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joyju\Desktop\GoodApplePresentation\"/>
    </mc:Choice>
  </mc:AlternateContent>
  <xr:revisionPtr revIDLastSave="0" documentId="13_ncr:1_{77BABF11-FD68-42A6-8C96-03DB8DE31F54}" xr6:coauthVersionLast="36" xr6:coauthVersionMax="36" xr10:uidLastSave="{00000000-0000-0000-0000-000000000000}"/>
  <bookViews>
    <workbookView xWindow="0" yWindow="0" windowWidth="28800" windowHeight="12225" xr2:uid="{F4BBE64C-201C-4D39-AEA5-22A0B8CF40C4}"/>
  </bookViews>
  <sheets>
    <sheet name="Data" sheetId="5" r:id="rId1"/>
    <sheet name="Graphs" sheetId="6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3" i="5"/>
  <c r="AJ5" i="5"/>
  <c r="S11" i="5"/>
  <c r="T11" i="5"/>
  <c r="S12" i="5"/>
  <c r="T12" i="5"/>
  <c r="S13" i="5"/>
  <c r="T13" i="5"/>
  <c r="S14" i="5"/>
  <c r="T14" i="5"/>
  <c r="S15" i="5"/>
  <c r="T15" i="5"/>
  <c r="R15" i="5"/>
  <c r="R14" i="5"/>
  <c r="R13" i="5"/>
  <c r="R12" i="5"/>
  <c r="R11" i="5"/>
  <c r="R22" i="5"/>
  <c r="R4" i="5"/>
  <c r="V8" i="5"/>
  <c r="W8" i="5"/>
  <c r="X8" i="5"/>
  <c r="AJ13" i="5"/>
  <c r="AA13" i="5"/>
  <c r="AB13" i="5"/>
  <c r="AC13" i="5"/>
  <c r="AB14" i="5"/>
  <c r="AC14" i="5"/>
  <c r="AB15" i="5"/>
  <c r="AC15" i="5"/>
  <c r="AB16" i="5"/>
  <c r="AC16" i="5"/>
  <c r="AB17" i="5"/>
  <c r="AC17" i="5"/>
  <c r="AA17" i="5"/>
  <c r="AA16" i="5"/>
  <c r="AA15" i="5"/>
  <c r="AA14" i="5"/>
  <c r="AK13" i="5"/>
  <c r="AL13" i="5"/>
  <c r="AK14" i="5"/>
  <c r="AL14" i="5"/>
  <c r="AK15" i="5"/>
  <c r="AL15" i="5"/>
  <c r="AK16" i="5"/>
  <c r="AL16" i="5"/>
  <c r="AK17" i="5"/>
  <c r="AL17" i="5"/>
  <c r="AJ17" i="5"/>
  <c r="AJ16" i="5"/>
  <c r="AJ15" i="5"/>
  <c r="AJ14" i="5"/>
  <c r="AA5" i="5"/>
  <c r="AK5" i="5"/>
  <c r="AL5" i="5"/>
  <c r="AM5" i="5"/>
  <c r="AN5" i="5"/>
  <c r="AK6" i="5"/>
  <c r="AL6" i="5"/>
  <c r="AM6" i="5"/>
  <c r="AN6" i="5"/>
  <c r="AK7" i="5"/>
  <c r="AL7" i="5"/>
  <c r="AM7" i="5"/>
  <c r="AN7" i="5"/>
  <c r="AK8" i="5"/>
  <c r="AL8" i="5"/>
  <c r="AM8" i="5"/>
  <c r="AN8" i="5"/>
  <c r="AK9" i="5"/>
  <c r="AL9" i="5"/>
  <c r="AM9" i="5"/>
  <c r="AN9" i="5"/>
  <c r="AJ9" i="5"/>
  <c r="AJ8" i="5"/>
  <c r="AJ7" i="5"/>
  <c r="AJ6" i="5"/>
  <c r="AB5" i="5"/>
  <c r="AC5" i="5"/>
  <c r="AD5" i="5"/>
  <c r="AE5" i="5"/>
  <c r="AB6" i="5"/>
  <c r="AC6" i="5"/>
  <c r="AD6" i="5"/>
  <c r="AE6" i="5"/>
  <c r="AB7" i="5"/>
  <c r="AC7" i="5"/>
  <c r="AD7" i="5"/>
  <c r="AE7" i="5"/>
  <c r="AB8" i="5"/>
  <c r="AC8" i="5"/>
  <c r="AD8" i="5"/>
  <c r="AE8" i="5"/>
  <c r="AB9" i="5"/>
  <c r="AC9" i="5"/>
  <c r="AD9" i="5"/>
  <c r="AE9" i="5"/>
  <c r="AA9" i="5"/>
  <c r="AA8" i="5"/>
  <c r="AA7" i="5"/>
  <c r="AA6" i="5"/>
  <c r="V14" i="5" l="1"/>
  <c r="S28" i="5"/>
  <c r="T28" i="5"/>
  <c r="R28" i="5"/>
  <c r="R23" i="5"/>
  <c r="S27" i="5"/>
  <c r="T27" i="5"/>
  <c r="R27" i="5"/>
  <c r="S26" i="5"/>
  <c r="T26" i="5"/>
  <c r="R26" i="5"/>
  <c r="R21" i="5"/>
  <c r="S23" i="5"/>
  <c r="T23" i="5"/>
  <c r="S21" i="5"/>
  <c r="T21" i="5"/>
  <c r="S22" i="5"/>
  <c r="T22" i="5"/>
  <c r="S8" i="5"/>
  <c r="T8" i="5"/>
  <c r="U8" i="5"/>
  <c r="R8" i="5"/>
  <c r="R7" i="5"/>
  <c r="V12" i="5" l="1"/>
  <c r="I4" i="5"/>
  <c r="X7" i="5" s="1"/>
  <c r="I5" i="5"/>
  <c r="I6" i="5"/>
  <c r="I7" i="5"/>
  <c r="I8" i="5"/>
  <c r="X4" i="5" s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3" i="5"/>
  <c r="X6" i="5"/>
  <c r="H5" i="5"/>
  <c r="H4" i="5"/>
  <c r="H6" i="5"/>
  <c r="W5" i="5" s="1"/>
  <c r="H7" i="5"/>
  <c r="H8" i="5"/>
  <c r="H9" i="5"/>
  <c r="W6" i="5" s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3" i="5"/>
  <c r="S7" i="5"/>
  <c r="T7" i="5"/>
  <c r="U7" i="5"/>
  <c r="V7" i="5"/>
  <c r="S6" i="5"/>
  <c r="T6" i="5"/>
  <c r="U6" i="5"/>
  <c r="V6" i="5"/>
  <c r="R6" i="5"/>
  <c r="S5" i="5"/>
  <c r="T5" i="5"/>
  <c r="U5" i="5"/>
  <c r="V5" i="5"/>
  <c r="R5" i="5"/>
  <c r="S4" i="5"/>
  <c r="T4" i="5"/>
  <c r="U4" i="5"/>
  <c r="V4" i="5"/>
  <c r="X5" i="5" l="1"/>
  <c r="AF8" i="5"/>
  <c r="AF7" i="5"/>
  <c r="AF5" i="5"/>
  <c r="AF6" i="5"/>
  <c r="AF9" i="5"/>
  <c r="AO7" i="5"/>
  <c r="AO6" i="5"/>
  <c r="AO5" i="5"/>
  <c r="AO9" i="5"/>
  <c r="AO8" i="5"/>
  <c r="W4" i="5"/>
  <c r="AG5" i="5"/>
  <c r="AG8" i="5"/>
  <c r="AG6" i="5"/>
  <c r="AG7" i="5"/>
  <c r="AG9" i="5"/>
  <c r="AP7" i="5"/>
  <c r="AP6" i="5"/>
  <c r="AP5" i="5"/>
  <c r="AP9" i="5"/>
  <c r="AP8" i="5"/>
  <c r="W7" i="5"/>
</calcChain>
</file>

<file path=xl/sharedStrings.xml><?xml version="1.0" encoding="utf-8"?>
<sst xmlns="http://schemas.openxmlformats.org/spreadsheetml/2006/main" count="734" uniqueCount="136">
  <si>
    <t>Date</t>
  </si>
  <si>
    <t>Month</t>
  </si>
  <si>
    <t>2014-1</t>
  </si>
  <si>
    <t>2014-10</t>
  </si>
  <si>
    <t>2014-11</t>
  </si>
  <si>
    <t>2014-12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</si>
  <si>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</si>
  <si>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</si>
  <si>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</si>
  <si>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</si>
  <si>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</si>
  <si>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</si>
  <si>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</si>
  <si>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</si>
  <si>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2015-1</t>
  </si>
  <si>
    <t>2015-2</t>
  </si>
  <si>
    <t>2015-3</t>
  </si>
  <si>
    <t>2015-4</t>
  </si>
  <si>
    <t>2015-5</t>
  </si>
  <si>
    <t>2015-6</t>
  </si>
  <si>
    <t>Paid Activity</t>
  </si>
  <si>
    <t>Site Activity</t>
  </si>
  <si>
    <t>Week</t>
  </si>
  <si>
    <t>Term 1</t>
  </si>
  <si>
    <t>Term 2</t>
  </si>
  <si>
    <t>Term 3</t>
  </si>
  <si>
    <t>Weekly Historical Search Interest</t>
  </si>
  <si>
    <t>Channel 1 Views</t>
  </si>
  <si>
    <t>Channel 1 Interactions</t>
  </si>
  <si>
    <t>Channel 2 Views</t>
  </si>
  <si>
    <t>Channel 2 Interactions</t>
  </si>
  <si>
    <t>Site Visitors</t>
  </si>
  <si>
    <t>Time</t>
  </si>
  <si>
    <t>C1 View</t>
  </si>
  <si>
    <t>C1 Int</t>
  </si>
  <si>
    <t>C2 View</t>
  </si>
  <si>
    <t>C2 Int</t>
  </si>
  <si>
    <t>Site Vis</t>
  </si>
  <si>
    <t>AVG</t>
  </si>
  <si>
    <t>Max</t>
  </si>
  <si>
    <t>Min</t>
  </si>
  <si>
    <t>Median</t>
  </si>
  <si>
    <t>Channel 1 CTR</t>
  </si>
  <si>
    <t>Channel 2 CTR</t>
  </si>
  <si>
    <t>C1 CTR</t>
  </si>
  <si>
    <t>C2 CTR</t>
  </si>
  <si>
    <t>Std Dev</t>
  </si>
  <si>
    <t>Term 1 and Term 1: 1.0</t>
  </si>
  <si>
    <t>Term 1 and Term 2: 0.3364368680911767</t>
  </si>
  <si>
    <t>Term 1 and Term 3: 0.74802384190194</t>
  </si>
  <si>
    <t>Term 1 and Channel 1 Views: -0.1568307165691063</t>
  </si>
  <si>
    <t>Term 1 and Channel 1 Interactions: -0.06077341555757711</t>
  </si>
  <si>
    <t>Term 1 and Channel 2 Views: 0.1411688804018819</t>
  </si>
  <si>
    <t>Term 1 and Channel 2 Interactions: 0.10158148882339708</t>
  </si>
  <si>
    <t>Term 1 and Site Visitors: 0.07526205377656771</t>
  </si>
  <si>
    <t>Term 2 and Term 1: 0.3364368680911766</t>
  </si>
  <si>
    <t>Term 2 and Term 2: 1.0</t>
  </si>
  <si>
    <t>Term 2 and Term 3: 0.20050479357371212</t>
  </si>
  <si>
    <t>Term 2 and Channel 1 Views: 0.2925660324936958</t>
  </si>
  <si>
    <t>Term 2 and Channel 1 Interactions: 0.5202459036709964</t>
  </si>
  <si>
    <t>Term 2 and Channel 2 Views: 0.7271780198263593</t>
  </si>
  <si>
    <t>Term 2 and Channel 2 Interactions: 0.773050776945707</t>
  </si>
  <si>
    <t>Term 2 and Site Visitors: 0.7935729735647535</t>
  </si>
  <si>
    <t>Term 3 and Term 1: 0.74802384190194</t>
  </si>
  <si>
    <t>Term 3 and Term 2: 0.2005047935737121</t>
  </si>
  <si>
    <t>Term 3 and Term 3: 1.0</t>
  </si>
  <si>
    <t>Term 3 and Channel 1 Views: -0.16061440301224075</t>
  </si>
  <si>
    <t>Term 3 and Channel 1 Interactions: -0.06282583344183558</t>
  </si>
  <si>
    <t>Term 3 and Channel 2 Views: 0.006267457793338824</t>
  </si>
  <si>
    <t>Term 3 and Channel 2 Interactions: -0.059979876225860214</t>
  </si>
  <si>
    <t>Term 3 and Site Visitors: -0.08243848894168118</t>
  </si>
  <si>
    <t>Channel 1 Views and Term 1: -0.1568307165691063</t>
  </si>
  <si>
    <t>Channel 1 Views and Term 2: 0.2925660324936958</t>
  </si>
  <si>
    <t>Channel 1 Views and Term 3: -0.16061440301224078</t>
  </si>
  <si>
    <t>Channel 1 Views and Channel 1 Views: 0.9999999999999999</t>
  </si>
  <si>
    <t>Channel 1 Views and Channel 1 Interactions: 0.907799504053675</t>
  </si>
  <si>
    <t>Channel 1 Views and Channel 2 Views: 0.443112615976083</t>
  </si>
  <si>
    <t>Channel 1 Views and Channel 2 Interactions: 0.47946696586341714</t>
  </si>
  <si>
    <t>Channel 1 Views and Site Visitors: 0.4886324341086113</t>
  </si>
  <si>
    <t>Channel 1 Interactions and Term 1: -0.0607734155575771</t>
  </si>
  <si>
    <t>Channel 1 Interactions and Term 2: 0.5202459036709964</t>
  </si>
  <si>
    <t>Channel 1 Interactions and Term 3: -0.06282583344183558</t>
  </si>
  <si>
    <t>Channel 1 Interactions and Channel 1 Views: 0.9077995040536752</t>
  </si>
  <si>
    <t>Channel 1 Interactions and Channel 1 Interactions: 1.0</t>
  </si>
  <si>
    <t>Channel 1 Interactions and Channel 2 Views: 0.6163527023715822</t>
  </si>
  <si>
    <t>Channel 1 Interactions and Channel 2 Interactions: 0.6618058273417661</t>
  </si>
  <si>
    <t>Channel 1 Interactions and Site Visitors: 0.665328706358577</t>
  </si>
  <si>
    <t>Channel 2 Views and Term 1: 0.1411688804018819</t>
  </si>
  <si>
    <t>Channel 2 Views and Term 2: 0.7271780198263593</t>
  </si>
  <si>
    <t>Channel 2 Views and Term 3: 0.006267457793338824</t>
  </si>
  <si>
    <t>Channel 2 Views and Channel 1 Views: 0.443112615976083</t>
  </si>
  <si>
    <t>Channel 2 Views and Channel 1 Interactions: 0.6163527023715822</t>
  </si>
  <si>
    <t>Channel 2 Views and Channel 2 Views: 0.9999999999999999</t>
  </si>
  <si>
    <t>Channel 2 Views and Channel 2 Interactions: 0.9468442805298929</t>
  </si>
  <si>
    <t>Channel 2 Views and Site Visitors: 0.9258447247471692</t>
  </si>
  <si>
    <t>Channel 2 Interactions and Term 1: 0.10158148882339707</t>
  </si>
  <si>
    <t>Channel 2 Interactions and Term 2: 0.773050776945707</t>
  </si>
  <si>
    <t>Channel 2 Interactions and Term 3: -0.059979876225860214</t>
  </si>
  <si>
    <t>Channel 2 Interactions and Channel 1 Views: 0.47946696586341714</t>
  </si>
  <si>
    <t>Channel 2 Interactions and Channel 1 Interactions: 0.6618058273417661</t>
  </si>
  <si>
    <t>Channel 2 Interactions and Channel 2 Views: 0.9468442805298928</t>
  </si>
  <si>
    <t>Channel 2 Interactions and Channel 2 Interactions: 0.9999999999999999</t>
  </si>
  <si>
    <t>Channel 2 Interactions and Site Visitors: 0.985945457861198</t>
  </si>
  <si>
    <t>Site Visitors and Term 1: 0.07526205377656771</t>
  </si>
  <si>
    <t>Site Visitors and Term 2: 0.7935729735647534</t>
  </si>
  <si>
    <t>Site Visitors and Term 3: -0.08243848894168118</t>
  </si>
  <si>
    <t>Site Visitors and Channel 1 Views: 0.48863243410861124</t>
  </si>
  <si>
    <t>Site Visitors and Channel 1 Interactions: 0.665328706358577</t>
  </si>
  <si>
    <t>Site Visitors and Channel 2 Views: 0.9258447247471693</t>
  </si>
  <si>
    <t>Site Visitors and Channel 2 Interactions: 0.985945457861198</t>
  </si>
  <si>
    <t>Site Visitors and Site Visitors: 1.0</t>
  </si>
  <si>
    <t>C1 Views</t>
  </si>
  <si>
    <t>C1 Interactions</t>
  </si>
  <si>
    <t>C2 Views</t>
  </si>
  <si>
    <t>C2 Interactions</t>
  </si>
  <si>
    <t>Visitors</t>
  </si>
  <si>
    <t>Pre Daily Data</t>
  </si>
  <si>
    <t>Post Daily Data</t>
  </si>
  <si>
    <t>Totals</t>
  </si>
  <si>
    <t>Mean</t>
  </si>
  <si>
    <t>Pre New Product</t>
  </si>
  <si>
    <t>Post New Product</t>
  </si>
  <si>
    <t>All Data Through 2/14/15</t>
  </si>
  <si>
    <t>All Data From 2/15/15 On</t>
  </si>
  <si>
    <t>Pre Product</t>
  </si>
  <si>
    <t>Post Prod</t>
  </si>
  <si>
    <t>Data from 1/5/2014 to 2/15/2015</t>
  </si>
  <si>
    <t>Data from 2/22/15 to end of data</t>
  </si>
  <si>
    <t>Visitors - C2 Interactions - C1 Interactions</t>
  </si>
  <si>
    <t>Correlations</t>
  </si>
  <si>
    <t>Python Correlations Copied Below</t>
  </si>
  <si>
    <t>The ad campaign begins after column 316 for search data</t>
  </si>
  <si>
    <t>Days W/ Fewer Visitors Than Interactions:</t>
  </si>
  <si>
    <t>Total Days:</t>
  </si>
  <si>
    <t>Days W/ Fewer Visitors Than C1 Interactions</t>
  </si>
  <si>
    <t>Days W/ Fewer Visitors Than C2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</si>
</sst>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%"/>
    <numFmt numFmtId="17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3" fontId="0" fillId="0" borderId="0" xfId="0" applyNumberFormat="1"/>
    <xf numFmtId="0" fontId="16" fillId="0" borderId="11" xfId="0" applyFont="1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2" fontId="16" fillId="0" borderId="11" xfId="0" applyNumberFormat="1" applyFont="1" applyBorder="1" applyAlignment="1">
      <alignment horizontal="centerContinuous"/>
    </xf>
    <xf numFmtId="2" fontId="16" fillId="0" borderId="13" xfId="0" applyNumberFormat="1" applyFont="1" applyBorder="1" applyAlignment="1">
      <alignment horizontal="centerContinuous"/>
    </xf>
    <xf numFmtId="2" fontId="16" fillId="0" borderId="12" xfId="0" applyNumberFormat="1" applyFont="1" applyBorder="1" applyAlignment="1">
      <alignment horizontal="centerContinuous"/>
    </xf>
    <xf numFmtId="0" fontId="0" fillId="0" borderId="10" xfId="0" applyFill="1" applyBorder="1" applyAlignment="1">
      <alignment horizontal="left" vertical="center" wrapText="1"/>
    </xf>
    <xf numFmtId="0" fontId="16" fillId="0" borderId="10" xfId="0" applyFont="1" applyBorder="1" applyAlignment="1">
      <alignment horizontal="centerContinuous"/>
    </xf>
    <xf numFmtId="0" fontId="20" fillId="0" borderId="10" xfId="0" applyFont="1" applyBorder="1" applyAlignment="1">
      <alignment horizontal="centerContinuous"/>
    </xf>
    <xf numFmtId="0" fontId="0" fillId="0" borderId="14" xfId="0" applyBorder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0" fontId="0" fillId="0" borderId="16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4" xfId="0" applyFill="1" applyBorder="1" applyAlignment="1">
      <alignment horizontal="right" vertical="center" wrapText="1"/>
    </xf>
    <xf numFmtId="0" fontId="0" fillId="0" borderId="15" xfId="0" applyFill="1" applyBorder="1" applyAlignment="1">
      <alignment horizontal="right" vertical="center" wrapText="1"/>
    </xf>
    <xf numFmtId="0" fontId="0" fillId="0" borderId="16" xfId="0" applyFill="1" applyBorder="1" applyAlignment="1">
      <alignment horizontal="right" vertical="center" wrapText="1"/>
    </xf>
    <xf numFmtId="14" fontId="0" fillId="33" borderId="0" xfId="0" applyNumberFormat="1" applyFill="1" applyAlignment="1">
      <alignment horizontal="left"/>
    </xf>
    <xf numFmtId="0" fontId="0" fillId="33" borderId="0" xfId="0" applyFill="1"/>
    <xf numFmtId="14" fontId="0" fillId="33" borderId="0" xfId="0" applyNumberFormat="1" applyFill="1"/>
    <xf numFmtId="0" fontId="16" fillId="0" borderId="0" xfId="0" applyFont="1" applyBorder="1" applyAlignment="1">
      <alignment horizontal="centerContinuous"/>
    </xf>
    <xf numFmtId="10" fontId="0" fillId="0" borderId="0" xfId="88" applyNumberFormat="1" applyFont="1"/>
    <xf numFmtId="164" fontId="0" fillId="0" borderId="0" xfId="88" applyNumberFormat="1" applyFont="1"/>
    <xf numFmtId="1" fontId="0" fillId="0" borderId="0" xfId="89" applyNumberFormat="1" applyFont="1"/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4" fontId="0" fillId="0" borderId="0" xfId="0" applyNumberFormat="1"/>
    <xf numFmtId="178" fontId="0" fillId="0" borderId="0" xfId="0" applyNumberFormat="1"/>
    <xf numFmtId="2" fontId="0" fillId="0" borderId="0" xfId="0" applyNumberFormat="1"/>
    <xf numFmtId="0" fontId="16" fillId="0" borderId="0" xfId="0" applyFont="1"/>
  </cellXfs>
  <cellStyles count="9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89" builtinId="4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88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Channel 1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5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6B7-463C-AC5E-2BE91E80A0B4}"/>
              </c:ext>
            </c:extLst>
          </c:dPt>
          <c:cat>
            <c:numRef>
              <c:f>Data!$A$3:$B$548</c:f>
              <c:numCache>
                <c:formatCode>m/d/yyyy</c:formatCode>
                <c:ptCount val="546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</c:numCache>
            </c:numRef>
          </c:cat>
          <c:val>
            <c:numRef>
              <c:f>Data!$C$3:$C$548</c:f>
              <c:numCache>
                <c:formatCode>#,##0</c:formatCode>
                <c:ptCount val="546"/>
                <c:pt idx="0">
                  <c:v>8000</c:v>
                </c:pt>
                <c:pt idx="1">
                  <c:v>13000</c:v>
                </c:pt>
                <c:pt idx="2">
                  <c:v>47000</c:v>
                </c:pt>
                <c:pt idx="3">
                  <c:v>52000</c:v>
                </c:pt>
                <c:pt idx="4">
                  <c:v>60000</c:v>
                </c:pt>
                <c:pt idx="5">
                  <c:v>96000</c:v>
                </c:pt>
                <c:pt idx="6">
                  <c:v>140000</c:v>
                </c:pt>
                <c:pt idx="7">
                  <c:v>170000</c:v>
                </c:pt>
                <c:pt idx="8">
                  <c:v>170000</c:v>
                </c:pt>
                <c:pt idx="9">
                  <c:v>170000</c:v>
                </c:pt>
                <c:pt idx="10">
                  <c:v>110000</c:v>
                </c:pt>
                <c:pt idx="11">
                  <c:v>130000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170000</c:v>
                </c:pt>
                <c:pt idx="17">
                  <c:v>130000</c:v>
                </c:pt>
                <c:pt idx="18">
                  <c:v>120000</c:v>
                </c:pt>
                <c:pt idx="19">
                  <c:v>150000</c:v>
                </c:pt>
                <c:pt idx="20">
                  <c:v>190000</c:v>
                </c:pt>
                <c:pt idx="21">
                  <c:v>210000</c:v>
                </c:pt>
                <c:pt idx="22">
                  <c:v>180000</c:v>
                </c:pt>
                <c:pt idx="23">
                  <c:v>160000</c:v>
                </c:pt>
                <c:pt idx="24">
                  <c:v>120000</c:v>
                </c:pt>
                <c:pt idx="25">
                  <c:v>130000</c:v>
                </c:pt>
                <c:pt idx="26">
                  <c:v>250000</c:v>
                </c:pt>
                <c:pt idx="27">
                  <c:v>290000</c:v>
                </c:pt>
                <c:pt idx="28">
                  <c:v>300000</c:v>
                </c:pt>
                <c:pt idx="29">
                  <c:v>250000</c:v>
                </c:pt>
                <c:pt idx="30">
                  <c:v>200000</c:v>
                </c:pt>
                <c:pt idx="31">
                  <c:v>170000</c:v>
                </c:pt>
                <c:pt idx="32">
                  <c:v>170000</c:v>
                </c:pt>
                <c:pt idx="33">
                  <c:v>210000</c:v>
                </c:pt>
                <c:pt idx="34">
                  <c:v>200000</c:v>
                </c:pt>
                <c:pt idx="35">
                  <c:v>190000</c:v>
                </c:pt>
                <c:pt idx="36">
                  <c:v>190000</c:v>
                </c:pt>
                <c:pt idx="37">
                  <c:v>160000</c:v>
                </c:pt>
                <c:pt idx="38">
                  <c:v>120000</c:v>
                </c:pt>
                <c:pt idx="39">
                  <c:v>130000</c:v>
                </c:pt>
                <c:pt idx="40">
                  <c:v>180000</c:v>
                </c:pt>
                <c:pt idx="41">
                  <c:v>180000</c:v>
                </c:pt>
                <c:pt idx="42">
                  <c:v>170000</c:v>
                </c:pt>
                <c:pt idx="43">
                  <c:v>160000</c:v>
                </c:pt>
                <c:pt idx="44">
                  <c:v>120000</c:v>
                </c:pt>
                <c:pt idx="45">
                  <c:v>110000</c:v>
                </c:pt>
                <c:pt idx="46">
                  <c:v>120000</c:v>
                </c:pt>
                <c:pt idx="47">
                  <c:v>170000</c:v>
                </c:pt>
                <c:pt idx="48">
                  <c:v>190000</c:v>
                </c:pt>
                <c:pt idx="49">
                  <c:v>190000</c:v>
                </c:pt>
                <c:pt idx="50">
                  <c:v>180000</c:v>
                </c:pt>
                <c:pt idx="51">
                  <c:v>160000</c:v>
                </c:pt>
                <c:pt idx="52">
                  <c:v>120000</c:v>
                </c:pt>
                <c:pt idx="53">
                  <c:v>140000</c:v>
                </c:pt>
                <c:pt idx="54">
                  <c:v>230000</c:v>
                </c:pt>
                <c:pt idx="55">
                  <c:v>270000</c:v>
                </c:pt>
                <c:pt idx="56">
                  <c:v>220000</c:v>
                </c:pt>
                <c:pt idx="57">
                  <c:v>190000</c:v>
                </c:pt>
                <c:pt idx="58">
                  <c:v>210000</c:v>
                </c:pt>
                <c:pt idx="59">
                  <c:v>55000</c:v>
                </c:pt>
                <c:pt idx="60">
                  <c:v>130000</c:v>
                </c:pt>
                <c:pt idx="61">
                  <c:v>100000</c:v>
                </c:pt>
                <c:pt idx="62">
                  <c:v>160000</c:v>
                </c:pt>
                <c:pt idx="63">
                  <c:v>180000</c:v>
                </c:pt>
                <c:pt idx="64">
                  <c:v>190000</c:v>
                </c:pt>
                <c:pt idx="65">
                  <c:v>160000</c:v>
                </c:pt>
                <c:pt idx="66">
                  <c:v>130000</c:v>
                </c:pt>
                <c:pt idx="67">
                  <c:v>140000</c:v>
                </c:pt>
                <c:pt idx="68">
                  <c:v>200000</c:v>
                </c:pt>
                <c:pt idx="69">
                  <c:v>230000</c:v>
                </c:pt>
                <c:pt idx="70">
                  <c:v>240000</c:v>
                </c:pt>
                <c:pt idx="71">
                  <c:v>200000</c:v>
                </c:pt>
                <c:pt idx="72">
                  <c:v>170000</c:v>
                </c:pt>
                <c:pt idx="73">
                  <c:v>140000</c:v>
                </c:pt>
                <c:pt idx="74">
                  <c:v>150000</c:v>
                </c:pt>
                <c:pt idx="75">
                  <c:v>190000</c:v>
                </c:pt>
                <c:pt idx="76">
                  <c:v>170000</c:v>
                </c:pt>
                <c:pt idx="77">
                  <c:v>170000</c:v>
                </c:pt>
                <c:pt idx="78">
                  <c:v>170000</c:v>
                </c:pt>
                <c:pt idx="79">
                  <c:v>120000</c:v>
                </c:pt>
                <c:pt idx="80">
                  <c:v>100000</c:v>
                </c:pt>
                <c:pt idx="81">
                  <c:v>110000</c:v>
                </c:pt>
                <c:pt idx="82">
                  <c:v>120000</c:v>
                </c:pt>
                <c:pt idx="83">
                  <c:v>170000</c:v>
                </c:pt>
                <c:pt idx="84">
                  <c:v>170000</c:v>
                </c:pt>
                <c:pt idx="85">
                  <c:v>200000</c:v>
                </c:pt>
                <c:pt idx="86">
                  <c:v>120000</c:v>
                </c:pt>
                <c:pt idx="87">
                  <c:v>85000</c:v>
                </c:pt>
                <c:pt idx="88">
                  <c:v>100000</c:v>
                </c:pt>
                <c:pt idx="89">
                  <c:v>140000</c:v>
                </c:pt>
                <c:pt idx="90">
                  <c:v>260000</c:v>
                </c:pt>
                <c:pt idx="91">
                  <c:v>290000</c:v>
                </c:pt>
                <c:pt idx="92">
                  <c:v>250000</c:v>
                </c:pt>
                <c:pt idx="93">
                  <c:v>250000</c:v>
                </c:pt>
                <c:pt idx="94">
                  <c:v>240000</c:v>
                </c:pt>
                <c:pt idx="95">
                  <c:v>260000</c:v>
                </c:pt>
                <c:pt idx="96">
                  <c:v>270000</c:v>
                </c:pt>
                <c:pt idx="97">
                  <c:v>230000</c:v>
                </c:pt>
                <c:pt idx="98">
                  <c:v>180000</c:v>
                </c:pt>
                <c:pt idx="99">
                  <c:v>160000</c:v>
                </c:pt>
                <c:pt idx="100">
                  <c:v>100000</c:v>
                </c:pt>
                <c:pt idx="101">
                  <c:v>110000</c:v>
                </c:pt>
                <c:pt idx="102">
                  <c:v>120000</c:v>
                </c:pt>
                <c:pt idx="103">
                  <c:v>130000</c:v>
                </c:pt>
                <c:pt idx="104">
                  <c:v>140000</c:v>
                </c:pt>
                <c:pt idx="105">
                  <c:v>130000</c:v>
                </c:pt>
                <c:pt idx="106">
                  <c:v>150000</c:v>
                </c:pt>
                <c:pt idx="107">
                  <c:v>130000</c:v>
                </c:pt>
                <c:pt idx="108">
                  <c:v>110000</c:v>
                </c:pt>
                <c:pt idx="109">
                  <c:v>110000</c:v>
                </c:pt>
                <c:pt idx="110">
                  <c:v>140000</c:v>
                </c:pt>
                <c:pt idx="111">
                  <c:v>140000</c:v>
                </c:pt>
                <c:pt idx="112">
                  <c:v>140000</c:v>
                </c:pt>
                <c:pt idx="113">
                  <c:v>140000</c:v>
                </c:pt>
                <c:pt idx="114">
                  <c:v>130000</c:v>
                </c:pt>
                <c:pt idx="115">
                  <c:v>100000</c:v>
                </c:pt>
                <c:pt idx="116">
                  <c:v>120000</c:v>
                </c:pt>
                <c:pt idx="117">
                  <c:v>170000</c:v>
                </c:pt>
                <c:pt idx="118">
                  <c:v>180000</c:v>
                </c:pt>
                <c:pt idx="119">
                  <c:v>160000</c:v>
                </c:pt>
                <c:pt idx="120">
                  <c:v>170000</c:v>
                </c:pt>
                <c:pt idx="121">
                  <c:v>140000</c:v>
                </c:pt>
                <c:pt idx="122">
                  <c:v>120000</c:v>
                </c:pt>
                <c:pt idx="123">
                  <c:v>140000</c:v>
                </c:pt>
                <c:pt idx="124">
                  <c:v>160000</c:v>
                </c:pt>
                <c:pt idx="125">
                  <c:v>170000</c:v>
                </c:pt>
                <c:pt idx="126">
                  <c:v>160000</c:v>
                </c:pt>
                <c:pt idx="127">
                  <c:v>170000</c:v>
                </c:pt>
                <c:pt idx="128">
                  <c:v>170000</c:v>
                </c:pt>
                <c:pt idx="129">
                  <c:v>130000</c:v>
                </c:pt>
                <c:pt idx="130">
                  <c:v>120000</c:v>
                </c:pt>
                <c:pt idx="131">
                  <c:v>190000</c:v>
                </c:pt>
                <c:pt idx="132">
                  <c:v>200000</c:v>
                </c:pt>
                <c:pt idx="133">
                  <c:v>200000</c:v>
                </c:pt>
                <c:pt idx="134">
                  <c:v>190000</c:v>
                </c:pt>
                <c:pt idx="135">
                  <c:v>160000</c:v>
                </c:pt>
                <c:pt idx="136">
                  <c:v>120000</c:v>
                </c:pt>
                <c:pt idx="137">
                  <c:v>130000</c:v>
                </c:pt>
                <c:pt idx="138">
                  <c:v>200000</c:v>
                </c:pt>
                <c:pt idx="139">
                  <c:v>200000</c:v>
                </c:pt>
                <c:pt idx="140">
                  <c:v>190000</c:v>
                </c:pt>
                <c:pt idx="141">
                  <c:v>190000</c:v>
                </c:pt>
                <c:pt idx="142">
                  <c:v>160000</c:v>
                </c:pt>
                <c:pt idx="143">
                  <c:v>120000</c:v>
                </c:pt>
                <c:pt idx="144">
                  <c:v>130000</c:v>
                </c:pt>
                <c:pt idx="145">
                  <c:v>170000</c:v>
                </c:pt>
                <c:pt idx="146">
                  <c:v>210000</c:v>
                </c:pt>
                <c:pt idx="147">
                  <c:v>210000</c:v>
                </c:pt>
                <c:pt idx="148">
                  <c:v>200000</c:v>
                </c:pt>
                <c:pt idx="149">
                  <c:v>160000</c:v>
                </c:pt>
                <c:pt idx="150">
                  <c:v>130000</c:v>
                </c:pt>
                <c:pt idx="151">
                  <c:v>150000</c:v>
                </c:pt>
                <c:pt idx="152">
                  <c:v>180000</c:v>
                </c:pt>
                <c:pt idx="153">
                  <c:v>180000</c:v>
                </c:pt>
                <c:pt idx="154">
                  <c:v>170000</c:v>
                </c:pt>
                <c:pt idx="155">
                  <c:v>150000</c:v>
                </c:pt>
                <c:pt idx="156">
                  <c:v>140000</c:v>
                </c:pt>
                <c:pt idx="157">
                  <c:v>110000</c:v>
                </c:pt>
                <c:pt idx="158">
                  <c:v>130000</c:v>
                </c:pt>
                <c:pt idx="159">
                  <c:v>160000</c:v>
                </c:pt>
                <c:pt idx="160">
                  <c:v>160000</c:v>
                </c:pt>
                <c:pt idx="161">
                  <c:v>160000</c:v>
                </c:pt>
                <c:pt idx="162">
                  <c:v>160000</c:v>
                </c:pt>
                <c:pt idx="163">
                  <c:v>140000</c:v>
                </c:pt>
                <c:pt idx="164">
                  <c:v>120000</c:v>
                </c:pt>
                <c:pt idx="165">
                  <c:v>120000</c:v>
                </c:pt>
                <c:pt idx="166">
                  <c:v>170000</c:v>
                </c:pt>
                <c:pt idx="167">
                  <c:v>150000</c:v>
                </c:pt>
                <c:pt idx="168">
                  <c:v>150000</c:v>
                </c:pt>
                <c:pt idx="169">
                  <c:v>150000</c:v>
                </c:pt>
                <c:pt idx="170">
                  <c:v>130000</c:v>
                </c:pt>
                <c:pt idx="171">
                  <c:v>110000</c:v>
                </c:pt>
                <c:pt idx="172">
                  <c:v>120000</c:v>
                </c:pt>
                <c:pt idx="173">
                  <c:v>160000</c:v>
                </c:pt>
                <c:pt idx="174">
                  <c:v>160000</c:v>
                </c:pt>
                <c:pt idx="175">
                  <c:v>160000</c:v>
                </c:pt>
                <c:pt idx="176">
                  <c:v>140000</c:v>
                </c:pt>
                <c:pt idx="177">
                  <c:v>130000</c:v>
                </c:pt>
                <c:pt idx="178">
                  <c:v>110000</c:v>
                </c:pt>
                <c:pt idx="179">
                  <c:v>120000</c:v>
                </c:pt>
                <c:pt idx="180">
                  <c:v>150000</c:v>
                </c:pt>
                <c:pt idx="181">
                  <c:v>150000</c:v>
                </c:pt>
                <c:pt idx="182">
                  <c:v>140000</c:v>
                </c:pt>
                <c:pt idx="183">
                  <c:v>120000</c:v>
                </c:pt>
                <c:pt idx="184">
                  <c:v>88000</c:v>
                </c:pt>
                <c:pt idx="185">
                  <c:v>90000</c:v>
                </c:pt>
                <c:pt idx="186">
                  <c:v>93000</c:v>
                </c:pt>
                <c:pt idx="187">
                  <c:v>130000</c:v>
                </c:pt>
                <c:pt idx="188">
                  <c:v>120000</c:v>
                </c:pt>
                <c:pt idx="189">
                  <c:v>120000</c:v>
                </c:pt>
                <c:pt idx="190">
                  <c:v>130000</c:v>
                </c:pt>
                <c:pt idx="191">
                  <c:v>120000</c:v>
                </c:pt>
                <c:pt idx="192">
                  <c:v>93000</c:v>
                </c:pt>
                <c:pt idx="193">
                  <c:v>100000</c:v>
                </c:pt>
                <c:pt idx="194">
                  <c:v>140000</c:v>
                </c:pt>
                <c:pt idx="195">
                  <c:v>130000</c:v>
                </c:pt>
                <c:pt idx="196">
                  <c:v>220000</c:v>
                </c:pt>
                <c:pt idx="197">
                  <c:v>260000</c:v>
                </c:pt>
                <c:pt idx="198">
                  <c:v>200000</c:v>
                </c:pt>
                <c:pt idx="199">
                  <c:v>180000</c:v>
                </c:pt>
                <c:pt idx="200">
                  <c:v>210000</c:v>
                </c:pt>
                <c:pt idx="201">
                  <c:v>260000</c:v>
                </c:pt>
                <c:pt idx="202">
                  <c:v>250000</c:v>
                </c:pt>
                <c:pt idx="203">
                  <c:v>240000</c:v>
                </c:pt>
                <c:pt idx="204">
                  <c:v>230000</c:v>
                </c:pt>
                <c:pt idx="205">
                  <c:v>200000</c:v>
                </c:pt>
                <c:pt idx="206">
                  <c:v>180000</c:v>
                </c:pt>
                <c:pt idx="207">
                  <c:v>190000</c:v>
                </c:pt>
                <c:pt idx="208">
                  <c:v>240000</c:v>
                </c:pt>
                <c:pt idx="209">
                  <c:v>230000</c:v>
                </c:pt>
                <c:pt idx="210">
                  <c:v>240000</c:v>
                </c:pt>
                <c:pt idx="211">
                  <c:v>210000</c:v>
                </c:pt>
                <c:pt idx="212">
                  <c:v>200000</c:v>
                </c:pt>
                <c:pt idx="213">
                  <c:v>200000</c:v>
                </c:pt>
                <c:pt idx="214">
                  <c:v>180000</c:v>
                </c:pt>
                <c:pt idx="215">
                  <c:v>260000</c:v>
                </c:pt>
                <c:pt idx="216">
                  <c:v>230000</c:v>
                </c:pt>
                <c:pt idx="217">
                  <c:v>200000</c:v>
                </c:pt>
                <c:pt idx="218">
                  <c:v>210000</c:v>
                </c:pt>
                <c:pt idx="219">
                  <c:v>190000</c:v>
                </c:pt>
                <c:pt idx="220">
                  <c:v>160000</c:v>
                </c:pt>
                <c:pt idx="221">
                  <c:v>170000</c:v>
                </c:pt>
                <c:pt idx="222">
                  <c:v>240000</c:v>
                </c:pt>
                <c:pt idx="223">
                  <c:v>230000</c:v>
                </c:pt>
                <c:pt idx="224">
                  <c:v>220000</c:v>
                </c:pt>
                <c:pt idx="225">
                  <c:v>210000</c:v>
                </c:pt>
                <c:pt idx="226">
                  <c:v>190000</c:v>
                </c:pt>
                <c:pt idx="227">
                  <c:v>150000</c:v>
                </c:pt>
                <c:pt idx="228">
                  <c:v>170000</c:v>
                </c:pt>
                <c:pt idx="229">
                  <c:v>220000</c:v>
                </c:pt>
                <c:pt idx="230">
                  <c:v>230000</c:v>
                </c:pt>
                <c:pt idx="231">
                  <c:v>340000</c:v>
                </c:pt>
                <c:pt idx="232">
                  <c:v>280000</c:v>
                </c:pt>
                <c:pt idx="233">
                  <c:v>230000</c:v>
                </c:pt>
                <c:pt idx="234">
                  <c:v>180000</c:v>
                </c:pt>
                <c:pt idx="235">
                  <c:v>200000</c:v>
                </c:pt>
                <c:pt idx="236">
                  <c:v>270000</c:v>
                </c:pt>
                <c:pt idx="237">
                  <c:v>280000</c:v>
                </c:pt>
                <c:pt idx="238">
                  <c:v>280000</c:v>
                </c:pt>
                <c:pt idx="239">
                  <c:v>390000</c:v>
                </c:pt>
                <c:pt idx="240">
                  <c:v>300000</c:v>
                </c:pt>
                <c:pt idx="241">
                  <c:v>230000</c:v>
                </c:pt>
                <c:pt idx="242">
                  <c:v>240000</c:v>
                </c:pt>
                <c:pt idx="243">
                  <c:v>290000</c:v>
                </c:pt>
                <c:pt idx="244">
                  <c:v>350000</c:v>
                </c:pt>
                <c:pt idx="245">
                  <c:v>370000</c:v>
                </c:pt>
                <c:pt idx="246">
                  <c:v>370000</c:v>
                </c:pt>
                <c:pt idx="247">
                  <c:v>330000</c:v>
                </c:pt>
                <c:pt idx="248">
                  <c:v>330000</c:v>
                </c:pt>
                <c:pt idx="249">
                  <c:v>320000</c:v>
                </c:pt>
                <c:pt idx="250">
                  <c:v>370000</c:v>
                </c:pt>
                <c:pt idx="251">
                  <c:v>370000</c:v>
                </c:pt>
                <c:pt idx="252">
                  <c:v>370000</c:v>
                </c:pt>
                <c:pt idx="253">
                  <c:v>370000</c:v>
                </c:pt>
                <c:pt idx="254">
                  <c:v>380000</c:v>
                </c:pt>
                <c:pt idx="255">
                  <c:v>330000</c:v>
                </c:pt>
                <c:pt idx="256">
                  <c:v>370000</c:v>
                </c:pt>
                <c:pt idx="257">
                  <c:v>420000</c:v>
                </c:pt>
                <c:pt idx="258">
                  <c:v>490000</c:v>
                </c:pt>
                <c:pt idx="259">
                  <c:v>390000</c:v>
                </c:pt>
                <c:pt idx="260">
                  <c:v>360000</c:v>
                </c:pt>
                <c:pt idx="261">
                  <c:v>340000</c:v>
                </c:pt>
                <c:pt idx="262">
                  <c:v>280000</c:v>
                </c:pt>
                <c:pt idx="263">
                  <c:v>330000</c:v>
                </c:pt>
                <c:pt idx="264">
                  <c:v>380000</c:v>
                </c:pt>
                <c:pt idx="265">
                  <c:v>360000</c:v>
                </c:pt>
                <c:pt idx="266">
                  <c:v>410000</c:v>
                </c:pt>
                <c:pt idx="267">
                  <c:v>400000</c:v>
                </c:pt>
                <c:pt idx="268">
                  <c:v>320000</c:v>
                </c:pt>
                <c:pt idx="269">
                  <c:v>260000</c:v>
                </c:pt>
                <c:pt idx="270">
                  <c:v>300000</c:v>
                </c:pt>
                <c:pt idx="271">
                  <c:v>380000</c:v>
                </c:pt>
                <c:pt idx="272">
                  <c:v>390000</c:v>
                </c:pt>
                <c:pt idx="273">
                  <c:v>350000</c:v>
                </c:pt>
                <c:pt idx="274">
                  <c:v>340000</c:v>
                </c:pt>
                <c:pt idx="275">
                  <c:v>300000</c:v>
                </c:pt>
                <c:pt idx="276">
                  <c:v>230000</c:v>
                </c:pt>
                <c:pt idx="277">
                  <c:v>260000</c:v>
                </c:pt>
                <c:pt idx="278">
                  <c:v>360000</c:v>
                </c:pt>
                <c:pt idx="279">
                  <c:v>370000</c:v>
                </c:pt>
                <c:pt idx="280">
                  <c:v>340000</c:v>
                </c:pt>
                <c:pt idx="281">
                  <c:v>340000</c:v>
                </c:pt>
                <c:pt idx="282">
                  <c:v>300000</c:v>
                </c:pt>
                <c:pt idx="283">
                  <c:v>240000</c:v>
                </c:pt>
                <c:pt idx="284">
                  <c:v>260000</c:v>
                </c:pt>
                <c:pt idx="285">
                  <c:v>410000</c:v>
                </c:pt>
                <c:pt idx="286">
                  <c:v>360000</c:v>
                </c:pt>
                <c:pt idx="287">
                  <c:v>350000</c:v>
                </c:pt>
                <c:pt idx="288">
                  <c:v>310000</c:v>
                </c:pt>
                <c:pt idx="289">
                  <c:v>280000</c:v>
                </c:pt>
                <c:pt idx="290">
                  <c:v>230000</c:v>
                </c:pt>
                <c:pt idx="291">
                  <c:v>270000</c:v>
                </c:pt>
                <c:pt idx="292">
                  <c:v>290000</c:v>
                </c:pt>
                <c:pt idx="293">
                  <c:v>320000</c:v>
                </c:pt>
                <c:pt idx="294">
                  <c:v>290000</c:v>
                </c:pt>
                <c:pt idx="295">
                  <c:v>280000</c:v>
                </c:pt>
                <c:pt idx="296">
                  <c:v>260000</c:v>
                </c:pt>
                <c:pt idx="297">
                  <c:v>220000</c:v>
                </c:pt>
                <c:pt idx="298">
                  <c:v>280000</c:v>
                </c:pt>
                <c:pt idx="299">
                  <c:v>290000</c:v>
                </c:pt>
                <c:pt idx="300">
                  <c:v>230000</c:v>
                </c:pt>
                <c:pt idx="301">
                  <c:v>230000</c:v>
                </c:pt>
                <c:pt idx="302">
                  <c:v>190000</c:v>
                </c:pt>
                <c:pt idx="303">
                  <c:v>160000</c:v>
                </c:pt>
                <c:pt idx="304">
                  <c:v>140000</c:v>
                </c:pt>
                <c:pt idx="305">
                  <c:v>150000</c:v>
                </c:pt>
                <c:pt idx="306">
                  <c:v>230000</c:v>
                </c:pt>
                <c:pt idx="307">
                  <c:v>270000</c:v>
                </c:pt>
                <c:pt idx="308">
                  <c:v>390000</c:v>
                </c:pt>
                <c:pt idx="309">
                  <c:v>360000</c:v>
                </c:pt>
                <c:pt idx="310">
                  <c:v>290000</c:v>
                </c:pt>
                <c:pt idx="311">
                  <c:v>220000</c:v>
                </c:pt>
                <c:pt idx="312">
                  <c:v>250000</c:v>
                </c:pt>
                <c:pt idx="313">
                  <c:v>330000</c:v>
                </c:pt>
                <c:pt idx="314">
                  <c:v>290000</c:v>
                </c:pt>
                <c:pt idx="315">
                  <c:v>250000</c:v>
                </c:pt>
                <c:pt idx="316">
                  <c:v>220000</c:v>
                </c:pt>
                <c:pt idx="317">
                  <c:v>190000</c:v>
                </c:pt>
                <c:pt idx="318">
                  <c:v>230000</c:v>
                </c:pt>
                <c:pt idx="319">
                  <c:v>290000</c:v>
                </c:pt>
                <c:pt idx="320">
                  <c:v>390000</c:v>
                </c:pt>
                <c:pt idx="321">
                  <c:v>250000</c:v>
                </c:pt>
                <c:pt idx="322">
                  <c:v>240000</c:v>
                </c:pt>
                <c:pt idx="323">
                  <c:v>220000</c:v>
                </c:pt>
                <c:pt idx="324">
                  <c:v>210000</c:v>
                </c:pt>
                <c:pt idx="325">
                  <c:v>180000</c:v>
                </c:pt>
                <c:pt idx="326">
                  <c:v>300000</c:v>
                </c:pt>
                <c:pt idx="327">
                  <c:v>460000</c:v>
                </c:pt>
                <c:pt idx="328">
                  <c:v>370000</c:v>
                </c:pt>
                <c:pt idx="329">
                  <c:v>220000</c:v>
                </c:pt>
                <c:pt idx="330">
                  <c:v>190000</c:v>
                </c:pt>
                <c:pt idx="331">
                  <c:v>170000</c:v>
                </c:pt>
                <c:pt idx="332">
                  <c:v>180000</c:v>
                </c:pt>
                <c:pt idx="333">
                  <c:v>270000</c:v>
                </c:pt>
                <c:pt idx="334">
                  <c:v>240000</c:v>
                </c:pt>
                <c:pt idx="335">
                  <c:v>170000</c:v>
                </c:pt>
                <c:pt idx="336">
                  <c:v>220000</c:v>
                </c:pt>
                <c:pt idx="337">
                  <c:v>220000</c:v>
                </c:pt>
                <c:pt idx="338">
                  <c:v>170000</c:v>
                </c:pt>
                <c:pt idx="339">
                  <c:v>160000</c:v>
                </c:pt>
                <c:pt idx="340">
                  <c:v>220000</c:v>
                </c:pt>
                <c:pt idx="341">
                  <c:v>240000</c:v>
                </c:pt>
                <c:pt idx="342">
                  <c:v>170000</c:v>
                </c:pt>
                <c:pt idx="343">
                  <c:v>170000</c:v>
                </c:pt>
                <c:pt idx="344">
                  <c:v>210000</c:v>
                </c:pt>
                <c:pt idx="345">
                  <c:v>130000</c:v>
                </c:pt>
                <c:pt idx="346">
                  <c:v>110000</c:v>
                </c:pt>
                <c:pt idx="347">
                  <c:v>140000</c:v>
                </c:pt>
                <c:pt idx="348">
                  <c:v>190000</c:v>
                </c:pt>
                <c:pt idx="349">
                  <c:v>230000</c:v>
                </c:pt>
                <c:pt idx="350">
                  <c:v>160000</c:v>
                </c:pt>
                <c:pt idx="351">
                  <c:v>200000</c:v>
                </c:pt>
                <c:pt idx="352">
                  <c:v>210000</c:v>
                </c:pt>
                <c:pt idx="353">
                  <c:v>150000</c:v>
                </c:pt>
                <c:pt idx="354">
                  <c:v>140000</c:v>
                </c:pt>
                <c:pt idx="355">
                  <c:v>190000</c:v>
                </c:pt>
                <c:pt idx="356">
                  <c:v>240000</c:v>
                </c:pt>
                <c:pt idx="357">
                  <c:v>260000</c:v>
                </c:pt>
                <c:pt idx="358">
                  <c:v>110000</c:v>
                </c:pt>
                <c:pt idx="359">
                  <c:v>180000</c:v>
                </c:pt>
                <c:pt idx="360">
                  <c:v>170000</c:v>
                </c:pt>
                <c:pt idx="361">
                  <c:v>190000</c:v>
                </c:pt>
                <c:pt idx="362">
                  <c:v>310000</c:v>
                </c:pt>
                <c:pt idx="363">
                  <c:v>210000</c:v>
                </c:pt>
                <c:pt idx="364">
                  <c:v>150000</c:v>
                </c:pt>
                <c:pt idx="365">
                  <c:v>70000</c:v>
                </c:pt>
                <c:pt idx="366">
                  <c:v>110000</c:v>
                </c:pt>
                <c:pt idx="367">
                  <c:v>150000</c:v>
                </c:pt>
                <c:pt idx="368">
                  <c:v>150000</c:v>
                </c:pt>
                <c:pt idx="369">
                  <c:v>130000</c:v>
                </c:pt>
                <c:pt idx="370">
                  <c:v>190000</c:v>
                </c:pt>
                <c:pt idx="371">
                  <c:v>180000</c:v>
                </c:pt>
                <c:pt idx="372">
                  <c:v>160000</c:v>
                </c:pt>
                <c:pt idx="373">
                  <c:v>150000</c:v>
                </c:pt>
                <c:pt idx="374">
                  <c:v>140000</c:v>
                </c:pt>
                <c:pt idx="375">
                  <c:v>150000</c:v>
                </c:pt>
                <c:pt idx="376">
                  <c:v>180000</c:v>
                </c:pt>
                <c:pt idx="377">
                  <c:v>170000</c:v>
                </c:pt>
                <c:pt idx="378">
                  <c:v>170000</c:v>
                </c:pt>
                <c:pt idx="379">
                  <c:v>160000</c:v>
                </c:pt>
                <c:pt idx="380">
                  <c:v>140000</c:v>
                </c:pt>
                <c:pt idx="381">
                  <c:v>110000</c:v>
                </c:pt>
                <c:pt idx="382">
                  <c:v>120000</c:v>
                </c:pt>
                <c:pt idx="383">
                  <c:v>160000</c:v>
                </c:pt>
                <c:pt idx="384">
                  <c:v>180000</c:v>
                </c:pt>
                <c:pt idx="385">
                  <c:v>230000</c:v>
                </c:pt>
                <c:pt idx="386">
                  <c:v>190000</c:v>
                </c:pt>
                <c:pt idx="387">
                  <c:v>160000</c:v>
                </c:pt>
                <c:pt idx="388">
                  <c:v>130000</c:v>
                </c:pt>
                <c:pt idx="389">
                  <c:v>140000</c:v>
                </c:pt>
                <c:pt idx="390">
                  <c:v>180000</c:v>
                </c:pt>
                <c:pt idx="391">
                  <c:v>170000</c:v>
                </c:pt>
                <c:pt idx="392">
                  <c:v>190000</c:v>
                </c:pt>
                <c:pt idx="393">
                  <c:v>180000</c:v>
                </c:pt>
                <c:pt idx="394">
                  <c:v>170000</c:v>
                </c:pt>
                <c:pt idx="395">
                  <c:v>140000</c:v>
                </c:pt>
                <c:pt idx="396">
                  <c:v>170000</c:v>
                </c:pt>
                <c:pt idx="397">
                  <c:v>190000</c:v>
                </c:pt>
                <c:pt idx="398">
                  <c:v>340000</c:v>
                </c:pt>
                <c:pt idx="399">
                  <c:v>250000</c:v>
                </c:pt>
                <c:pt idx="400">
                  <c:v>240000</c:v>
                </c:pt>
                <c:pt idx="401">
                  <c:v>230000</c:v>
                </c:pt>
                <c:pt idx="402">
                  <c:v>200000</c:v>
                </c:pt>
                <c:pt idx="403">
                  <c:v>200000</c:v>
                </c:pt>
                <c:pt idx="404">
                  <c:v>250000</c:v>
                </c:pt>
                <c:pt idx="405">
                  <c:v>240000</c:v>
                </c:pt>
                <c:pt idx="406">
                  <c:v>240000</c:v>
                </c:pt>
                <c:pt idx="407">
                  <c:v>240000</c:v>
                </c:pt>
                <c:pt idx="408">
                  <c:v>240000</c:v>
                </c:pt>
                <c:pt idx="409">
                  <c:v>180000</c:v>
                </c:pt>
                <c:pt idx="410">
                  <c:v>200000</c:v>
                </c:pt>
                <c:pt idx="411">
                  <c:v>250000</c:v>
                </c:pt>
                <c:pt idx="412">
                  <c:v>260000</c:v>
                </c:pt>
                <c:pt idx="413">
                  <c:v>240000</c:v>
                </c:pt>
                <c:pt idx="414">
                  <c:v>240000</c:v>
                </c:pt>
                <c:pt idx="415">
                  <c:v>210000</c:v>
                </c:pt>
                <c:pt idx="416">
                  <c:v>180000</c:v>
                </c:pt>
                <c:pt idx="417">
                  <c:v>200000</c:v>
                </c:pt>
                <c:pt idx="418">
                  <c:v>260000</c:v>
                </c:pt>
                <c:pt idx="419">
                  <c:v>260000</c:v>
                </c:pt>
                <c:pt idx="420">
                  <c:v>240000</c:v>
                </c:pt>
                <c:pt idx="421">
                  <c:v>210000</c:v>
                </c:pt>
                <c:pt idx="422">
                  <c:v>190000</c:v>
                </c:pt>
                <c:pt idx="423">
                  <c:v>160000</c:v>
                </c:pt>
                <c:pt idx="424">
                  <c:v>180000</c:v>
                </c:pt>
                <c:pt idx="425">
                  <c:v>220000</c:v>
                </c:pt>
                <c:pt idx="426">
                  <c:v>220000</c:v>
                </c:pt>
                <c:pt idx="427">
                  <c:v>200000</c:v>
                </c:pt>
                <c:pt idx="428">
                  <c:v>200000</c:v>
                </c:pt>
                <c:pt idx="429">
                  <c:v>180000</c:v>
                </c:pt>
                <c:pt idx="430">
                  <c:v>140000</c:v>
                </c:pt>
                <c:pt idx="431">
                  <c:v>150000</c:v>
                </c:pt>
                <c:pt idx="432">
                  <c:v>230000</c:v>
                </c:pt>
                <c:pt idx="433">
                  <c:v>240000</c:v>
                </c:pt>
                <c:pt idx="434">
                  <c:v>210000</c:v>
                </c:pt>
                <c:pt idx="435">
                  <c:v>190000</c:v>
                </c:pt>
                <c:pt idx="436">
                  <c:v>160000</c:v>
                </c:pt>
                <c:pt idx="437">
                  <c:v>130000</c:v>
                </c:pt>
                <c:pt idx="438">
                  <c:v>140000</c:v>
                </c:pt>
                <c:pt idx="439">
                  <c:v>200000</c:v>
                </c:pt>
                <c:pt idx="440">
                  <c:v>190000</c:v>
                </c:pt>
                <c:pt idx="441">
                  <c:v>200000</c:v>
                </c:pt>
                <c:pt idx="442">
                  <c:v>200000</c:v>
                </c:pt>
                <c:pt idx="443">
                  <c:v>170000</c:v>
                </c:pt>
                <c:pt idx="444">
                  <c:v>130000</c:v>
                </c:pt>
                <c:pt idx="445">
                  <c:v>160000</c:v>
                </c:pt>
                <c:pt idx="446">
                  <c:v>300000</c:v>
                </c:pt>
                <c:pt idx="447">
                  <c:v>510000</c:v>
                </c:pt>
                <c:pt idx="448">
                  <c:v>1270000</c:v>
                </c:pt>
                <c:pt idx="449">
                  <c:v>1630000</c:v>
                </c:pt>
                <c:pt idx="450">
                  <c:v>2230000</c:v>
                </c:pt>
                <c:pt idx="451">
                  <c:v>1990000</c:v>
                </c:pt>
                <c:pt idx="452">
                  <c:v>1940000</c:v>
                </c:pt>
                <c:pt idx="453">
                  <c:v>3340000</c:v>
                </c:pt>
                <c:pt idx="454">
                  <c:v>3310000</c:v>
                </c:pt>
                <c:pt idx="455">
                  <c:v>1300000</c:v>
                </c:pt>
                <c:pt idx="456">
                  <c:v>190000</c:v>
                </c:pt>
                <c:pt idx="457">
                  <c:v>150000</c:v>
                </c:pt>
                <c:pt idx="458">
                  <c:v>130000</c:v>
                </c:pt>
                <c:pt idx="459">
                  <c:v>130000</c:v>
                </c:pt>
                <c:pt idx="460">
                  <c:v>190000</c:v>
                </c:pt>
                <c:pt idx="461">
                  <c:v>200000</c:v>
                </c:pt>
                <c:pt idx="462">
                  <c:v>210000</c:v>
                </c:pt>
                <c:pt idx="463">
                  <c:v>200000</c:v>
                </c:pt>
                <c:pt idx="464">
                  <c:v>210000</c:v>
                </c:pt>
                <c:pt idx="465">
                  <c:v>170000</c:v>
                </c:pt>
                <c:pt idx="466">
                  <c:v>190000</c:v>
                </c:pt>
                <c:pt idx="467">
                  <c:v>240000</c:v>
                </c:pt>
                <c:pt idx="468">
                  <c:v>220000</c:v>
                </c:pt>
                <c:pt idx="469">
                  <c:v>210000</c:v>
                </c:pt>
                <c:pt idx="470">
                  <c:v>200000</c:v>
                </c:pt>
                <c:pt idx="471">
                  <c:v>170000</c:v>
                </c:pt>
                <c:pt idx="472">
                  <c:v>150000</c:v>
                </c:pt>
                <c:pt idx="473">
                  <c:v>170000</c:v>
                </c:pt>
                <c:pt idx="474">
                  <c:v>200000</c:v>
                </c:pt>
                <c:pt idx="475">
                  <c:v>220000</c:v>
                </c:pt>
                <c:pt idx="476">
                  <c:v>210000</c:v>
                </c:pt>
                <c:pt idx="477">
                  <c:v>220000</c:v>
                </c:pt>
                <c:pt idx="478">
                  <c:v>210000</c:v>
                </c:pt>
                <c:pt idx="479">
                  <c:v>190000</c:v>
                </c:pt>
                <c:pt idx="480">
                  <c:v>200000</c:v>
                </c:pt>
                <c:pt idx="481">
                  <c:v>240000</c:v>
                </c:pt>
                <c:pt idx="482">
                  <c:v>250000</c:v>
                </c:pt>
                <c:pt idx="483">
                  <c:v>250000</c:v>
                </c:pt>
                <c:pt idx="484">
                  <c:v>250000</c:v>
                </c:pt>
                <c:pt idx="485">
                  <c:v>260000</c:v>
                </c:pt>
                <c:pt idx="486">
                  <c:v>190000</c:v>
                </c:pt>
                <c:pt idx="487">
                  <c:v>200000</c:v>
                </c:pt>
                <c:pt idx="488">
                  <c:v>250000</c:v>
                </c:pt>
                <c:pt idx="489">
                  <c:v>250000</c:v>
                </c:pt>
                <c:pt idx="490">
                  <c:v>240000</c:v>
                </c:pt>
                <c:pt idx="491">
                  <c:v>250000</c:v>
                </c:pt>
                <c:pt idx="492">
                  <c:v>220000</c:v>
                </c:pt>
                <c:pt idx="493">
                  <c:v>170000</c:v>
                </c:pt>
                <c:pt idx="494">
                  <c:v>170000</c:v>
                </c:pt>
                <c:pt idx="495">
                  <c:v>240000</c:v>
                </c:pt>
                <c:pt idx="496">
                  <c:v>250000</c:v>
                </c:pt>
                <c:pt idx="497">
                  <c:v>250000</c:v>
                </c:pt>
                <c:pt idx="498">
                  <c:v>250000</c:v>
                </c:pt>
                <c:pt idx="499">
                  <c:v>290000</c:v>
                </c:pt>
                <c:pt idx="500">
                  <c:v>160000</c:v>
                </c:pt>
                <c:pt idx="501">
                  <c:v>180000</c:v>
                </c:pt>
                <c:pt idx="502">
                  <c:v>650000</c:v>
                </c:pt>
                <c:pt idx="503">
                  <c:v>630000</c:v>
                </c:pt>
                <c:pt idx="504">
                  <c:v>2010000</c:v>
                </c:pt>
                <c:pt idx="505">
                  <c:v>1330000</c:v>
                </c:pt>
                <c:pt idx="506">
                  <c:v>2080000</c:v>
                </c:pt>
                <c:pt idx="507">
                  <c:v>1850000</c:v>
                </c:pt>
                <c:pt idx="508">
                  <c:v>2000000</c:v>
                </c:pt>
                <c:pt idx="509">
                  <c:v>2040000</c:v>
                </c:pt>
                <c:pt idx="510">
                  <c:v>2470000</c:v>
                </c:pt>
                <c:pt idx="511">
                  <c:v>2340000</c:v>
                </c:pt>
                <c:pt idx="512">
                  <c:v>2410000</c:v>
                </c:pt>
                <c:pt idx="513">
                  <c:v>2550000</c:v>
                </c:pt>
                <c:pt idx="514">
                  <c:v>2230000</c:v>
                </c:pt>
                <c:pt idx="515">
                  <c:v>2450000</c:v>
                </c:pt>
                <c:pt idx="516">
                  <c:v>2780000</c:v>
                </c:pt>
                <c:pt idx="517">
                  <c:v>3120000</c:v>
                </c:pt>
                <c:pt idx="518">
                  <c:v>1790000</c:v>
                </c:pt>
                <c:pt idx="519">
                  <c:v>1580000</c:v>
                </c:pt>
                <c:pt idx="520">
                  <c:v>1610000</c:v>
                </c:pt>
                <c:pt idx="521">
                  <c:v>1270000</c:v>
                </c:pt>
                <c:pt idx="522">
                  <c:v>1360000</c:v>
                </c:pt>
                <c:pt idx="523">
                  <c:v>1470000</c:v>
                </c:pt>
                <c:pt idx="524">
                  <c:v>1520000</c:v>
                </c:pt>
                <c:pt idx="525">
                  <c:v>1530000</c:v>
                </c:pt>
                <c:pt idx="526">
                  <c:v>1080000</c:v>
                </c:pt>
                <c:pt idx="527">
                  <c:v>1010000</c:v>
                </c:pt>
                <c:pt idx="528">
                  <c:v>1050000</c:v>
                </c:pt>
                <c:pt idx="529">
                  <c:v>1170000</c:v>
                </c:pt>
                <c:pt idx="530">
                  <c:v>1340000</c:v>
                </c:pt>
                <c:pt idx="531">
                  <c:v>1360000</c:v>
                </c:pt>
                <c:pt idx="532">
                  <c:v>1420000</c:v>
                </c:pt>
                <c:pt idx="533">
                  <c:v>1260000</c:v>
                </c:pt>
                <c:pt idx="534">
                  <c:v>1170000</c:v>
                </c:pt>
                <c:pt idx="535">
                  <c:v>1290000</c:v>
                </c:pt>
                <c:pt idx="536">
                  <c:v>1240000</c:v>
                </c:pt>
                <c:pt idx="537">
                  <c:v>1290000</c:v>
                </c:pt>
                <c:pt idx="538">
                  <c:v>1380000</c:v>
                </c:pt>
                <c:pt idx="539">
                  <c:v>1170000</c:v>
                </c:pt>
                <c:pt idx="540">
                  <c:v>1110000</c:v>
                </c:pt>
                <c:pt idx="541">
                  <c:v>1020000</c:v>
                </c:pt>
                <c:pt idx="542">
                  <c:v>980000</c:v>
                </c:pt>
                <c:pt idx="543">
                  <c:v>900000</c:v>
                </c:pt>
                <c:pt idx="544">
                  <c:v>1090000</c:v>
                </c:pt>
                <c:pt idx="545">
                  <c:v>1110000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4E2-B2A7-C02324FF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933888"/>
        <c:axId val="1446823056"/>
      </c:lineChart>
      <c:dateAx>
        <c:axId val="14929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23056"/>
        <c:crosses val="autoZero"/>
        <c:auto val="1"/>
        <c:lblOffset val="100"/>
        <c:baseTimeUnit val="days"/>
      </c:dateAx>
      <c:valAx>
        <c:axId val="14468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Channel 1 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Data!$A$3:$A$548</c:f>
              <c:numCache>
                <c:formatCode>m/d/yyyy</c:formatCode>
                <c:ptCount val="546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</c:numCache>
            </c:numRef>
          </c:cat>
          <c:val>
            <c:numRef>
              <c:f>Data!$H$3:$H$548</c:f>
              <c:numCache>
                <c:formatCode>0.00%</c:formatCode>
                <c:ptCount val="546"/>
                <c:pt idx="0">
                  <c:v>3.7499999999999999E-2</c:v>
                </c:pt>
                <c:pt idx="1">
                  <c:v>5.3846153846153849E-2</c:v>
                </c:pt>
                <c:pt idx="2">
                  <c:v>4.2553191489361701E-2</c:v>
                </c:pt>
                <c:pt idx="3">
                  <c:v>1.9230769230769232E-2</c:v>
                </c:pt>
                <c:pt idx="4">
                  <c:v>3.3333333333333333E-2</c:v>
                </c:pt>
                <c:pt idx="5">
                  <c:v>3.125E-2</c:v>
                </c:pt>
                <c:pt idx="6">
                  <c:v>2.1428571428571429E-2</c:v>
                </c:pt>
                <c:pt idx="7">
                  <c:v>2.3529411764705882E-2</c:v>
                </c:pt>
                <c:pt idx="8">
                  <c:v>2.3529411764705882E-2</c:v>
                </c:pt>
                <c:pt idx="9">
                  <c:v>2.3529411764705882E-2</c:v>
                </c:pt>
                <c:pt idx="10">
                  <c:v>1.8181818181818181E-2</c:v>
                </c:pt>
                <c:pt idx="11">
                  <c:v>2.3076923076923078E-2</c:v>
                </c:pt>
                <c:pt idx="12">
                  <c:v>2.5000000000000001E-2</c:v>
                </c:pt>
                <c:pt idx="13">
                  <c:v>2.3529411764705882E-2</c:v>
                </c:pt>
                <c:pt idx="14">
                  <c:v>2.7777777777777776E-2</c:v>
                </c:pt>
                <c:pt idx="15">
                  <c:v>2.6315789473684209E-2</c:v>
                </c:pt>
                <c:pt idx="16">
                  <c:v>2.3529411764705882E-2</c:v>
                </c:pt>
                <c:pt idx="17">
                  <c:v>2.3076923076923078E-2</c:v>
                </c:pt>
                <c:pt idx="18">
                  <c:v>2.5000000000000001E-2</c:v>
                </c:pt>
                <c:pt idx="19">
                  <c:v>2.6666666666666668E-2</c:v>
                </c:pt>
                <c:pt idx="20">
                  <c:v>2.6315789473684209E-2</c:v>
                </c:pt>
                <c:pt idx="21">
                  <c:v>2.3809523809523808E-2</c:v>
                </c:pt>
                <c:pt idx="22">
                  <c:v>2.7777777777777776E-2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2.3076923076923078E-2</c:v>
                </c:pt>
                <c:pt idx="26">
                  <c:v>0.02</c:v>
                </c:pt>
                <c:pt idx="27">
                  <c:v>1.7241379310344827E-2</c:v>
                </c:pt>
                <c:pt idx="28">
                  <c:v>1.3333333333333334E-2</c:v>
                </c:pt>
                <c:pt idx="29">
                  <c:v>0.02</c:v>
                </c:pt>
                <c:pt idx="30">
                  <c:v>0.02</c:v>
                </c:pt>
                <c:pt idx="31">
                  <c:v>1.7647058823529412E-2</c:v>
                </c:pt>
                <c:pt idx="32">
                  <c:v>1.7647058823529412E-2</c:v>
                </c:pt>
                <c:pt idx="33">
                  <c:v>2.3809523809523808E-2</c:v>
                </c:pt>
                <c:pt idx="34">
                  <c:v>0.02</c:v>
                </c:pt>
                <c:pt idx="35">
                  <c:v>2.1052631578947368E-2</c:v>
                </c:pt>
                <c:pt idx="36">
                  <c:v>2.1052631578947368E-2</c:v>
                </c:pt>
                <c:pt idx="37">
                  <c:v>2.5000000000000001E-2</c:v>
                </c:pt>
                <c:pt idx="38">
                  <c:v>1.6666666666666666E-2</c:v>
                </c:pt>
                <c:pt idx="39">
                  <c:v>2.3076923076923078E-2</c:v>
                </c:pt>
                <c:pt idx="40">
                  <c:v>2.2222222222222223E-2</c:v>
                </c:pt>
                <c:pt idx="41">
                  <c:v>2.2222222222222223E-2</c:v>
                </c:pt>
                <c:pt idx="42">
                  <c:v>2.3529411764705882E-2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1.8181818181818181E-2</c:v>
                </c:pt>
                <c:pt idx="46">
                  <c:v>1.6666666666666666E-2</c:v>
                </c:pt>
                <c:pt idx="47">
                  <c:v>2.3529411764705882E-2</c:v>
                </c:pt>
                <c:pt idx="48">
                  <c:v>2.1052631578947368E-2</c:v>
                </c:pt>
                <c:pt idx="49">
                  <c:v>2.1052631578947368E-2</c:v>
                </c:pt>
                <c:pt idx="50">
                  <c:v>2.7777777777777776E-2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2.1428571428571429E-2</c:v>
                </c:pt>
                <c:pt idx="54">
                  <c:v>3.0434782608695653E-2</c:v>
                </c:pt>
                <c:pt idx="55">
                  <c:v>2.5925925925925925E-2</c:v>
                </c:pt>
                <c:pt idx="56">
                  <c:v>2.2727272727272728E-2</c:v>
                </c:pt>
                <c:pt idx="57">
                  <c:v>2.6315789473684209E-2</c:v>
                </c:pt>
                <c:pt idx="58">
                  <c:v>2.3809523809523808E-2</c:v>
                </c:pt>
                <c:pt idx="59">
                  <c:v>3.6363636363636362E-2</c:v>
                </c:pt>
                <c:pt idx="60">
                  <c:v>2.3076923076923078E-2</c:v>
                </c:pt>
                <c:pt idx="61">
                  <c:v>0.03</c:v>
                </c:pt>
                <c:pt idx="62">
                  <c:v>3.125E-2</c:v>
                </c:pt>
                <c:pt idx="63">
                  <c:v>2.7777777777777776E-2</c:v>
                </c:pt>
                <c:pt idx="64">
                  <c:v>2.6315789473684209E-2</c:v>
                </c:pt>
                <c:pt idx="65">
                  <c:v>2.5000000000000001E-2</c:v>
                </c:pt>
                <c:pt idx="66">
                  <c:v>2.3076923076923078E-2</c:v>
                </c:pt>
                <c:pt idx="67">
                  <c:v>2.1428571428571429E-2</c:v>
                </c:pt>
                <c:pt idx="68">
                  <c:v>2.5000000000000001E-2</c:v>
                </c:pt>
                <c:pt idx="69">
                  <c:v>3.0434782608695653E-2</c:v>
                </c:pt>
                <c:pt idx="70">
                  <c:v>2.9166666666666667E-2</c:v>
                </c:pt>
                <c:pt idx="71">
                  <c:v>2.5000000000000001E-2</c:v>
                </c:pt>
                <c:pt idx="72">
                  <c:v>2.3529411764705882E-2</c:v>
                </c:pt>
                <c:pt idx="73">
                  <c:v>2.1428571428571429E-2</c:v>
                </c:pt>
                <c:pt idx="74">
                  <c:v>0.02</c:v>
                </c:pt>
                <c:pt idx="75">
                  <c:v>2.6315789473684209E-2</c:v>
                </c:pt>
                <c:pt idx="76">
                  <c:v>2.9411764705882353E-2</c:v>
                </c:pt>
                <c:pt idx="77">
                  <c:v>2.9411764705882353E-2</c:v>
                </c:pt>
                <c:pt idx="78">
                  <c:v>2.3529411764705882E-2</c:v>
                </c:pt>
                <c:pt idx="79">
                  <c:v>2.5000000000000001E-2</c:v>
                </c:pt>
                <c:pt idx="80">
                  <c:v>0.02</c:v>
                </c:pt>
                <c:pt idx="81">
                  <c:v>2.7272727272727271E-2</c:v>
                </c:pt>
                <c:pt idx="82">
                  <c:v>2.5000000000000001E-2</c:v>
                </c:pt>
                <c:pt idx="83">
                  <c:v>2.3529411764705882E-2</c:v>
                </c:pt>
                <c:pt idx="84">
                  <c:v>2.3529411764705882E-2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2.3529411764705882E-2</c:v>
                </c:pt>
                <c:pt idx="88">
                  <c:v>0.02</c:v>
                </c:pt>
                <c:pt idx="89">
                  <c:v>2.8571428571428571E-2</c:v>
                </c:pt>
                <c:pt idx="90">
                  <c:v>1.5384615384615385E-2</c:v>
                </c:pt>
                <c:pt idx="91">
                  <c:v>1.7241379310344827E-2</c:v>
                </c:pt>
                <c:pt idx="92">
                  <c:v>1.6E-2</c:v>
                </c:pt>
                <c:pt idx="93">
                  <c:v>1.6E-2</c:v>
                </c:pt>
                <c:pt idx="94">
                  <c:v>1.2500000000000001E-2</c:v>
                </c:pt>
                <c:pt idx="95">
                  <c:v>1.1538461538461539E-2</c:v>
                </c:pt>
                <c:pt idx="96">
                  <c:v>1.4814814814814815E-2</c:v>
                </c:pt>
                <c:pt idx="97">
                  <c:v>1.7391304347826087E-2</c:v>
                </c:pt>
                <c:pt idx="98">
                  <c:v>2.2222222222222223E-2</c:v>
                </c:pt>
                <c:pt idx="99">
                  <c:v>2.5000000000000001E-2</c:v>
                </c:pt>
                <c:pt idx="100">
                  <c:v>0.03</c:v>
                </c:pt>
                <c:pt idx="101">
                  <c:v>1.8181818181818181E-2</c:v>
                </c:pt>
                <c:pt idx="102">
                  <c:v>2.5000000000000001E-2</c:v>
                </c:pt>
                <c:pt idx="103">
                  <c:v>2.3076923076923078E-2</c:v>
                </c:pt>
                <c:pt idx="104">
                  <c:v>2.8571428571428571E-2</c:v>
                </c:pt>
                <c:pt idx="105">
                  <c:v>2.3076923076923078E-2</c:v>
                </c:pt>
                <c:pt idx="106">
                  <c:v>2.6666666666666668E-2</c:v>
                </c:pt>
                <c:pt idx="107">
                  <c:v>2.3076923076923078E-2</c:v>
                </c:pt>
                <c:pt idx="108">
                  <c:v>2.7272727272727271E-2</c:v>
                </c:pt>
                <c:pt idx="109">
                  <c:v>1.8181818181818181E-2</c:v>
                </c:pt>
                <c:pt idx="110">
                  <c:v>2.8571428571428571E-2</c:v>
                </c:pt>
                <c:pt idx="111">
                  <c:v>2.8571428571428571E-2</c:v>
                </c:pt>
                <c:pt idx="112">
                  <c:v>2.8571428571428571E-2</c:v>
                </c:pt>
                <c:pt idx="113">
                  <c:v>2.8571428571428571E-2</c:v>
                </c:pt>
                <c:pt idx="114">
                  <c:v>2.3076923076923078E-2</c:v>
                </c:pt>
                <c:pt idx="115">
                  <c:v>0.02</c:v>
                </c:pt>
                <c:pt idx="116">
                  <c:v>2.5000000000000001E-2</c:v>
                </c:pt>
                <c:pt idx="117">
                  <c:v>2.3529411764705882E-2</c:v>
                </c:pt>
                <c:pt idx="118">
                  <c:v>3.3333333333333333E-2</c:v>
                </c:pt>
                <c:pt idx="119">
                  <c:v>2.5000000000000001E-2</c:v>
                </c:pt>
                <c:pt idx="120">
                  <c:v>2.3529411764705882E-2</c:v>
                </c:pt>
                <c:pt idx="121">
                  <c:v>2.8571428571428571E-2</c:v>
                </c:pt>
                <c:pt idx="122">
                  <c:v>2.5000000000000001E-2</c:v>
                </c:pt>
                <c:pt idx="123">
                  <c:v>2.1428571428571429E-2</c:v>
                </c:pt>
                <c:pt idx="124">
                  <c:v>2.5000000000000001E-2</c:v>
                </c:pt>
                <c:pt idx="125">
                  <c:v>2.9411764705882353E-2</c:v>
                </c:pt>
                <c:pt idx="126">
                  <c:v>2.5000000000000001E-2</c:v>
                </c:pt>
                <c:pt idx="127">
                  <c:v>2.3529411764705882E-2</c:v>
                </c:pt>
                <c:pt idx="128">
                  <c:v>2.3529411764705882E-2</c:v>
                </c:pt>
                <c:pt idx="129">
                  <c:v>2.3076923076923078E-2</c:v>
                </c:pt>
                <c:pt idx="130">
                  <c:v>2.5000000000000001E-2</c:v>
                </c:pt>
                <c:pt idx="131">
                  <c:v>2.6315789473684209E-2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2.1052631578947368E-2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2.3076923076923078E-2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2.6315789473684209E-2</c:v>
                </c:pt>
                <c:pt idx="141">
                  <c:v>2.1052631578947368E-2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2.3076923076923078E-2</c:v>
                </c:pt>
                <c:pt idx="145">
                  <c:v>2.3529411764705882E-2</c:v>
                </c:pt>
                <c:pt idx="146">
                  <c:v>2.3809523809523808E-2</c:v>
                </c:pt>
                <c:pt idx="147">
                  <c:v>2.3809523809523808E-2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2.3076923076923078E-2</c:v>
                </c:pt>
                <c:pt idx="151">
                  <c:v>2.6666666666666668E-2</c:v>
                </c:pt>
                <c:pt idx="152">
                  <c:v>2.7777777777777776E-2</c:v>
                </c:pt>
                <c:pt idx="153">
                  <c:v>2.7777777777777776E-2</c:v>
                </c:pt>
                <c:pt idx="154">
                  <c:v>2.3529411764705882E-2</c:v>
                </c:pt>
                <c:pt idx="155">
                  <c:v>0.02</c:v>
                </c:pt>
                <c:pt idx="156">
                  <c:v>2.1428571428571429E-2</c:v>
                </c:pt>
                <c:pt idx="157">
                  <c:v>2.7272727272727271E-2</c:v>
                </c:pt>
                <c:pt idx="158">
                  <c:v>2.3076923076923078E-2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2.8571428571428571E-2</c:v>
                </c:pt>
                <c:pt idx="164">
                  <c:v>3.3333333333333333E-2</c:v>
                </c:pt>
                <c:pt idx="165">
                  <c:v>2.5000000000000001E-2</c:v>
                </c:pt>
                <c:pt idx="166">
                  <c:v>2.9411764705882353E-2</c:v>
                </c:pt>
                <c:pt idx="167">
                  <c:v>2.6666666666666668E-2</c:v>
                </c:pt>
                <c:pt idx="168">
                  <c:v>2.6666666666666668E-2</c:v>
                </c:pt>
                <c:pt idx="169">
                  <c:v>2.6666666666666668E-2</c:v>
                </c:pt>
                <c:pt idx="170">
                  <c:v>3.0769230769230771E-2</c:v>
                </c:pt>
                <c:pt idx="171">
                  <c:v>2.7272727272727271E-2</c:v>
                </c:pt>
                <c:pt idx="172">
                  <c:v>3.3333333333333333E-2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2.8571428571428571E-2</c:v>
                </c:pt>
                <c:pt idx="177">
                  <c:v>3.0769230769230771E-2</c:v>
                </c:pt>
                <c:pt idx="178">
                  <c:v>2.7272727272727271E-2</c:v>
                </c:pt>
                <c:pt idx="179">
                  <c:v>2.5000000000000001E-2</c:v>
                </c:pt>
                <c:pt idx="180">
                  <c:v>2.6666666666666668E-2</c:v>
                </c:pt>
                <c:pt idx="181">
                  <c:v>2.6666666666666668E-2</c:v>
                </c:pt>
                <c:pt idx="182">
                  <c:v>2.8571428571428571E-2</c:v>
                </c:pt>
                <c:pt idx="183">
                  <c:v>2.5000000000000001E-2</c:v>
                </c:pt>
                <c:pt idx="184">
                  <c:v>3.4090909090909088E-2</c:v>
                </c:pt>
                <c:pt idx="185">
                  <c:v>3.3333333333333333E-2</c:v>
                </c:pt>
                <c:pt idx="186">
                  <c:v>3.2258064516129031E-2</c:v>
                </c:pt>
                <c:pt idx="187">
                  <c:v>3.0769230769230771E-2</c:v>
                </c:pt>
                <c:pt idx="188">
                  <c:v>3.3333333333333333E-2</c:v>
                </c:pt>
                <c:pt idx="189">
                  <c:v>2.5000000000000001E-2</c:v>
                </c:pt>
                <c:pt idx="190">
                  <c:v>2.3076923076923078E-2</c:v>
                </c:pt>
                <c:pt idx="191">
                  <c:v>2.5000000000000001E-2</c:v>
                </c:pt>
                <c:pt idx="192">
                  <c:v>3.2258064516129031E-2</c:v>
                </c:pt>
                <c:pt idx="193">
                  <c:v>0.03</c:v>
                </c:pt>
                <c:pt idx="194">
                  <c:v>2.8571428571428571E-2</c:v>
                </c:pt>
                <c:pt idx="195">
                  <c:v>3.0769230769230771E-2</c:v>
                </c:pt>
                <c:pt idx="196">
                  <c:v>1.8181818181818181E-2</c:v>
                </c:pt>
                <c:pt idx="197">
                  <c:v>1.5384615384615385E-2</c:v>
                </c:pt>
                <c:pt idx="198">
                  <c:v>0.02</c:v>
                </c:pt>
                <c:pt idx="199">
                  <c:v>1.6666666666666666E-2</c:v>
                </c:pt>
                <c:pt idx="200">
                  <c:v>1.9047619047619049E-2</c:v>
                </c:pt>
                <c:pt idx="201">
                  <c:v>2.3076923076923078E-2</c:v>
                </c:pt>
                <c:pt idx="202">
                  <c:v>0.02</c:v>
                </c:pt>
                <c:pt idx="203">
                  <c:v>2.0833333333333332E-2</c:v>
                </c:pt>
                <c:pt idx="204">
                  <c:v>2.1739130434782608E-2</c:v>
                </c:pt>
                <c:pt idx="205">
                  <c:v>2.5000000000000001E-2</c:v>
                </c:pt>
                <c:pt idx="206">
                  <c:v>2.2222222222222223E-2</c:v>
                </c:pt>
                <c:pt idx="207">
                  <c:v>2.1052631578947368E-2</c:v>
                </c:pt>
                <c:pt idx="208">
                  <c:v>2.0833333333333332E-2</c:v>
                </c:pt>
                <c:pt idx="209">
                  <c:v>2.1739130434782608E-2</c:v>
                </c:pt>
                <c:pt idx="210">
                  <c:v>1.6666666666666666E-2</c:v>
                </c:pt>
                <c:pt idx="211">
                  <c:v>1.9047619047619049E-2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1.6666666666666666E-2</c:v>
                </c:pt>
                <c:pt idx="215">
                  <c:v>1.9230769230769232E-2</c:v>
                </c:pt>
                <c:pt idx="216">
                  <c:v>2.1739130434782608E-2</c:v>
                </c:pt>
                <c:pt idx="217">
                  <c:v>2.5000000000000001E-2</c:v>
                </c:pt>
                <c:pt idx="218">
                  <c:v>2.3809523809523808E-2</c:v>
                </c:pt>
                <c:pt idx="219">
                  <c:v>2.6315789473684209E-2</c:v>
                </c:pt>
                <c:pt idx="220">
                  <c:v>2.5000000000000001E-2</c:v>
                </c:pt>
                <c:pt idx="221">
                  <c:v>2.3529411764705882E-2</c:v>
                </c:pt>
                <c:pt idx="222">
                  <c:v>2.0833333333333332E-2</c:v>
                </c:pt>
                <c:pt idx="223">
                  <c:v>2.1739130434782608E-2</c:v>
                </c:pt>
                <c:pt idx="224">
                  <c:v>2.2727272727272728E-2</c:v>
                </c:pt>
                <c:pt idx="225">
                  <c:v>1.9047619047619049E-2</c:v>
                </c:pt>
                <c:pt idx="226">
                  <c:v>2.1052631578947368E-2</c:v>
                </c:pt>
                <c:pt idx="227">
                  <c:v>0.02</c:v>
                </c:pt>
                <c:pt idx="228">
                  <c:v>1.7647058823529412E-2</c:v>
                </c:pt>
                <c:pt idx="229">
                  <c:v>2.2727272727272728E-2</c:v>
                </c:pt>
                <c:pt idx="230">
                  <c:v>2.1739130434782608E-2</c:v>
                </c:pt>
                <c:pt idx="231">
                  <c:v>2.6470588235294117E-2</c:v>
                </c:pt>
                <c:pt idx="232">
                  <c:v>2.5000000000000001E-2</c:v>
                </c:pt>
                <c:pt idx="233">
                  <c:v>2.1739130434782608E-2</c:v>
                </c:pt>
                <c:pt idx="234">
                  <c:v>2.2222222222222223E-2</c:v>
                </c:pt>
                <c:pt idx="235">
                  <c:v>2.5000000000000001E-2</c:v>
                </c:pt>
                <c:pt idx="236">
                  <c:v>2.2222222222222223E-2</c:v>
                </c:pt>
                <c:pt idx="237">
                  <c:v>2.5000000000000001E-2</c:v>
                </c:pt>
                <c:pt idx="238">
                  <c:v>2.5000000000000001E-2</c:v>
                </c:pt>
                <c:pt idx="239">
                  <c:v>1.7948717948717947E-2</c:v>
                </c:pt>
                <c:pt idx="240">
                  <c:v>2.3333333333333334E-2</c:v>
                </c:pt>
                <c:pt idx="241">
                  <c:v>2.1739130434782608E-2</c:v>
                </c:pt>
                <c:pt idx="242">
                  <c:v>2.0833333333333332E-2</c:v>
                </c:pt>
                <c:pt idx="243">
                  <c:v>2.0689655172413793E-2</c:v>
                </c:pt>
                <c:pt idx="244">
                  <c:v>0.02</c:v>
                </c:pt>
                <c:pt idx="245">
                  <c:v>1.891891891891892E-2</c:v>
                </c:pt>
                <c:pt idx="246">
                  <c:v>2.1621621621621623E-2</c:v>
                </c:pt>
                <c:pt idx="247">
                  <c:v>2.1212121212121213E-2</c:v>
                </c:pt>
                <c:pt idx="248">
                  <c:v>1.8181818181818181E-2</c:v>
                </c:pt>
                <c:pt idx="249">
                  <c:v>1.8749999999999999E-2</c:v>
                </c:pt>
                <c:pt idx="250">
                  <c:v>2.1621621621621623E-2</c:v>
                </c:pt>
                <c:pt idx="251">
                  <c:v>2.1621621621621623E-2</c:v>
                </c:pt>
                <c:pt idx="252">
                  <c:v>2.1621621621621623E-2</c:v>
                </c:pt>
                <c:pt idx="253">
                  <c:v>1.891891891891892E-2</c:v>
                </c:pt>
                <c:pt idx="254">
                  <c:v>1.8421052631578946E-2</c:v>
                </c:pt>
                <c:pt idx="255">
                  <c:v>1.8181818181818181E-2</c:v>
                </c:pt>
                <c:pt idx="256">
                  <c:v>1.6216216216216217E-2</c:v>
                </c:pt>
                <c:pt idx="257">
                  <c:v>1.9047619047619049E-2</c:v>
                </c:pt>
                <c:pt idx="258">
                  <c:v>1.6326530612244899E-2</c:v>
                </c:pt>
                <c:pt idx="259">
                  <c:v>2.3076923076923078E-2</c:v>
                </c:pt>
                <c:pt idx="260">
                  <c:v>2.5000000000000001E-2</c:v>
                </c:pt>
                <c:pt idx="261">
                  <c:v>2.0588235294117647E-2</c:v>
                </c:pt>
                <c:pt idx="262">
                  <c:v>2.1428571428571429E-2</c:v>
                </c:pt>
                <c:pt idx="263">
                  <c:v>1.8181818181818181E-2</c:v>
                </c:pt>
                <c:pt idx="264">
                  <c:v>2.1052631578947368E-2</c:v>
                </c:pt>
                <c:pt idx="265">
                  <c:v>2.2222222222222223E-2</c:v>
                </c:pt>
                <c:pt idx="266">
                  <c:v>2.1951219512195121E-2</c:v>
                </c:pt>
                <c:pt idx="267">
                  <c:v>0.02</c:v>
                </c:pt>
                <c:pt idx="268">
                  <c:v>2.1874999999999999E-2</c:v>
                </c:pt>
                <c:pt idx="269">
                  <c:v>1.9230769230769232E-2</c:v>
                </c:pt>
                <c:pt idx="270">
                  <c:v>0.02</c:v>
                </c:pt>
                <c:pt idx="271">
                  <c:v>2.1052631578947368E-2</c:v>
                </c:pt>
                <c:pt idx="272">
                  <c:v>2.0512820512820513E-2</c:v>
                </c:pt>
                <c:pt idx="273">
                  <c:v>0.02</c:v>
                </c:pt>
                <c:pt idx="274">
                  <c:v>2.0588235294117647E-2</c:v>
                </c:pt>
                <c:pt idx="275">
                  <c:v>0.02</c:v>
                </c:pt>
                <c:pt idx="276">
                  <c:v>1.7391304347826087E-2</c:v>
                </c:pt>
                <c:pt idx="277">
                  <c:v>1.9230769230769232E-2</c:v>
                </c:pt>
                <c:pt idx="278">
                  <c:v>1.9444444444444445E-2</c:v>
                </c:pt>
                <c:pt idx="279">
                  <c:v>1.891891891891892E-2</c:v>
                </c:pt>
                <c:pt idx="280">
                  <c:v>2.0588235294117647E-2</c:v>
                </c:pt>
                <c:pt idx="281">
                  <c:v>2.0588235294117647E-2</c:v>
                </c:pt>
                <c:pt idx="282">
                  <c:v>0.02</c:v>
                </c:pt>
                <c:pt idx="283">
                  <c:v>1.6666666666666666E-2</c:v>
                </c:pt>
                <c:pt idx="284">
                  <c:v>1.9230769230769232E-2</c:v>
                </c:pt>
                <c:pt idx="285">
                  <c:v>2.4390243902439025E-2</c:v>
                </c:pt>
                <c:pt idx="286">
                  <c:v>2.2222222222222223E-2</c:v>
                </c:pt>
                <c:pt idx="287">
                  <c:v>0.02</c:v>
                </c:pt>
                <c:pt idx="288">
                  <c:v>2.2580645161290321E-2</c:v>
                </c:pt>
                <c:pt idx="289">
                  <c:v>1.7857142857142856E-2</c:v>
                </c:pt>
                <c:pt idx="290">
                  <c:v>1.7391304347826087E-2</c:v>
                </c:pt>
                <c:pt idx="291">
                  <c:v>1.4814814814814815E-2</c:v>
                </c:pt>
                <c:pt idx="292">
                  <c:v>2.0689655172413793E-2</c:v>
                </c:pt>
                <c:pt idx="293">
                  <c:v>1.8749999999999999E-2</c:v>
                </c:pt>
                <c:pt idx="294">
                  <c:v>2.0689655172413793E-2</c:v>
                </c:pt>
                <c:pt idx="295">
                  <c:v>1.7857142857142856E-2</c:v>
                </c:pt>
                <c:pt idx="296">
                  <c:v>1.9230769230769232E-2</c:v>
                </c:pt>
                <c:pt idx="297">
                  <c:v>1.8181818181818181E-2</c:v>
                </c:pt>
                <c:pt idx="298">
                  <c:v>1.4285714285714285E-2</c:v>
                </c:pt>
                <c:pt idx="299">
                  <c:v>1.7241379310344827E-2</c:v>
                </c:pt>
                <c:pt idx="300">
                  <c:v>1.7391304347826087E-2</c:v>
                </c:pt>
                <c:pt idx="301">
                  <c:v>1.7391304347826087E-2</c:v>
                </c:pt>
                <c:pt idx="302">
                  <c:v>2.1052631578947368E-2</c:v>
                </c:pt>
                <c:pt idx="303">
                  <c:v>1.8749999999999999E-2</c:v>
                </c:pt>
                <c:pt idx="304">
                  <c:v>1.4285714285714285E-2</c:v>
                </c:pt>
                <c:pt idx="305">
                  <c:v>0.02</c:v>
                </c:pt>
                <c:pt idx="306">
                  <c:v>2.1739130434782608E-2</c:v>
                </c:pt>
                <c:pt idx="307">
                  <c:v>2.2222222222222223E-2</c:v>
                </c:pt>
                <c:pt idx="308">
                  <c:v>1.5384615384615385E-2</c:v>
                </c:pt>
                <c:pt idx="309">
                  <c:v>1.3888888888888888E-2</c:v>
                </c:pt>
                <c:pt idx="310">
                  <c:v>1.3793103448275862E-2</c:v>
                </c:pt>
                <c:pt idx="311">
                  <c:v>1.3636363636363636E-2</c:v>
                </c:pt>
                <c:pt idx="312">
                  <c:v>1.6E-2</c:v>
                </c:pt>
                <c:pt idx="313">
                  <c:v>1.5151515151515152E-2</c:v>
                </c:pt>
                <c:pt idx="314">
                  <c:v>1.3793103448275862E-2</c:v>
                </c:pt>
                <c:pt idx="315">
                  <c:v>0.02</c:v>
                </c:pt>
                <c:pt idx="316">
                  <c:v>1.8181818181818181E-2</c:v>
                </c:pt>
                <c:pt idx="317">
                  <c:v>2.1052631578947368E-2</c:v>
                </c:pt>
                <c:pt idx="318">
                  <c:v>1.3043478260869565E-2</c:v>
                </c:pt>
                <c:pt idx="319">
                  <c:v>1.0344827586206896E-2</c:v>
                </c:pt>
                <c:pt idx="320">
                  <c:v>1.0256410256410256E-2</c:v>
                </c:pt>
                <c:pt idx="321">
                  <c:v>1.6E-2</c:v>
                </c:pt>
                <c:pt idx="322">
                  <c:v>1.6666666666666666E-2</c:v>
                </c:pt>
                <c:pt idx="323">
                  <c:v>1.8181818181818181E-2</c:v>
                </c:pt>
                <c:pt idx="324">
                  <c:v>1.4285714285714285E-2</c:v>
                </c:pt>
                <c:pt idx="325">
                  <c:v>1.6666666666666666E-2</c:v>
                </c:pt>
                <c:pt idx="326">
                  <c:v>0.01</c:v>
                </c:pt>
                <c:pt idx="327">
                  <c:v>8.6956521739130436E-3</c:v>
                </c:pt>
                <c:pt idx="328">
                  <c:v>1.0810810810810811E-2</c:v>
                </c:pt>
                <c:pt idx="329">
                  <c:v>1.3636363636363636E-2</c:v>
                </c:pt>
                <c:pt idx="330">
                  <c:v>1.0526315789473684E-2</c:v>
                </c:pt>
                <c:pt idx="331">
                  <c:v>1.7647058823529412E-2</c:v>
                </c:pt>
                <c:pt idx="332">
                  <c:v>1.6666666666666666E-2</c:v>
                </c:pt>
                <c:pt idx="333">
                  <c:v>1.1111111111111112E-2</c:v>
                </c:pt>
                <c:pt idx="334">
                  <c:v>1.6666666666666666E-2</c:v>
                </c:pt>
                <c:pt idx="335">
                  <c:v>2.3529411764705882E-2</c:v>
                </c:pt>
                <c:pt idx="336">
                  <c:v>1.8181818181818181E-2</c:v>
                </c:pt>
                <c:pt idx="337">
                  <c:v>1.8181818181818181E-2</c:v>
                </c:pt>
                <c:pt idx="338">
                  <c:v>2.3529411764705882E-2</c:v>
                </c:pt>
                <c:pt idx="339">
                  <c:v>1.8749999999999999E-2</c:v>
                </c:pt>
                <c:pt idx="340">
                  <c:v>1.3636363636363636E-2</c:v>
                </c:pt>
                <c:pt idx="341">
                  <c:v>1.6666666666666666E-2</c:v>
                </c:pt>
                <c:pt idx="342">
                  <c:v>2.3529411764705882E-2</c:v>
                </c:pt>
                <c:pt idx="343">
                  <c:v>2.3529411764705882E-2</c:v>
                </c:pt>
                <c:pt idx="344">
                  <c:v>1.9047619047619049E-2</c:v>
                </c:pt>
                <c:pt idx="345">
                  <c:v>2.3076923076923078E-2</c:v>
                </c:pt>
                <c:pt idx="346">
                  <c:v>2.7272727272727271E-2</c:v>
                </c:pt>
                <c:pt idx="347">
                  <c:v>2.1428571428571429E-2</c:v>
                </c:pt>
                <c:pt idx="348">
                  <c:v>2.1052631578947368E-2</c:v>
                </c:pt>
                <c:pt idx="349">
                  <c:v>1.7391304347826087E-2</c:v>
                </c:pt>
                <c:pt idx="350">
                  <c:v>2.5000000000000001E-2</c:v>
                </c:pt>
                <c:pt idx="351">
                  <c:v>0.02</c:v>
                </c:pt>
                <c:pt idx="352">
                  <c:v>1.4285714285714285E-2</c:v>
                </c:pt>
                <c:pt idx="353">
                  <c:v>1.3333333333333334E-2</c:v>
                </c:pt>
                <c:pt idx="354">
                  <c:v>1.4285714285714285E-2</c:v>
                </c:pt>
                <c:pt idx="355">
                  <c:v>1.5789473684210527E-2</c:v>
                </c:pt>
                <c:pt idx="356">
                  <c:v>1.2500000000000001E-2</c:v>
                </c:pt>
                <c:pt idx="357">
                  <c:v>7.6923076923076927E-3</c:v>
                </c:pt>
                <c:pt idx="358">
                  <c:v>1.8181818181818181E-2</c:v>
                </c:pt>
                <c:pt idx="359">
                  <c:v>1.1111111111111112E-2</c:v>
                </c:pt>
                <c:pt idx="360">
                  <c:v>1.7647058823529412E-2</c:v>
                </c:pt>
                <c:pt idx="361">
                  <c:v>1.5789473684210527E-2</c:v>
                </c:pt>
                <c:pt idx="362">
                  <c:v>1.2903225806451613E-2</c:v>
                </c:pt>
                <c:pt idx="363">
                  <c:v>1.9047619047619049E-2</c:v>
                </c:pt>
                <c:pt idx="364">
                  <c:v>0.02</c:v>
                </c:pt>
                <c:pt idx="365">
                  <c:v>2.8571428571428571E-2</c:v>
                </c:pt>
                <c:pt idx="366">
                  <c:v>2.7272727272727271E-2</c:v>
                </c:pt>
                <c:pt idx="367">
                  <c:v>0.02</c:v>
                </c:pt>
                <c:pt idx="368">
                  <c:v>0.02</c:v>
                </c:pt>
                <c:pt idx="369">
                  <c:v>3.0769230769230771E-2</c:v>
                </c:pt>
                <c:pt idx="370">
                  <c:v>2.1052631578947368E-2</c:v>
                </c:pt>
                <c:pt idx="371">
                  <c:v>2.2222222222222223E-2</c:v>
                </c:pt>
                <c:pt idx="372">
                  <c:v>3.125E-2</c:v>
                </c:pt>
                <c:pt idx="373">
                  <c:v>2.6666666666666668E-2</c:v>
                </c:pt>
                <c:pt idx="374">
                  <c:v>2.1428571428571429E-2</c:v>
                </c:pt>
                <c:pt idx="375">
                  <c:v>0.02</c:v>
                </c:pt>
                <c:pt idx="376">
                  <c:v>2.7777777777777776E-2</c:v>
                </c:pt>
                <c:pt idx="377">
                  <c:v>3.5294117647058823E-2</c:v>
                </c:pt>
                <c:pt idx="378">
                  <c:v>3.5294117647058823E-2</c:v>
                </c:pt>
                <c:pt idx="379">
                  <c:v>3.7499999999999999E-2</c:v>
                </c:pt>
                <c:pt idx="380">
                  <c:v>3.5714285714285712E-2</c:v>
                </c:pt>
                <c:pt idx="381">
                  <c:v>3.6363636363636362E-2</c:v>
                </c:pt>
                <c:pt idx="382">
                  <c:v>3.3333333333333333E-2</c:v>
                </c:pt>
                <c:pt idx="383">
                  <c:v>3.125E-2</c:v>
                </c:pt>
                <c:pt idx="384">
                  <c:v>3.3333333333333333E-2</c:v>
                </c:pt>
                <c:pt idx="385">
                  <c:v>2.6086956521739129E-2</c:v>
                </c:pt>
                <c:pt idx="386">
                  <c:v>3.1578947368421054E-2</c:v>
                </c:pt>
                <c:pt idx="387">
                  <c:v>3.7499999999999999E-2</c:v>
                </c:pt>
                <c:pt idx="388">
                  <c:v>3.0769230769230771E-2</c:v>
                </c:pt>
                <c:pt idx="389">
                  <c:v>2.8571428571428571E-2</c:v>
                </c:pt>
                <c:pt idx="390">
                  <c:v>3.3333333333333333E-2</c:v>
                </c:pt>
                <c:pt idx="391">
                  <c:v>4.1176470588235294E-2</c:v>
                </c:pt>
                <c:pt idx="392">
                  <c:v>3.6842105263157891E-2</c:v>
                </c:pt>
                <c:pt idx="393">
                  <c:v>3.888888888888889E-2</c:v>
                </c:pt>
                <c:pt idx="394">
                  <c:v>3.5294117647058823E-2</c:v>
                </c:pt>
                <c:pt idx="395">
                  <c:v>3.5714285714285712E-2</c:v>
                </c:pt>
                <c:pt idx="396">
                  <c:v>2.3529411764705882E-2</c:v>
                </c:pt>
                <c:pt idx="397">
                  <c:v>3.1578947368421054E-2</c:v>
                </c:pt>
                <c:pt idx="398">
                  <c:v>3.5294117647058823E-2</c:v>
                </c:pt>
                <c:pt idx="399">
                  <c:v>4.8000000000000001E-2</c:v>
                </c:pt>
                <c:pt idx="400">
                  <c:v>3.7499999999999999E-2</c:v>
                </c:pt>
                <c:pt idx="401">
                  <c:v>3.9130434782608699E-2</c:v>
                </c:pt>
                <c:pt idx="402">
                  <c:v>0.03</c:v>
                </c:pt>
                <c:pt idx="403">
                  <c:v>0.03</c:v>
                </c:pt>
                <c:pt idx="404">
                  <c:v>3.5999999999999997E-2</c:v>
                </c:pt>
                <c:pt idx="405">
                  <c:v>3.7499999999999999E-2</c:v>
                </c:pt>
                <c:pt idx="406">
                  <c:v>3.7499999999999999E-2</c:v>
                </c:pt>
                <c:pt idx="407">
                  <c:v>3.3333333333333333E-2</c:v>
                </c:pt>
                <c:pt idx="408">
                  <c:v>3.7499999999999999E-2</c:v>
                </c:pt>
                <c:pt idx="409">
                  <c:v>2.7777777777777776E-2</c:v>
                </c:pt>
                <c:pt idx="410">
                  <c:v>2.5000000000000001E-2</c:v>
                </c:pt>
                <c:pt idx="411">
                  <c:v>3.2000000000000001E-2</c:v>
                </c:pt>
                <c:pt idx="412">
                  <c:v>3.0769230769230771E-2</c:v>
                </c:pt>
                <c:pt idx="413">
                  <c:v>3.7499999999999999E-2</c:v>
                </c:pt>
                <c:pt idx="414">
                  <c:v>3.3333333333333333E-2</c:v>
                </c:pt>
                <c:pt idx="415">
                  <c:v>3.3333333333333333E-2</c:v>
                </c:pt>
                <c:pt idx="416">
                  <c:v>3.3333333333333333E-2</c:v>
                </c:pt>
                <c:pt idx="417">
                  <c:v>0.03</c:v>
                </c:pt>
                <c:pt idx="418">
                  <c:v>3.4615384615384617E-2</c:v>
                </c:pt>
                <c:pt idx="419">
                  <c:v>3.8461538461538464E-2</c:v>
                </c:pt>
                <c:pt idx="420">
                  <c:v>3.3333333333333333E-2</c:v>
                </c:pt>
                <c:pt idx="421">
                  <c:v>3.8095238095238099E-2</c:v>
                </c:pt>
                <c:pt idx="422">
                  <c:v>4.2105263157894736E-2</c:v>
                </c:pt>
                <c:pt idx="423">
                  <c:v>3.125E-2</c:v>
                </c:pt>
                <c:pt idx="424">
                  <c:v>3.3333333333333333E-2</c:v>
                </c:pt>
                <c:pt idx="425">
                  <c:v>3.6363636363636362E-2</c:v>
                </c:pt>
                <c:pt idx="426">
                  <c:v>3.6363636363636362E-2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3.3333333333333333E-2</c:v>
                </c:pt>
                <c:pt idx="430">
                  <c:v>3.5714285714285712E-2</c:v>
                </c:pt>
                <c:pt idx="431">
                  <c:v>3.3333333333333333E-2</c:v>
                </c:pt>
                <c:pt idx="432">
                  <c:v>5.2173913043478258E-2</c:v>
                </c:pt>
                <c:pt idx="433">
                  <c:v>4.583333333333333E-2</c:v>
                </c:pt>
                <c:pt idx="434">
                  <c:v>3.8095238095238099E-2</c:v>
                </c:pt>
                <c:pt idx="435">
                  <c:v>4.2105263157894736E-2</c:v>
                </c:pt>
                <c:pt idx="436">
                  <c:v>4.3749999999999997E-2</c:v>
                </c:pt>
                <c:pt idx="437">
                  <c:v>3.0769230769230771E-2</c:v>
                </c:pt>
                <c:pt idx="438">
                  <c:v>3.5714285714285712E-2</c:v>
                </c:pt>
                <c:pt idx="439">
                  <c:v>0.04</c:v>
                </c:pt>
                <c:pt idx="440">
                  <c:v>4.736842105263158E-2</c:v>
                </c:pt>
                <c:pt idx="441">
                  <c:v>4.4999999999999998E-2</c:v>
                </c:pt>
                <c:pt idx="442">
                  <c:v>4.4999999999999998E-2</c:v>
                </c:pt>
                <c:pt idx="443">
                  <c:v>4.1176470588235294E-2</c:v>
                </c:pt>
                <c:pt idx="444">
                  <c:v>3.8461538461538464E-2</c:v>
                </c:pt>
                <c:pt idx="445">
                  <c:v>3.125E-2</c:v>
                </c:pt>
                <c:pt idx="446">
                  <c:v>0.03</c:v>
                </c:pt>
                <c:pt idx="447">
                  <c:v>2.1568627450980392E-2</c:v>
                </c:pt>
                <c:pt idx="448">
                  <c:v>1.1023622047244094E-2</c:v>
                </c:pt>
                <c:pt idx="449">
                  <c:v>7.9754601226993873E-3</c:v>
                </c:pt>
                <c:pt idx="450">
                  <c:v>6.2780269058295961E-3</c:v>
                </c:pt>
                <c:pt idx="451">
                  <c:v>6.030150753768844E-3</c:v>
                </c:pt>
                <c:pt idx="452">
                  <c:v>6.7010309278350512E-3</c:v>
                </c:pt>
                <c:pt idx="453">
                  <c:v>5.6886227544910182E-3</c:v>
                </c:pt>
                <c:pt idx="454">
                  <c:v>5.7401812688821757E-3</c:v>
                </c:pt>
                <c:pt idx="455">
                  <c:v>8.4615384615384613E-3</c:v>
                </c:pt>
                <c:pt idx="456">
                  <c:v>3.1578947368421054E-2</c:v>
                </c:pt>
                <c:pt idx="457">
                  <c:v>3.3333333333333333E-2</c:v>
                </c:pt>
                <c:pt idx="458">
                  <c:v>3.0769230769230771E-2</c:v>
                </c:pt>
                <c:pt idx="459">
                  <c:v>3.0769230769230771E-2</c:v>
                </c:pt>
                <c:pt idx="460">
                  <c:v>3.1578947368421054E-2</c:v>
                </c:pt>
                <c:pt idx="461">
                  <c:v>3.5000000000000003E-2</c:v>
                </c:pt>
                <c:pt idx="462">
                  <c:v>3.3333333333333333E-2</c:v>
                </c:pt>
                <c:pt idx="463">
                  <c:v>3.5000000000000003E-2</c:v>
                </c:pt>
                <c:pt idx="464">
                  <c:v>2.8571428571428571E-2</c:v>
                </c:pt>
                <c:pt idx="465">
                  <c:v>2.3529411764705882E-2</c:v>
                </c:pt>
                <c:pt idx="466">
                  <c:v>2.6315789473684209E-2</c:v>
                </c:pt>
                <c:pt idx="467">
                  <c:v>2.9166666666666667E-2</c:v>
                </c:pt>
                <c:pt idx="468">
                  <c:v>3.1818181818181815E-2</c:v>
                </c:pt>
                <c:pt idx="469">
                  <c:v>3.3333333333333333E-2</c:v>
                </c:pt>
                <c:pt idx="470">
                  <c:v>3.5000000000000003E-2</c:v>
                </c:pt>
                <c:pt idx="471">
                  <c:v>3.5294117647058823E-2</c:v>
                </c:pt>
                <c:pt idx="472">
                  <c:v>2.6666666666666668E-2</c:v>
                </c:pt>
                <c:pt idx="473">
                  <c:v>2.9411764705882353E-2</c:v>
                </c:pt>
                <c:pt idx="474">
                  <c:v>3.5000000000000003E-2</c:v>
                </c:pt>
                <c:pt idx="475">
                  <c:v>3.1818181818181815E-2</c:v>
                </c:pt>
                <c:pt idx="476">
                  <c:v>2.8571428571428571E-2</c:v>
                </c:pt>
                <c:pt idx="477">
                  <c:v>3.1818181818181815E-2</c:v>
                </c:pt>
                <c:pt idx="478">
                  <c:v>3.3333333333333333E-2</c:v>
                </c:pt>
                <c:pt idx="479">
                  <c:v>2.1052631578947368E-2</c:v>
                </c:pt>
                <c:pt idx="480">
                  <c:v>2.5000000000000001E-2</c:v>
                </c:pt>
                <c:pt idx="481">
                  <c:v>2.9166666666666667E-2</c:v>
                </c:pt>
                <c:pt idx="482">
                  <c:v>2.8000000000000001E-2</c:v>
                </c:pt>
                <c:pt idx="483">
                  <c:v>2.8000000000000001E-2</c:v>
                </c:pt>
                <c:pt idx="484">
                  <c:v>2.8000000000000001E-2</c:v>
                </c:pt>
                <c:pt idx="485">
                  <c:v>2.3076923076923078E-2</c:v>
                </c:pt>
                <c:pt idx="486">
                  <c:v>2.1052631578947368E-2</c:v>
                </c:pt>
                <c:pt idx="487">
                  <c:v>0.02</c:v>
                </c:pt>
                <c:pt idx="488">
                  <c:v>2.8000000000000001E-2</c:v>
                </c:pt>
                <c:pt idx="489">
                  <c:v>2.8000000000000001E-2</c:v>
                </c:pt>
                <c:pt idx="490">
                  <c:v>2.5000000000000001E-2</c:v>
                </c:pt>
                <c:pt idx="491">
                  <c:v>2.4E-2</c:v>
                </c:pt>
                <c:pt idx="492">
                  <c:v>2.7272727272727271E-2</c:v>
                </c:pt>
                <c:pt idx="493">
                  <c:v>2.3529411764705882E-2</c:v>
                </c:pt>
                <c:pt idx="494">
                  <c:v>2.3529411764705882E-2</c:v>
                </c:pt>
                <c:pt idx="495">
                  <c:v>2.9166666666666667E-2</c:v>
                </c:pt>
                <c:pt idx="496">
                  <c:v>3.2000000000000001E-2</c:v>
                </c:pt>
                <c:pt idx="497">
                  <c:v>2.8000000000000001E-2</c:v>
                </c:pt>
                <c:pt idx="498">
                  <c:v>3.5999999999999997E-2</c:v>
                </c:pt>
                <c:pt idx="499">
                  <c:v>2.0689655172413793E-2</c:v>
                </c:pt>
                <c:pt idx="500">
                  <c:v>2.5000000000000001E-2</c:v>
                </c:pt>
                <c:pt idx="501">
                  <c:v>2.2222222222222223E-2</c:v>
                </c:pt>
                <c:pt idx="502">
                  <c:v>1.3846153846153847E-2</c:v>
                </c:pt>
                <c:pt idx="503">
                  <c:v>1.5873015873015872E-2</c:v>
                </c:pt>
                <c:pt idx="504">
                  <c:v>7.462686567164179E-3</c:v>
                </c:pt>
                <c:pt idx="505">
                  <c:v>9.7744360902255641E-3</c:v>
                </c:pt>
                <c:pt idx="506">
                  <c:v>8.1730769230769235E-3</c:v>
                </c:pt>
                <c:pt idx="507">
                  <c:v>8.6486486486486488E-3</c:v>
                </c:pt>
                <c:pt idx="508">
                  <c:v>8.5000000000000006E-3</c:v>
                </c:pt>
                <c:pt idx="509">
                  <c:v>8.8235294117647058E-3</c:v>
                </c:pt>
                <c:pt idx="510">
                  <c:v>9.7165991902834013E-3</c:v>
                </c:pt>
                <c:pt idx="511">
                  <c:v>9.4017094017094013E-3</c:v>
                </c:pt>
                <c:pt idx="512">
                  <c:v>7.8838174273858919E-3</c:v>
                </c:pt>
                <c:pt idx="513">
                  <c:v>7.058823529411765E-3</c:v>
                </c:pt>
                <c:pt idx="514">
                  <c:v>7.623318385650224E-3</c:v>
                </c:pt>
                <c:pt idx="515">
                  <c:v>7.3469387755102037E-3</c:v>
                </c:pt>
                <c:pt idx="516">
                  <c:v>7.9136690647482015E-3</c:v>
                </c:pt>
                <c:pt idx="517">
                  <c:v>7.0512820512820514E-3</c:v>
                </c:pt>
                <c:pt idx="518">
                  <c:v>7.2625698324022348E-3</c:v>
                </c:pt>
                <c:pt idx="519">
                  <c:v>7.5949367088607592E-3</c:v>
                </c:pt>
                <c:pt idx="520">
                  <c:v>7.4534161490683228E-3</c:v>
                </c:pt>
                <c:pt idx="521">
                  <c:v>7.874015748031496E-3</c:v>
                </c:pt>
                <c:pt idx="522">
                  <c:v>8.0882352941176478E-3</c:v>
                </c:pt>
                <c:pt idx="523">
                  <c:v>8.8435374149659872E-3</c:v>
                </c:pt>
                <c:pt idx="524">
                  <c:v>9.2105263157894728E-3</c:v>
                </c:pt>
                <c:pt idx="525">
                  <c:v>9.8039215686274508E-3</c:v>
                </c:pt>
                <c:pt idx="526">
                  <c:v>1.1111111111111112E-2</c:v>
                </c:pt>
                <c:pt idx="527">
                  <c:v>1.089108910891089E-2</c:v>
                </c:pt>
                <c:pt idx="528">
                  <c:v>1.0476190476190476E-2</c:v>
                </c:pt>
                <c:pt idx="529">
                  <c:v>1.0256410256410256E-2</c:v>
                </c:pt>
                <c:pt idx="530">
                  <c:v>1.0447761194029851E-2</c:v>
                </c:pt>
                <c:pt idx="531">
                  <c:v>9.5588235294117654E-3</c:v>
                </c:pt>
                <c:pt idx="532">
                  <c:v>8.4507042253521118E-3</c:v>
                </c:pt>
                <c:pt idx="533">
                  <c:v>9.5238095238095247E-3</c:v>
                </c:pt>
                <c:pt idx="534">
                  <c:v>9.4017094017094013E-3</c:v>
                </c:pt>
                <c:pt idx="535">
                  <c:v>7.7519379844961239E-3</c:v>
                </c:pt>
                <c:pt idx="536">
                  <c:v>8.870967741935484E-3</c:v>
                </c:pt>
                <c:pt idx="537">
                  <c:v>9.3023255813953487E-3</c:v>
                </c:pt>
                <c:pt idx="538">
                  <c:v>8.6956521739130436E-3</c:v>
                </c:pt>
                <c:pt idx="539">
                  <c:v>9.4017094017094013E-3</c:v>
                </c:pt>
                <c:pt idx="540">
                  <c:v>9.9099099099099093E-3</c:v>
                </c:pt>
                <c:pt idx="541">
                  <c:v>9.8039215686274508E-3</c:v>
                </c:pt>
                <c:pt idx="542">
                  <c:v>1.020408163265306E-2</c:v>
                </c:pt>
                <c:pt idx="543">
                  <c:v>1.1111111111111112E-2</c:v>
                </c:pt>
                <c:pt idx="544">
                  <c:v>1.1926605504587157E-2</c:v>
                </c:pt>
                <c:pt idx="545">
                  <c:v>1.1711711711711712E-2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E-4C69-8205-C11E8D3E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66752"/>
        <c:axId val="1911408816"/>
      </c:lineChart>
      <c:dateAx>
        <c:axId val="1791766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08816"/>
        <c:crosses val="autoZero"/>
        <c:auto val="1"/>
        <c:lblOffset val="100"/>
        <c:baseTimeUnit val="days"/>
      </c:dateAx>
      <c:valAx>
        <c:axId val="1911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Search Interest 2007-2015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Data!$M$2</c:f>
              <c:strCache>
                <c:ptCount val="1"/>
                <c:pt idx="0">
                  <c:v>Term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Data!$L$3:$L$397</c:f>
              <c:numCache>
                <c:formatCode>m/d/yyyy</c:formatCode>
                <c:ptCount val="395"/>
                <c:pt idx="0">
                  <c:v>39446</c:v>
                </c:pt>
                <c:pt idx="1">
                  <c:v>39453</c:v>
                </c:pt>
                <c:pt idx="2">
                  <c:v>39460</c:v>
                </c:pt>
                <c:pt idx="3">
                  <c:v>39467</c:v>
                </c:pt>
                <c:pt idx="4">
                  <c:v>39474</c:v>
                </c:pt>
                <c:pt idx="5">
                  <c:v>39481</c:v>
                </c:pt>
                <c:pt idx="6">
                  <c:v>39488</c:v>
                </c:pt>
                <c:pt idx="7">
                  <c:v>39495</c:v>
                </c:pt>
                <c:pt idx="8">
                  <c:v>39502</c:v>
                </c:pt>
                <c:pt idx="9">
                  <c:v>39509</c:v>
                </c:pt>
                <c:pt idx="10">
                  <c:v>39516</c:v>
                </c:pt>
                <c:pt idx="11">
                  <c:v>39523</c:v>
                </c:pt>
                <c:pt idx="12">
                  <c:v>39530</c:v>
                </c:pt>
                <c:pt idx="13">
                  <c:v>39537</c:v>
                </c:pt>
                <c:pt idx="14">
                  <c:v>39544</c:v>
                </c:pt>
                <c:pt idx="15">
                  <c:v>39551</c:v>
                </c:pt>
                <c:pt idx="16">
                  <c:v>39558</c:v>
                </c:pt>
                <c:pt idx="17">
                  <c:v>39565</c:v>
                </c:pt>
                <c:pt idx="18">
                  <c:v>39572</c:v>
                </c:pt>
                <c:pt idx="19">
                  <c:v>39579</c:v>
                </c:pt>
                <c:pt idx="20">
                  <c:v>39586</c:v>
                </c:pt>
                <c:pt idx="21">
                  <c:v>39593</c:v>
                </c:pt>
                <c:pt idx="22">
                  <c:v>39600</c:v>
                </c:pt>
                <c:pt idx="23">
                  <c:v>39607</c:v>
                </c:pt>
                <c:pt idx="24">
                  <c:v>39614</c:v>
                </c:pt>
                <c:pt idx="25">
                  <c:v>39621</c:v>
                </c:pt>
                <c:pt idx="26">
                  <c:v>39628</c:v>
                </c:pt>
                <c:pt idx="27">
                  <c:v>39635</c:v>
                </c:pt>
                <c:pt idx="28">
                  <c:v>39642</c:v>
                </c:pt>
                <c:pt idx="29">
                  <c:v>39649</c:v>
                </c:pt>
                <c:pt idx="30">
                  <c:v>39656</c:v>
                </c:pt>
                <c:pt idx="31">
                  <c:v>39663</c:v>
                </c:pt>
                <c:pt idx="32">
                  <c:v>39670</c:v>
                </c:pt>
                <c:pt idx="33">
                  <c:v>39677</c:v>
                </c:pt>
                <c:pt idx="34">
                  <c:v>39684</c:v>
                </c:pt>
                <c:pt idx="35">
                  <c:v>39691</c:v>
                </c:pt>
                <c:pt idx="36">
                  <c:v>39698</c:v>
                </c:pt>
                <c:pt idx="37">
                  <c:v>39705</c:v>
                </c:pt>
                <c:pt idx="38">
                  <c:v>39712</c:v>
                </c:pt>
                <c:pt idx="39">
                  <c:v>39719</c:v>
                </c:pt>
                <c:pt idx="40">
                  <c:v>39726</c:v>
                </c:pt>
                <c:pt idx="41">
                  <c:v>39733</c:v>
                </c:pt>
                <c:pt idx="42">
                  <c:v>39740</c:v>
                </c:pt>
                <c:pt idx="43">
                  <c:v>39747</c:v>
                </c:pt>
                <c:pt idx="44">
                  <c:v>39754</c:v>
                </c:pt>
                <c:pt idx="45">
                  <c:v>39761</c:v>
                </c:pt>
                <c:pt idx="46">
                  <c:v>39768</c:v>
                </c:pt>
                <c:pt idx="47">
                  <c:v>39775</c:v>
                </c:pt>
                <c:pt idx="48">
                  <c:v>39782</c:v>
                </c:pt>
                <c:pt idx="49">
                  <c:v>39789</c:v>
                </c:pt>
                <c:pt idx="50">
                  <c:v>39796</c:v>
                </c:pt>
                <c:pt idx="51">
                  <c:v>39803</c:v>
                </c:pt>
                <c:pt idx="52">
                  <c:v>39810</c:v>
                </c:pt>
                <c:pt idx="53">
                  <c:v>39817</c:v>
                </c:pt>
                <c:pt idx="54">
                  <c:v>39824</c:v>
                </c:pt>
                <c:pt idx="55">
                  <c:v>39831</c:v>
                </c:pt>
                <c:pt idx="56">
                  <c:v>39838</c:v>
                </c:pt>
                <c:pt idx="57">
                  <c:v>39845</c:v>
                </c:pt>
                <c:pt idx="58">
                  <c:v>39852</c:v>
                </c:pt>
                <c:pt idx="59">
                  <c:v>39859</c:v>
                </c:pt>
                <c:pt idx="60">
                  <c:v>39866</c:v>
                </c:pt>
                <c:pt idx="61">
                  <c:v>39873</c:v>
                </c:pt>
                <c:pt idx="62">
                  <c:v>39880</c:v>
                </c:pt>
                <c:pt idx="63">
                  <c:v>39887</c:v>
                </c:pt>
                <c:pt idx="64">
                  <c:v>39894</c:v>
                </c:pt>
                <c:pt idx="65">
                  <c:v>39901</c:v>
                </c:pt>
                <c:pt idx="66">
                  <c:v>39908</c:v>
                </c:pt>
                <c:pt idx="67">
                  <c:v>39915</c:v>
                </c:pt>
                <c:pt idx="68">
                  <c:v>39922</c:v>
                </c:pt>
                <c:pt idx="69">
                  <c:v>39929</c:v>
                </c:pt>
                <c:pt idx="70">
                  <c:v>39936</c:v>
                </c:pt>
                <c:pt idx="71">
                  <c:v>39943</c:v>
                </c:pt>
                <c:pt idx="72">
                  <c:v>39950</c:v>
                </c:pt>
                <c:pt idx="73">
                  <c:v>39957</c:v>
                </c:pt>
                <c:pt idx="74">
                  <c:v>39964</c:v>
                </c:pt>
                <c:pt idx="75">
                  <c:v>39971</c:v>
                </c:pt>
                <c:pt idx="76">
                  <c:v>39978</c:v>
                </c:pt>
                <c:pt idx="77">
                  <c:v>39985</c:v>
                </c:pt>
                <c:pt idx="78">
                  <c:v>39992</c:v>
                </c:pt>
                <c:pt idx="79">
                  <c:v>39999</c:v>
                </c:pt>
                <c:pt idx="80">
                  <c:v>40006</c:v>
                </c:pt>
                <c:pt idx="81">
                  <c:v>40013</c:v>
                </c:pt>
                <c:pt idx="82">
                  <c:v>40020</c:v>
                </c:pt>
                <c:pt idx="83">
                  <c:v>40027</c:v>
                </c:pt>
                <c:pt idx="84">
                  <c:v>40034</c:v>
                </c:pt>
                <c:pt idx="85">
                  <c:v>40041</c:v>
                </c:pt>
                <c:pt idx="86">
                  <c:v>40048</c:v>
                </c:pt>
                <c:pt idx="87">
                  <c:v>40055</c:v>
                </c:pt>
                <c:pt idx="88">
                  <c:v>40062</c:v>
                </c:pt>
                <c:pt idx="89">
                  <c:v>40069</c:v>
                </c:pt>
                <c:pt idx="90">
                  <c:v>40076</c:v>
                </c:pt>
                <c:pt idx="91">
                  <c:v>40083</c:v>
                </c:pt>
                <c:pt idx="92">
                  <c:v>40090</c:v>
                </c:pt>
                <c:pt idx="93">
                  <c:v>40097</c:v>
                </c:pt>
                <c:pt idx="94">
                  <c:v>40104</c:v>
                </c:pt>
                <c:pt idx="95">
                  <c:v>40111</c:v>
                </c:pt>
                <c:pt idx="96">
                  <c:v>40118</c:v>
                </c:pt>
                <c:pt idx="97">
                  <c:v>40125</c:v>
                </c:pt>
                <c:pt idx="98">
                  <c:v>40132</c:v>
                </c:pt>
                <c:pt idx="99">
                  <c:v>40139</c:v>
                </c:pt>
                <c:pt idx="100">
                  <c:v>40146</c:v>
                </c:pt>
                <c:pt idx="101">
                  <c:v>40153</c:v>
                </c:pt>
                <c:pt idx="102">
                  <c:v>40160</c:v>
                </c:pt>
                <c:pt idx="103">
                  <c:v>40167</c:v>
                </c:pt>
                <c:pt idx="104">
                  <c:v>40174</c:v>
                </c:pt>
                <c:pt idx="105">
                  <c:v>40181</c:v>
                </c:pt>
                <c:pt idx="106">
                  <c:v>40188</c:v>
                </c:pt>
                <c:pt idx="107">
                  <c:v>40195</c:v>
                </c:pt>
                <c:pt idx="108">
                  <c:v>40202</c:v>
                </c:pt>
                <c:pt idx="109">
                  <c:v>40209</c:v>
                </c:pt>
                <c:pt idx="110">
                  <c:v>40216</c:v>
                </c:pt>
                <c:pt idx="111">
                  <c:v>40223</c:v>
                </c:pt>
                <c:pt idx="112">
                  <c:v>40230</c:v>
                </c:pt>
                <c:pt idx="113">
                  <c:v>40237</c:v>
                </c:pt>
                <c:pt idx="114">
                  <c:v>40244</c:v>
                </c:pt>
                <c:pt idx="115">
                  <c:v>40251</c:v>
                </c:pt>
                <c:pt idx="116">
                  <c:v>40258</c:v>
                </c:pt>
                <c:pt idx="117">
                  <c:v>40265</c:v>
                </c:pt>
                <c:pt idx="118">
                  <c:v>40272</c:v>
                </c:pt>
                <c:pt idx="119">
                  <c:v>40279</c:v>
                </c:pt>
                <c:pt idx="120">
                  <c:v>40286</c:v>
                </c:pt>
                <c:pt idx="121">
                  <c:v>40293</c:v>
                </c:pt>
                <c:pt idx="122">
                  <c:v>40300</c:v>
                </c:pt>
                <c:pt idx="123">
                  <c:v>40307</c:v>
                </c:pt>
                <c:pt idx="124">
                  <c:v>40314</c:v>
                </c:pt>
                <c:pt idx="125">
                  <c:v>40321</c:v>
                </c:pt>
                <c:pt idx="126">
                  <c:v>40328</c:v>
                </c:pt>
                <c:pt idx="127">
                  <c:v>40335</c:v>
                </c:pt>
                <c:pt idx="128">
                  <c:v>40342</c:v>
                </c:pt>
                <c:pt idx="129">
                  <c:v>40349</c:v>
                </c:pt>
                <c:pt idx="130">
                  <c:v>40356</c:v>
                </c:pt>
                <c:pt idx="131">
                  <c:v>40363</c:v>
                </c:pt>
                <c:pt idx="132">
                  <c:v>40370</c:v>
                </c:pt>
                <c:pt idx="133">
                  <c:v>40377</c:v>
                </c:pt>
                <c:pt idx="134">
                  <c:v>40384</c:v>
                </c:pt>
                <c:pt idx="135">
                  <c:v>40391</c:v>
                </c:pt>
                <c:pt idx="136">
                  <c:v>40398</c:v>
                </c:pt>
                <c:pt idx="137">
                  <c:v>40405</c:v>
                </c:pt>
                <c:pt idx="138">
                  <c:v>40412</c:v>
                </c:pt>
                <c:pt idx="139">
                  <c:v>40419</c:v>
                </c:pt>
                <c:pt idx="140">
                  <c:v>40426</c:v>
                </c:pt>
                <c:pt idx="141">
                  <c:v>40433</c:v>
                </c:pt>
                <c:pt idx="142">
                  <c:v>40440</c:v>
                </c:pt>
                <c:pt idx="143">
                  <c:v>40447</c:v>
                </c:pt>
                <c:pt idx="144">
                  <c:v>40454</c:v>
                </c:pt>
                <c:pt idx="145">
                  <c:v>40461</c:v>
                </c:pt>
                <c:pt idx="146">
                  <c:v>40468</c:v>
                </c:pt>
                <c:pt idx="147">
                  <c:v>40475</c:v>
                </c:pt>
                <c:pt idx="148">
                  <c:v>40482</c:v>
                </c:pt>
                <c:pt idx="149">
                  <c:v>40489</c:v>
                </c:pt>
                <c:pt idx="150">
                  <c:v>40496</c:v>
                </c:pt>
                <c:pt idx="151">
                  <c:v>40503</c:v>
                </c:pt>
                <c:pt idx="152">
                  <c:v>40510</c:v>
                </c:pt>
                <c:pt idx="153">
                  <c:v>40517</c:v>
                </c:pt>
                <c:pt idx="154">
                  <c:v>40524</c:v>
                </c:pt>
                <c:pt idx="155">
                  <c:v>40531</c:v>
                </c:pt>
                <c:pt idx="156">
                  <c:v>40538</c:v>
                </c:pt>
                <c:pt idx="157">
                  <c:v>40545</c:v>
                </c:pt>
                <c:pt idx="158">
                  <c:v>40552</c:v>
                </c:pt>
                <c:pt idx="159">
                  <c:v>40559</c:v>
                </c:pt>
                <c:pt idx="160">
                  <c:v>40566</c:v>
                </c:pt>
                <c:pt idx="161">
                  <c:v>40573</c:v>
                </c:pt>
                <c:pt idx="162">
                  <c:v>40580</c:v>
                </c:pt>
                <c:pt idx="163">
                  <c:v>40587</c:v>
                </c:pt>
                <c:pt idx="164">
                  <c:v>40594</c:v>
                </c:pt>
                <c:pt idx="165">
                  <c:v>40601</c:v>
                </c:pt>
                <c:pt idx="166">
                  <c:v>40608</c:v>
                </c:pt>
                <c:pt idx="167">
                  <c:v>40615</c:v>
                </c:pt>
                <c:pt idx="168">
                  <c:v>40622</c:v>
                </c:pt>
                <c:pt idx="169">
                  <c:v>40629</c:v>
                </c:pt>
                <c:pt idx="170">
                  <c:v>40636</c:v>
                </c:pt>
                <c:pt idx="171">
                  <c:v>40643</c:v>
                </c:pt>
                <c:pt idx="172">
                  <c:v>40650</c:v>
                </c:pt>
                <c:pt idx="173">
                  <c:v>40657</c:v>
                </c:pt>
                <c:pt idx="174">
                  <c:v>40664</c:v>
                </c:pt>
                <c:pt idx="175">
                  <c:v>40671</c:v>
                </c:pt>
                <c:pt idx="176">
                  <c:v>40678</c:v>
                </c:pt>
                <c:pt idx="177">
                  <c:v>40685</c:v>
                </c:pt>
                <c:pt idx="178">
                  <c:v>40692</c:v>
                </c:pt>
                <c:pt idx="179">
                  <c:v>40699</c:v>
                </c:pt>
                <c:pt idx="180">
                  <c:v>40706</c:v>
                </c:pt>
                <c:pt idx="181">
                  <c:v>40713</c:v>
                </c:pt>
                <c:pt idx="182">
                  <c:v>40720</c:v>
                </c:pt>
                <c:pt idx="183">
                  <c:v>40727</c:v>
                </c:pt>
                <c:pt idx="184">
                  <c:v>40734</c:v>
                </c:pt>
                <c:pt idx="185">
                  <c:v>40741</c:v>
                </c:pt>
                <c:pt idx="186">
                  <c:v>40748</c:v>
                </c:pt>
                <c:pt idx="187">
                  <c:v>40755</c:v>
                </c:pt>
                <c:pt idx="188">
                  <c:v>40762</c:v>
                </c:pt>
                <c:pt idx="189">
                  <c:v>40769</c:v>
                </c:pt>
                <c:pt idx="190">
                  <c:v>40776</c:v>
                </c:pt>
                <c:pt idx="191">
                  <c:v>40783</c:v>
                </c:pt>
                <c:pt idx="192">
                  <c:v>40790</c:v>
                </c:pt>
                <c:pt idx="193">
                  <c:v>40797</c:v>
                </c:pt>
                <c:pt idx="194">
                  <c:v>40804</c:v>
                </c:pt>
                <c:pt idx="195">
                  <c:v>40811</c:v>
                </c:pt>
                <c:pt idx="196">
                  <c:v>40818</c:v>
                </c:pt>
                <c:pt idx="197">
                  <c:v>40825</c:v>
                </c:pt>
                <c:pt idx="198">
                  <c:v>40832</c:v>
                </c:pt>
                <c:pt idx="199">
                  <c:v>40839</c:v>
                </c:pt>
                <c:pt idx="200">
                  <c:v>40846</c:v>
                </c:pt>
                <c:pt idx="201">
                  <c:v>40853</c:v>
                </c:pt>
                <c:pt idx="202">
                  <c:v>40860</c:v>
                </c:pt>
                <c:pt idx="203">
                  <c:v>40867</c:v>
                </c:pt>
                <c:pt idx="204">
                  <c:v>40874</c:v>
                </c:pt>
                <c:pt idx="205">
                  <c:v>40881</c:v>
                </c:pt>
                <c:pt idx="206">
                  <c:v>40888</c:v>
                </c:pt>
                <c:pt idx="207">
                  <c:v>40895</c:v>
                </c:pt>
                <c:pt idx="208">
                  <c:v>40902</c:v>
                </c:pt>
                <c:pt idx="209">
                  <c:v>40909</c:v>
                </c:pt>
                <c:pt idx="210">
                  <c:v>40916</c:v>
                </c:pt>
                <c:pt idx="211">
                  <c:v>40923</c:v>
                </c:pt>
                <c:pt idx="212">
                  <c:v>40930</c:v>
                </c:pt>
                <c:pt idx="213">
                  <c:v>40937</c:v>
                </c:pt>
                <c:pt idx="214">
                  <c:v>40944</c:v>
                </c:pt>
                <c:pt idx="215">
                  <c:v>40951</c:v>
                </c:pt>
                <c:pt idx="216">
                  <c:v>40958</c:v>
                </c:pt>
                <c:pt idx="217">
                  <c:v>40965</c:v>
                </c:pt>
                <c:pt idx="218">
                  <c:v>40972</c:v>
                </c:pt>
                <c:pt idx="219">
                  <c:v>40979</c:v>
                </c:pt>
                <c:pt idx="220">
                  <c:v>40986</c:v>
                </c:pt>
                <c:pt idx="221">
                  <c:v>40993</c:v>
                </c:pt>
                <c:pt idx="222">
                  <c:v>41000</c:v>
                </c:pt>
                <c:pt idx="223">
                  <c:v>41007</c:v>
                </c:pt>
                <c:pt idx="224">
                  <c:v>41014</c:v>
                </c:pt>
                <c:pt idx="225">
                  <c:v>41021</c:v>
                </c:pt>
                <c:pt idx="226">
                  <c:v>41028</c:v>
                </c:pt>
                <c:pt idx="227">
                  <c:v>41035</c:v>
                </c:pt>
                <c:pt idx="228">
                  <c:v>41042</c:v>
                </c:pt>
                <c:pt idx="229">
                  <c:v>41049</c:v>
                </c:pt>
                <c:pt idx="230">
                  <c:v>41056</c:v>
                </c:pt>
                <c:pt idx="231">
                  <c:v>41063</c:v>
                </c:pt>
                <c:pt idx="232">
                  <c:v>41070</c:v>
                </c:pt>
                <c:pt idx="233">
                  <c:v>41077</c:v>
                </c:pt>
                <c:pt idx="234">
                  <c:v>41084</c:v>
                </c:pt>
                <c:pt idx="235">
                  <c:v>41091</c:v>
                </c:pt>
                <c:pt idx="236">
                  <c:v>41098</c:v>
                </c:pt>
                <c:pt idx="237">
                  <c:v>41105</c:v>
                </c:pt>
                <c:pt idx="238">
                  <c:v>41112</c:v>
                </c:pt>
                <c:pt idx="239">
                  <c:v>41119</c:v>
                </c:pt>
                <c:pt idx="240">
                  <c:v>41126</c:v>
                </c:pt>
                <c:pt idx="241">
                  <c:v>41133</c:v>
                </c:pt>
                <c:pt idx="242">
                  <c:v>41140</c:v>
                </c:pt>
                <c:pt idx="243">
                  <c:v>41147</c:v>
                </c:pt>
                <c:pt idx="244">
                  <c:v>41154</c:v>
                </c:pt>
                <c:pt idx="245">
                  <c:v>41161</c:v>
                </c:pt>
                <c:pt idx="246">
                  <c:v>41168</c:v>
                </c:pt>
                <c:pt idx="247">
                  <c:v>41175</c:v>
                </c:pt>
                <c:pt idx="248">
                  <c:v>41182</c:v>
                </c:pt>
                <c:pt idx="249">
                  <c:v>41189</c:v>
                </c:pt>
                <c:pt idx="250">
                  <c:v>41196</c:v>
                </c:pt>
                <c:pt idx="251">
                  <c:v>41203</c:v>
                </c:pt>
                <c:pt idx="252">
                  <c:v>41210</c:v>
                </c:pt>
                <c:pt idx="253">
                  <c:v>41217</c:v>
                </c:pt>
                <c:pt idx="254">
                  <c:v>41224</c:v>
                </c:pt>
                <c:pt idx="255">
                  <c:v>41231</c:v>
                </c:pt>
                <c:pt idx="256">
                  <c:v>41238</c:v>
                </c:pt>
                <c:pt idx="257">
                  <c:v>41245</c:v>
                </c:pt>
                <c:pt idx="258">
                  <c:v>41252</c:v>
                </c:pt>
                <c:pt idx="259">
                  <c:v>41259</c:v>
                </c:pt>
                <c:pt idx="260">
                  <c:v>41266</c:v>
                </c:pt>
                <c:pt idx="261">
                  <c:v>41273</c:v>
                </c:pt>
                <c:pt idx="262">
                  <c:v>41280</c:v>
                </c:pt>
                <c:pt idx="263">
                  <c:v>41287</c:v>
                </c:pt>
                <c:pt idx="264">
                  <c:v>41294</c:v>
                </c:pt>
                <c:pt idx="265">
                  <c:v>41301</c:v>
                </c:pt>
                <c:pt idx="266">
                  <c:v>41308</c:v>
                </c:pt>
                <c:pt idx="267">
                  <c:v>41315</c:v>
                </c:pt>
                <c:pt idx="268">
                  <c:v>41322</c:v>
                </c:pt>
                <c:pt idx="269">
                  <c:v>41329</c:v>
                </c:pt>
                <c:pt idx="270">
                  <c:v>41336</c:v>
                </c:pt>
                <c:pt idx="271">
                  <c:v>41343</c:v>
                </c:pt>
                <c:pt idx="272">
                  <c:v>41350</c:v>
                </c:pt>
                <c:pt idx="273">
                  <c:v>41357</c:v>
                </c:pt>
                <c:pt idx="274">
                  <c:v>41364</c:v>
                </c:pt>
                <c:pt idx="275">
                  <c:v>41371</c:v>
                </c:pt>
                <c:pt idx="276">
                  <c:v>41378</c:v>
                </c:pt>
                <c:pt idx="277">
                  <c:v>41385</c:v>
                </c:pt>
                <c:pt idx="278">
                  <c:v>41392</c:v>
                </c:pt>
                <c:pt idx="279">
                  <c:v>41399</c:v>
                </c:pt>
                <c:pt idx="280">
                  <c:v>41406</c:v>
                </c:pt>
                <c:pt idx="281">
                  <c:v>41413</c:v>
                </c:pt>
                <c:pt idx="282">
                  <c:v>41420</c:v>
                </c:pt>
                <c:pt idx="283">
                  <c:v>41427</c:v>
                </c:pt>
                <c:pt idx="284">
                  <c:v>41434</c:v>
                </c:pt>
                <c:pt idx="285">
                  <c:v>41441</c:v>
                </c:pt>
                <c:pt idx="286">
                  <c:v>41448</c:v>
                </c:pt>
                <c:pt idx="287">
                  <c:v>41455</c:v>
                </c:pt>
                <c:pt idx="288">
                  <c:v>41462</c:v>
                </c:pt>
                <c:pt idx="289">
                  <c:v>41469</c:v>
                </c:pt>
                <c:pt idx="290">
                  <c:v>41476</c:v>
                </c:pt>
                <c:pt idx="291">
                  <c:v>41483</c:v>
                </c:pt>
                <c:pt idx="292">
                  <c:v>41490</c:v>
                </c:pt>
                <c:pt idx="293">
                  <c:v>41497</c:v>
                </c:pt>
                <c:pt idx="294">
                  <c:v>41504</c:v>
                </c:pt>
                <c:pt idx="295">
                  <c:v>41511</c:v>
                </c:pt>
                <c:pt idx="296">
                  <c:v>41518</c:v>
                </c:pt>
                <c:pt idx="297">
                  <c:v>41525</c:v>
                </c:pt>
                <c:pt idx="298">
                  <c:v>41532</c:v>
                </c:pt>
                <c:pt idx="299">
                  <c:v>41539</c:v>
                </c:pt>
                <c:pt idx="300">
                  <c:v>41546</c:v>
                </c:pt>
                <c:pt idx="301">
                  <c:v>41553</c:v>
                </c:pt>
                <c:pt idx="302">
                  <c:v>41560</c:v>
                </c:pt>
                <c:pt idx="303">
                  <c:v>41567</c:v>
                </c:pt>
                <c:pt idx="304">
                  <c:v>41574</c:v>
                </c:pt>
                <c:pt idx="305">
                  <c:v>41581</c:v>
                </c:pt>
                <c:pt idx="306">
                  <c:v>41588</c:v>
                </c:pt>
                <c:pt idx="307">
                  <c:v>41595</c:v>
                </c:pt>
                <c:pt idx="308">
                  <c:v>41602</c:v>
                </c:pt>
                <c:pt idx="309">
                  <c:v>41609</c:v>
                </c:pt>
                <c:pt idx="310">
                  <c:v>41616</c:v>
                </c:pt>
                <c:pt idx="311">
                  <c:v>41623</c:v>
                </c:pt>
                <c:pt idx="312">
                  <c:v>41630</c:v>
                </c:pt>
                <c:pt idx="313">
                  <c:v>41637</c:v>
                </c:pt>
                <c:pt idx="314">
                  <c:v>41644</c:v>
                </c:pt>
                <c:pt idx="315">
                  <c:v>41651</c:v>
                </c:pt>
                <c:pt idx="316">
                  <c:v>41658</c:v>
                </c:pt>
                <c:pt idx="317">
                  <c:v>41665</c:v>
                </c:pt>
                <c:pt idx="318">
                  <c:v>41672</c:v>
                </c:pt>
                <c:pt idx="319">
                  <c:v>41679</c:v>
                </c:pt>
                <c:pt idx="320">
                  <c:v>41686</c:v>
                </c:pt>
                <c:pt idx="321">
                  <c:v>41693</c:v>
                </c:pt>
                <c:pt idx="322">
                  <c:v>41700</c:v>
                </c:pt>
                <c:pt idx="323">
                  <c:v>41707</c:v>
                </c:pt>
                <c:pt idx="324">
                  <c:v>41714</c:v>
                </c:pt>
                <c:pt idx="325">
                  <c:v>41721</c:v>
                </c:pt>
                <c:pt idx="326">
                  <c:v>41728</c:v>
                </c:pt>
                <c:pt idx="327">
                  <c:v>41735</c:v>
                </c:pt>
                <c:pt idx="328">
                  <c:v>41742</c:v>
                </c:pt>
                <c:pt idx="329">
                  <c:v>41749</c:v>
                </c:pt>
                <c:pt idx="330">
                  <c:v>41756</c:v>
                </c:pt>
                <c:pt idx="331">
                  <c:v>41763</c:v>
                </c:pt>
                <c:pt idx="332">
                  <c:v>41770</c:v>
                </c:pt>
                <c:pt idx="333">
                  <c:v>41777</c:v>
                </c:pt>
                <c:pt idx="334">
                  <c:v>41784</c:v>
                </c:pt>
                <c:pt idx="335">
                  <c:v>41791</c:v>
                </c:pt>
                <c:pt idx="336">
                  <c:v>41798</c:v>
                </c:pt>
                <c:pt idx="337">
                  <c:v>41805</c:v>
                </c:pt>
                <c:pt idx="338">
                  <c:v>41812</c:v>
                </c:pt>
                <c:pt idx="339">
                  <c:v>41819</c:v>
                </c:pt>
                <c:pt idx="340">
                  <c:v>41826</c:v>
                </c:pt>
                <c:pt idx="341">
                  <c:v>41833</c:v>
                </c:pt>
                <c:pt idx="342">
                  <c:v>41840</c:v>
                </c:pt>
                <c:pt idx="343">
                  <c:v>41847</c:v>
                </c:pt>
                <c:pt idx="344">
                  <c:v>41854</c:v>
                </c:pt>
                <c:pt idx="345">
                  <c:v>41861</c:v>
                </c:pt>
                <c:pt idx="346">
                  <c:v>41868</c:v>
                </c:pt>
                <c:pt idx="347">
                  <c:v>41875</c:v>
                </c:pt>
                <c:pt idx="348">
                  <c:v>41882</c:v>
                </c:pt>
                <c:pt idx="349">
                  <c:v>41889</c:v>
                </c:pt>
                <c:pt idx="350">
                  <c:v>41896</c:v>
                </c:pt>
                <c:pt idx="351">
                  <c:v>41903</c:v>
                </c:pt>
                <c:pt idx="352">
                  <c:v>41910</c:v>
                </c:pt>
                <c:pt idx="353">
                  <c:v>41917</c:v>
                </c:pt>
                <c:pt idx="354">
                  <c:v>41924</c:v>
                </c:pt>
                <c:pt idx="355">
                  <c:v>41931</c:v>
                </c:pt>
                <c:pt idx="356">
                  <c:v>41938</c:v>
                </c:pt>
                <c:pt idx="357">
                  <c:v>41945</c:v>
                </c:pt>
                <c:pt idx="358">
                  <c:v>41952</c:v>
                </c:pt>
                <c:pt idx="359">
                  <c:v>41959</c:v>
                </c:pt>
                <c:pt idx="360">
                  <c:v>41966</c:v>
                </c:pt>
                <c:pt idx="361">
                  <c:v>41973</c:v>
                </c:pt>
                <c:pt idx="362">
                  <c:v>41980</c:v>
                </c:pt>
                <c:pt idx="363">
                  <c:v>41987</c:v>
                </c:pt>
                <c:pt idx="364">
                  <c:v>41994</c:v>
                </c:pt>
                <c:pt idx="365">
                  <c:v>42001</c:v>
                </c:pt>
                <c:pt idx="366">
                  <c:v>42008</c:v>
                </c:pt>
                <c:pt idx="367">
                  <c:v>42015</c:v>
                </c:pt>
                <c:pt idx="368">
                  <c:v>42022</c:v>
                </c:pt>
                <c:pt idx="369">
                  <c:v>42029</c:v>
                </c:pt>
                <c:pt idx="370">
                  <c:v>42036</c:v>
                </c:pt>
                <c:pt idx="371">
                  <c:v>42043</c:v>
                </c:pt>
                <c:pt idx="372">
                  <c:v>42050</c:v>
                </c:pt>
                <c:pt idx="373">
                  <c:v>42057</c:v>
                </c:pt>
                <c:pt idx="374">
                  <c:v>42064</c:v>
                </c:pt>
                <c:pt idx="375">
                  <c:v>42071</c:v>
                </c:pt>
                <c:pt idx="376">
                  <c:v>42078</c:v>
                </c:pt>
                <c:pt idx="377">
                  <c:v>42085</c:v>
                </c:pt>
                <c:pt idx="378">
                  <c:v>42092</c:v>
                </c:pt>
                <c:pt idx="379">
                  <c:v>42099</c:v>
                </c:pt>
                <c:pt idx="380">
                  <c:v>42106</c:v>
                </c:pt>
                <c:pt idx="381">
                  <c:v>42113</c:v>
                </c:pt>
                <c:pt idx="382">
                  <c:v>42120</c:v>
                </c:pt>
                <c:pt idx="383">
                  <c:v>42127</c:v>
                </c:pt>
                <c:pt idx="384">
                  <c:v>42134</c:v>
                </c:pt>
                <c:pt idx="385">
                  <c:v>42141</c:v>
                </c:pt>
                <c:pt idx="386">
                  <c:v>42148</c:v>
                </c:pt>
                <c:pt idx="387">
                  <c:v>42155</c:v>
                </c:pt>
                <c:pt idx="388">
                  <c:v>42162</c:v>
                </c:pt>
                <c:pt idx="389">
                  <c:v>42169</c:v>
                </c:pt>
                <c:pt idx="390">
                  <c:v>42176</c:v>
                </c:pt>
                <c:pt idx="391">
                  <c:v>42183</c:v>
                </c:pt>
                <c:pt idx="392">
                  <c:v>42190</c:v>
                </c:pt>
                <c:pt idx="393">
                  <c:v>42197</c:v>
                </c:pt>
                <c:pt idx="394">
                  <c:v>42204</c:v>
                </c:pt>
              </c:numCache>
            </c:numRef>
          </c:cat>
          <c:val>
            <c:numRef>
              <c:f>Data!$M$3:$M$397</c:f>
              <c:numCache>
                <c:formatCode>General</c:formatCode>
                <c:ptCount val="395"/>
                <c:pt idx="0">
                  <c:v>16</c:v>
                </c:pt>
                <c:pt idx="1">
                  <c:v>24</c:v>
                </c:pt>
                <c:pt idx="2">
                  <c:v>22</c:v>
                </c:pt>
                <c:pt idx="3">
                  <c:v>30</c:v>
                </c:pt>
                <c:pt idx="4">
                  <c:v>22</c:v>
                </c:pt>
                <c:pt idx="5">
                  <c:v>31</c:v>
                </c:pt>
                <c:pt idx="6">
                  <c:v>24</c:v>
                </c:pt>
                <c:pt idx="7">
                  <c:v>23</c:v>
                </c:pt>
                <c:pt idx="8">
                  <c:v>29</c:v>
                </c:pt>
                <c:pt idx="9">
                  <c:v>24</c:v>
                </c:pt>
                <c:pt idx="10">
                  <c:v>29</c:v>
                </c:pt>
                <c:pt idx="11">
                  <c:v>21</c:v>
                </c:pt>
                <c:pt idx="12">
                  <c:v>28</c:v>
                </c:pt>
                <c:pt idx="13">
                  <c:v>26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26</c:v>
                </c:pt>
                <c:pt idx="19">
                  <c:v>29</c:v>
                </c:pt>
                <c:pt idx="20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20</c:v>
                </c:pt>
                <c:pt idx="25">
                  <c:v>23</c:v>
                </c:pt>
                <c:pt idx="26">
                  <c:v>23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  <c:pt idx="30">
                  <c:v>24</c:v>
                </c:pt>
                <c:pt idx="31">
                  <c:v>30</c:v>
                </c:pt>
                <c:pt idx="32">
                  <c:v>31</c:v>
                </c:pt>
                <c:pt idx="33">
                  <c:v>33</c:v>
                </c:pt>
                <c:pt idx="34">
                  <c:v>32</c:v>
                </c:pt>
                <c:pt idx="35">
                  <c:v>27</c:v>
                </c:pt>
                <c:pt idx="36">
                  <c:v>30</c:v>
                </c:pt>
                <c:pt idx="37">
                  <c:v>34</c:v>
                </c:pt>
                <c:pt idx="38">
                  <c:v>35</c:v>
                </c:pt>
                <c:pt idx="39">
                  <c:v>30</c:v>
                </c:pt>
                <c:pt idx="40">
                  <c:v>40</c:v>
                </c:pt>
                <c:pt idx="41">
                  <c:v>35</c:v>
                </c:pt>
                <c:pt idx="42">
                  <c:v>35</c:v>
                </c:pt>
                <c:pt idx="43">
                  <c:v>37</c:v>
                </c:pt>
                <c:pt idx="44">
                  <c:v>34</c:v>
                </c:pt>
                <c:pt idx="45">
                  <c:v>32</c:v>
                </c:pt>
                <c:pt idx="46">
                  <c:v>34</c:v>
                </c:pt>
                <c:pt idx="47">
                  <c:v>26</c:v>
                </c:pt>
                <c:pt idx="48">
                  <c:v>35</c:v>
                </c:pt>
                <c:pt idx="49">
                  <c:v>42</c:v>
                </c:pt>
                <c:pt idx="50">
                  <c:v>33</c:v>
                </c:pt>
                <c:pt idx="51">
                  <c:v>22</c:v>
                </c:pt>
                <c:pt idx="52">
                  <c:v>28</c:v>
                </c:pt>
                <c:pt idx="53">
                  <c:v>30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36</c:v>
                </c:pt>
                <c:pt idx="58">
                  <c:v>34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40</c:v>
                </c:pt>
                <c:pt idx="63">
                  <c:v>40</c:v>
                </c:pt>
                <c:pt idx="64">
                  <c:v>34</c:v>
                </c:pt>
                <c:pt idx="65">
                  <c:v>39</c:v>
                </c:pt>
                <c:pt idx="66">
                  <c:v>34</c:v>
                </c:pt>
                <c:pt idx="67">
                  <c:v>37</c:v>
                </c:pt>
                <c:pt idx="68">
                  <c:v>37</c:v>
                </c:pt>
                <c:pt idx="69">
                  <c:v>41</c:v>
                </c:pt>
                <c:pt idx="70">
                  <c:v>43</c:v>
                </c:pt>
                <c:pt idx="71">
                  <c:v>34</c:v>
                </c:pt>
                <c:pt idx="72">
                  <c:v>39</c:v>
                </c:pt>
                <c:pt idx="73">
                  <c:v>31</c:v>
                </c:pt>
                <c:pt idx="74">
                  <c:v>31</c:v>
                </c:pt>
                <c:pt idx="75">
                  <c:v>33</c:v>
                </c:pt>
                <c:pt idx="76">
                  <c:v>33</c:v>
                </c:pt>
                <c:pt idx="77">
                  <c:v>31</c:v>
                </c:pt>
                <c:pt idx="78">
                  <c:v>28</c:v>
                </c:pt>
                <c:pt idx="79">
                  <c:v>32</c:v>
                </c:pt>
                <c:pt idx="80">
                  <c:v>31</c:v>
                </c:pt>
                <c:pt idx="81">
                  <c:v>31</c:v>
                </c:pt>
                <c:pt idx="82">
                  <c:v>30</c:v>
                </c:pt>
                <c:pt idx="83">
                  <c:v>38</c:v>
                </c:pt>
                <c:pt idx="84">
                  <c:v>32</c:v>
                </c:pt>
                <c:pt idx="85">
                  <c:v>35</c:v>
                </c:pt>
                <c:pt idx="86">
                  <c:v>38</c:v>
                </c:pt>
                <c:pt idx="87">
                  <c:v>39</c:v>
                </c:pt>
                <c:pt idx="88">
                  <c:v>34</c:v>
                </c:pt>
                <c:pt idx="89">
                  <c:v>41</c:v>
                </c:pt>
                <c:pt idx="90">
                  <c:v>49</c:v>
                </c:pt>
                <c:pt idx="91">
                  <c:v>38</c:v>
                </c:pt>
                <c:pt idx="92">
                  <c:v>41</c:v>
                </c:pt>
                <c:pt idx="93">
                  <c:v>43</c:v>
                </c:pt>
                <c:pt idx="94">
                  <c:v>40</c:v>
                </c:pt>
                <c:pt idx="95">
                  <c:v>43</c:v>
                </c:pt>
                <c:pt idx="96">
                  <c:v>38</c:v>
                </c:pt>
                <c:pt idx="97">
                  <c:v>41</c:v>
                </c:pt>
                <c:pt idx="98">
                  <c:v>38</c:v>
                </c:pt>
                <c:pt idx="99">
                  <c:v>29</c:v>
                </c:pt>
                <c:pt idx="100">
                  <c:v>41</c:v>
                </c:pt>
                <c:pt idx="101">
                  <c:v>54</c:v>
                </c:pt>
                <c:pt idx="102">
                  <c:v>49</c:v>
                </c:pt>
                <c:pt idx="103">
                  <c:v>29</c:v>
                </c:pt>
                <c:pt idx="104">
                  <c:v>29</c:v>
                </c:pt>
                <c:pt idx="105">
                  <c:v>38</c:v>
                </c:pt>
                <c:pt idx="106">
                  <c:v>42</c:v>
                </c:pt>
                <c:pt idx="107">
                  <c:v>36</c:v>
                </c:pt>
                <c:pt idx="108">
                  <c:v>40</c:v>
                </c:pt>
                <c:pt idx="109">
                  <c:v>37</c:v>
                </c:pt>
                <c:pt idx="110">
                  <c:v>37</c:v>
                </c:pt>
                <c:pt idx="111">
                  <c:v>41</c:v>
                </c:pt>
                <c:pt idx="112">
                  <c:v>40</c:v>
                </c:pt>
                <c:pt idx="113">
                  <c:v>43</c:v>
                </c:pt>
                <c:pt idx="114">
                  <c:v>44</c:v>
                </c:pt>
                <c:pt idx="115">
                  <c:v>41</c:v>
                </c:pt>
                <c:pt idx="116">
                  <c:v>48</c:v>
                </c:pt>
                <c:pt idx="117">
                  <c:v>44</c:v>
                </c:pt>
                <c:pt idx="118">
                  <c:v>51</c:v>
                </c:pt>
                <c:pt idx="119">
                  <c:v>42</c:v>
                </c:pt>
                <c:pt idx="120">
                  <c:v>45</c:v>
                </c:pt>
                <c:pt idx="121">
                  <c:v>51</c:v>
                </c:pt>
                <c:pt idx="122">
                  <c:v>51</c:v>
                </c:pt>
                <c:pt idx="123">
                  <c:v>45</c:v>
                </c:pt>
                <c:pt idx="124">
                  <c:v>43</c:v>
                </c:pt>
                <c:pt idx="125">
                  <c:v>36</c:v>
                </c:pt>
                <c:pt idx="126">
                  <c:v>37</c:v>
                </c:pt>
                <c:pt idx="127">
                  <c:v>38</c:v>
                </c:pt>
                <c:pt idx="128">
                  <c:v>36</c:v>
                </c:pt>
                <c:pt idx="129">
                  <c:v>35</c:v>
                </c:pt>
                <c:pt idx="130">
                  <c:v>37</c:v>
                </c:pt>
                <c:pt idx="131">
                  <c:v>39</c:v>
                </c:pt>
                <c:pt idx="132">
                  <c:v>43</c:v>
                </c:pt>
                <c:pt idx="133">
                  <c:v>40</c:v>
                </c:pt>
                <c:pt idx="134">
                  <c:v>41</c:v>
                </c:pt>
                <c:pt idx="135">
                  <c:v>42</c:v>
                </c:pt>
                <c:pt idx="136">
                  <c:v>47</c:v>
                </c:pt>
                <c:pt idx="137">
                  <c:v>48</c:v>
                </c:pt>
                <c:pt idx="138">
                  <c:v>46</c:v>
                </c:pt>
                <c:pt idx="139">
                  <c:v>53</c:v>
                </c:pt>
                <c:pt idx="140">
                  <c:v>48</c:v>
                </c:pt>
                <c:pt idx="141">
                  <c:v>53</c:v>
                </c:pt>
                <c:pt idx="142">
                  <c:v>57</c:v>
                </c:pt>
                <c:pt idx="143">
                  <c:v>54</c:v>
                </c:pt>
                <c:pt idx="144">
                  <c:v>63</c:v>
                </c:pt>
                <c:pt idx="145">
                  <c:v>58</c:v>
                </c:pt>
                <c:pt idx="146">
                  <c:v>62</c:v>
                </c:pt>
                <c:pt idx="147">
                  <c:v>57</c:v>
                </c:pt>
                <c:pt idx="148">
                  <c:v>54</c:v>
                </c:pt>
                <c:pt idx="149">
                  <c:v>60</c:v>
                </c:pt>
                <c:pt idx="150">
                  <c:v>54</c:v>
                </c:pt>
                <c:pt idx="151">
                  <c:v>42</c:v>
                </c:pt>
                <c:pt idx="152">
                  <c:v>52</c:v>
                </c:pt>
                <c:pt idx="153">
                  <c:v>66</c:v>
                </c:pt>
                <c:pt idx="154">
                  <c:v>60</c:v>
                </c:pt>
                <c:pt idx="155">
                  <c:v>43</c:v>
                </c:pt>
                <c:pt idx="156">
                  <c:v>35</c:v>
                </c:pt>
                <c:pt idx="157">
                  <c:v>49</c:v>
                </c:pt>
                <c:pt idx="158">
                  <c:v>48</c:v>
                </c:pt>
                <c:pt idx="159">
                  <c:v>56</c:v>
                </c:pt>
                <c:pt idx="160">
                  <c:v>47</c:v>
                </c:pt>
                <c:pt idx="161">
                  <c:v>49</c:v>
                </c:pt>
                <c:pt idx="162">
                  <c:v>58</c:v>
                </c:pt>
                <c:pt idx="163">
                  <c:v>52</c:v>
                </c:pt>
                <c:pt idx="164">
                  <c:v>55</c:v>
                </c:pt>
                <c:pt idx="165">
                  <c:v>55</c:v>
                </c:pt>
                <c:pt idx="166">
                  <c:v>56</c:v>
                </c:pt>
                <c:pt idx="167">
                  <c:v>49</c:v>
                </c:pt>
                <c:pt idx="168">
                  <c:v>58</c:v>
                </c:pt>
                <c:pt idx="169">
                  <c:v>63</c:v>
                </c:pt>
                <c:pt idx="170">
                  <c:v>61</c:v>
                </c:pt>
                <c:pt idx="171">
                  <c:v>54</c:v>
                </c:pt>
                <c:pt idx="172">
                  <c:v>59</c:v>
                </c:pt>
                <c:pt idx="173">
                  <c:v>65</c:v>
                </c:pt>
                <c:pt idx="174">
                  <c:v>69</c:v>
                </c:pt>
                <c:pt idx="175">
                  <c:v>57</c:v>
                </c:pt>
                <c:pt idx="176">
                  <c:v>54</c:v>
                </c:pt>
                <c:pt idx="177">
                  <c:v>48</c:v>
                </c:pt>
                <c:pt idx="178">
                  <c:v>43</c:v>
                </c:pt>
                <c:pt idx="179">
                  <c:v>50</c:v>
                </c:pt>
                <c:pt idx="180">
                  <c:v>47</c:v>
                </c:pt>
                <c:pt idx="181">
                  <c:v>46</c:v>
                </c:pt>
                <c:pt idx="182">
                  <c:v>47</c:v>
                </c:pt>
                <c:pt idx="183">
                  <c:v>41</c:v>
                </c:pt>
                <c:pt idx="184">
                  <c:v>51</c:v>
                </c:pt>
                <c:pt idx="185">
                  <c:v>52</c:v>
                </c:pt>
                <c:pt idx="186">
                  <c:v>52</c:v>
                </c:pt>
                <c:pt idx="187">
                  <c:v>57</c:v>
                </c:pt>
                <c:pt idx="188">
                  <c:v>55</c:v>
                </c:pt>
                <c:pt idx="189">
                  <c:v>57</c:v>
                </c:pt>
                <c:pt idx="190">
                  <c:v>55</c:v>
                </c:pt>
                <c:pt idx="191">
                  <c:v>65</c:v>
                </c:pt>
                <c:pt idx="192">
                  <c:v>55</c:v>
                </c:pt>
                <c:pt idx="193">
                  <c:v>60</c:v>
                </c:pt>
                <c:pt idx="194">
                  <c:v>69</c:v>
                </c:pt>
                <c:pt idx="195">
                  <c:v>66</c:v>
                </c:pt>
                <c:pt idx="196">
                  <c:v>62</c:v>
                </c:pt>
                <c:pt idx="197">
                  <c:v>70</c:v>
                </c:pt>
                <c:pt idx="198">
                  <c:v>72</c:v>
                </c:pt>
                <c:pt idx="199">
                  <c:v>64</c:v>
                </c:pt>
                <c:pt idx="200">
                  <c:v>67</c:v>
                </c:pt>
                <c:pt idx="201">
                  <c:v>72</c:v>
                </c:pt>
                <c:pt idx="202">
                  <c:v>74</c:v>
                </c:pt>
                <c:pt idx="203">
                  <c:v>58</c:v>
                </c:pt>
                <c:pt idx="204">
                  <c:v>78</c:v>
                </c:pt>
                <c:pt idx="205">
                  <c:v>81</c:v>
                </c:pt>
                <c:pt idx="206">
                  <c:v>90</c:v>
                </c:pt>
                <c:pt idx="207">
                  <c:v>58</c:v>
                </c:pt>
                <c:pt idx="208">
                  <c:v>50</c:v>
                </c:pt>
                <c:pt idx="209">
                  <c:v>60</c:v>
                </c:pt>
                <c:pt idx="210">
                  <c:v>73</c:v>
                </c:pt>
                <c:pt idx="211">
                  <c:v>70</c:v>
                </c:pt>
                <c:pt idx="212">
                  <c:v>77</c:v>
                </c:pt>
                <c:pt idx="213">
                  <c:v>78</c:v>
                </c:pt>
                <c:pt idx="214">
                  <c:v>79</c:v>
                </c:pt>
                <c:pt idx="215">
                  <c:v>75</c:v>
                </c:pt>
                <c:pt idx="216">
                  <c:v>79</c:v>
                </c:pt>
                <c:pt idx="217">
                  <c:v>83</c:v>
                </c:pt>
                <c:pt idx="218">
                  <c:v>76</c:v>
                </c:pt>
                <c:pt idx="219">
                  <c:v>65</c:v>
                </c:pt>
                <c:pt idx="220">
                  <c:v>67</c:v>
                </c:pt>
                <c:pt idx="221">
                  <c:v>69</c:v>
                </c:pt>
                <c:pt idx="222">
                  <c:v>72</c:v>
                </c:pt>
                <c:pt idx="223">
                  <c:v>76</c:v>
                </c:pt>
                <c:pt idx="224">
                  <c:v>74</c:v>
                </c:pt>
                <c:pt idx="225">
                  <c:v>78</c:v>
                </c:pt>
                <c:pt idx="226">
                  <c:v>92</c:v>
                </c:pt>
                <c:pt idx="227">
                  <c:v>76</c:v>
                </c:pt>
                <c:pt idx="228">
                  <c:v>68</c:v>
                </c:pt>
                <c:pt idx="229">
                  <c:v>66</c:v>
                </c:pt>
                <c:pt idx="230">
                  <c:v>57</c:v>
                </c:pt>
                <c:pt idx="231">
                  <c:v>67</c:v>
                </c:pt>
                <c:pt idx="232">
                  <c:v>69</c:v>
                </c:pt>
                <c:pt idx="233">
                  <c:v>64</c:v>
                </c:pt>
                <c:pt idx="234">
                  <c:v>66</c:v>
                </c:pt>
                <c:pt idx="235">
                  <c:v>60</c:v>
                </c:pt>
                <c:pt idx="236">
                  <c:v>58</c:v>
                </c:pt>
                <c:pt idx="237">
                  <c:v>65</c:v>
                </c:pt>
                <c:pt idx="238">
                  <c:v>65</c:v>
                </c:pt>
                <c:pt idx="239">
                  <c:v>63</c:v>
                </c:pt>
                <c:pt idx="240">
                  <c:v>68</c:v>
                </c:pt>
                <c:pt idx="241">
                  <c:v>72</c:v>
                </c:pt>
                <c:pt idx="242">
                  <c:v>72</c:v>
                </c:pt>
                <c:pt idx="243">
                  <c:v>68</c:v>
                </c:pt>
                <c:pt idx="244">
                  <c:v>69</c:v>
                </c:pt>
                <c:pt idx="245">
                  <c:v>79</c:v>
                </c:pt>
                <c:pt idx="246">
                  <c:v>83</c:v>
                </c:pt>
                <c:pt idx="247">
                  <c:v>83</c:v>
                </c:pt>
                <c:pt idx="248">
                  <c:v>81</c:v>
                </c:pt>
                <c:pt idx="249">
                  <c:v>75</c:v>
                </c:pt>
                <c:pt idx="250">
                  <c:v>81</c:v>
                </c:pt>
                <c:pt idx="251">
                  <c:v>83</c:v>
                </c:pt>
                <c:pt idx="252">
                  <c:v>70</c:v>
                </c:pt>
                <c:pt idx="253">
                  <c:v>75</c:v>
                </c:pt>
                <c:pt idx="254">
                  <c:v>78</c:v>
                </c:pt>
                <c:pt idx="255">
                  <c:v>58</c:v>
                </c:pt>
                <c:pt idx="256">
                  <c:v>83</c:v>
                </c:pt>
                <c:pt idx="257">
                  <c:v>96</c:v>
                </c:pt>
                <c:pt idx="258">
                  <c:v>100</c:v>
                </c:pt>
                <c:pt idx="259">
                  <c:v>70</c:v>
                </c:pt>
                <c:pt idx="260">
                  <c:v>54</c:v>
                </c:pt>
                <c:pt idx="261">
                  <c:v>60</c:v>
                </c:pt>
                <c:pt idx="262">
                  <c:v>68</c:v>
                </c:pt>
                <c:pt idx="263">
                  <c:v>75</c:v>
                </c:pt>
                <c:pt idx="264">
                  <c:v>75</c:v>
                </c:pt>
                <c:pt idx="265">
                  <c:v>78</c:v>
                </c:pt>
                <c:pt idx="266">
                  <c:v>80</c:v>
                </c:pt>
                <c:pt idx="267">
                  <c:v>75</c:v>
                </c:pt>
                <c:pt idx="268">
                  <c:v>74</c:v>
                </c:pt>
                <c:pt idx="269">
                  <c:v>76</c:v>
                </c:pt>
                <c:pt idx="270">
                  <c:v>78</c:v>
                </c:pt>
                <c:pt idx="271">
                  <c:v>71</c:v>
                </c:pt>
                <c:pt idx="272">
                  <c:v>79</c:v>
                </c:pt>
                <c:pt idx="273">
                  <c:v>69</c:v>
                </c:pt>
                <c:pt idx="274">
                  <c:v>75</c:v>
                </c:pt>
                <c:pt idx="275">
                  <c:v>77</c:v>
                </c:pt>
                <c:pt idx="276">
                  <c:v>84</c:v>
                </c:pt>
                <c:pt idx="277">
                  <c:v>82</c:v>
                </c:pt>
                <c:pt idx="278">
                  <c:v>95</c:v>
                </c:pt>
                <c:pt idx="279">
                  <c:v>84</c:v>
                </c:pt>
                <c:pt idx="280">
                  <c:v>68</c:v>
                </c:pt>
                <c:pt idx="281">
                  <c:v>64</c:v>
                </c:pt>
                <c:pt idx="282">
                  <c:v>60</c:v>
                </c:pt>
                <c:pt idx="283">
                  <c:v>62</c:v>
                </c:pt>
                <c:pt idx="284">
                  <c:v>62</c:v>
                </c:pt>
                <c:pt idx="285">
                  <c:v>59</c:v>
                </c:pt>
                <c:pt idx="286">
                  <c:v>58</c:v>
                </c:pt>
                <c:pt idx="287">
                  <c:v>55</c:v>
                </c:pt>
                <c:pt idx="288">
                  <c:v>62</c:v>
                </c:pt>
                <c:pt idx="289">
                  <c:v>62</c:v>
                </c:pt>
                <c:pt idx="290">
                  <c:v>66</c:v>
                </c:pt>
                <c:pt idx="291">
                  <c:v>64</c:v>
                </c:pt>
                <c:pt idx="292">
                  <c:v>66</c:v>
                </c:pt>
                <c:pt idx="293">
                  <c:v>61</c:v>
                </c:pt>
                <c:pt idx="294">
                  <c:v>67</c:v>
                </c:pt>
                <c:pt idx="295">
                  <c:v>66</c:v>
                </c:pt>
                <c:pt idx="296">
                  <c:v>73</c:v>
                </c:pt>
                <c:pt idx="297">
                  <c:v>77</c:v>
                </c:pt>
                <c:pt idx="298">
                  <c:v>80</c:v>
                </c:pt>
                <c:pt idx="299">
                  <c:v>79</c:v>
                </c:pt>
                <c:pt idx="300">
                  <c:v>72</c:v>
                </c:pt>
                <c:pt idx="301">
                  <c:v>81</c:v>
                </c:pt>
                <c:pt idx="302">
                  <c:v>74</c:v>
                </c:pt>
                <c:pt idx="303">
                  <c:v>78</c:v>
                </c:pt>
                <c:pt idx="304">
                  <c:v>75</c:v>
                </c:pt>
                <c:pt idx="305">
                  <c:v>75</c:v>
                </c:pt>
                <c:pt idx="306">
                  <c:v>76</c:v>
                </c:pt>
                <c:pt idx="307">
                  <c:v>80</c:v>
                </c:pt>
                <c:pt idx="308">
                  <c:v>59</c:v>
                </c:pt>
                <c:pt idx="309">
                  <c:v>79</c:v>
                </c:pt>
                <c:pt idx="310">
                  <c:v>91</c:v>
                </c:pt>
                <c:pt idx="311">
                  <c:v>78</c:v>
                </c:pt>
                <c:pt idx="312">
                  <c:v>43</c:v>
                </c:pt>
                <c:pt idx="313">
                  <c:v>55</c:v>
                </c:pt>
                <c:pt idx="314">
                  <c:v>62</c:v>
                </c:pt>
                <c:pt idx="315">
                  <c:v>73</c:v>
                </c:pt>
                <c:pt idx="316">
                  <c:v>72</c:v>
                </c:pt>
                <c:pt idx="317">
                  <c:v>69</c:v>
                </c:pt>
                <c:pt idx="318">
                  <c:v>76</c:v>
                </c:pt>
                <c:pt idx="319">
                  <c:v>68</c:v>
                </c:pt>
                <c:pt idx="320">
                  <c:v>76</c:v>
                </c:pt>
                <c:pt idx="321">
                  <c:v>84</c:v>
                </c:pt>
                <c:pt idx="322">
                  <c:v>80</c:v>
                </c:pt>
                <c:pt idx="323">
                  <c:v>79</c:v>
                </c:pt>
                <c:pt idx="324">
                  <c:v>77</c:v>
                </c:pt>
                <c:pt idx="325">
                  <c:v>80</c:v>
                </c:pt>
                <c:pt idx="326">
                  <c:v>76</c:v>
                </c:pt>
                <c:pt idx="327">
                  <c:v>80</c:v>
                </c:pt>
                <c:pt idx="328">
                  <c:v>81</c:v>
                </c:pt>
                <c:pt idx="329">
                  <c:v>83</c:v>
                </c:pt>
                <c:pt idx="330">
                  <c:v>90</c:v>
                </c:pt>
                <c:pt idx="331">
                  <c:v>89</c:v>
                </c:pt>
                <c:pt idx="332">
                  <c:v>74</c:v>
                </c:pt>
                <c:pt idx="333">
                  <c:v>65</c:v>
                </c:pt>
                <c:pt idx="334">
                  <c:v>58</c:v>
                </c:pt>
                <c:pt idx="335">
                  <c:v>67</c:v>
                </c:pt>
                <c:pt idx="336">
                  <c:v>73</c:v>
                </c:pt>
                <c:pt idx="337">
                  <c:v>60</c:v>
                </c:pt>
                <c:pt idx="338">
                  <c:v>58</c:v>
                </c:pt>
                <c:pt idx="339">
                  <c:v>51</c:v>
                </c:pt>
                <c:pt idx="340">
                  <c:v>61</c:v>
                </c:pt>
                <c:pt idx="341">
                  <c:v>62</c:v>
                </c:pt>
                <c:pt idx="342">
                  <c:v>63</c:v>
                </c:pt>
                <c:pt idx="343">
                  <c:v>65</c:v>
                </c:pt>
                <c:pt idx="344">
                  <c:v>60</c:v>
                </c:pt>
                <c:pt idx="345">
                  <c:v>67</c:v>
                </c:pt>
                <c:pt idx="346">
                  <c:v>65</c:v>
                </c:pt>
                <c:pt idx="347">
                  <c:v>73</c:v>
                </c:pt>
                <c:pt idx="348">
                  <c:v>62</c:v>
                </c:pt>
                <c:pt idx="349">
                  <c:v>67</c:v>
                </c:pt>
                <c:pt idx="350">
                  <c:v>80</c:v>
                </c:pt>
                <c:pt idx="351">
                  <c:v>77</c:v>
                </c:pt>
                <c:pt idx="352">
                  <c:v>80</c:v>
                </c:pt>
                <c:pt idx="353">
                  <c:v>77</c:v>
                </c:pt>
                <c:pt idx="354">
                  <c:v>76</c:v>
                </c:pt>
                <c:pt idx="355">
                  <c:v>78</c:v>
                </c:pt>
                <c:pt idx="356">
                  <c:v>73</c:v>
                </c:pt>
                <c:pt idx="357">
                  <c:v>78</c:v>
                </c:pt>
                <c:pt idx="358">
                  <c:v>74</c:v>
                </c:pt>
                <c:pt idx="359">
                  <c:v>78</c:v>
                </c:pt>
                <c:pt idx="360">
                  <c:v>60</c:v>
                </c:pt>
                <c:pt idx="361">
                  <c:v>85</c:v>
                </c:pt>
                <c:pt idx="362">
                  <c:v>98</c:v>
                </c:pt>
                <c:pt idx="363">
                  <c:v>77</c:v>
                </c:pt>
                <c:pt idx="364">
                  <c:v>50</c:v>
                </c:pt>
                <c:pt idx="365">
                  <c:v>54</c:v>
                </c:pt>
                <c:pt idx="366">
                  <c:v>65</c:v>
                </c:pt>
                <c:pt idx="367">
                  <c:v>71</c:v>
                </c:pt>
                <c:pt idx="368">
                  <c:v>73</c:v>
                </c:pt>
                <c:pt idx="369">
                  <c:v>72</c:v>
                </c:pt>
                <c:pt idx="370">
                  <c:v>81</c:v>
                </c:pt>
                <c:pt idx="371">
                  <c:v>76</c:v>
                </c:pt>
                <c:pt idx="372">
                  <c:v>70</c:v>
                </c:pt>
                <c:pt idx="373">
                  <c:v>77</c:v>
                </c:pt>
                <c:pt idx="374">
                  <c:v>76</c:v>
                </c:pt>
                <c:pt idx="375">
                  <c:v>74</c:v>
                </c:pt>
                <c:pt idx="376">
                  <c:v>77</c:v>
                </c:pt>
                <c:pt idx="377">
                  <c:v>82</c:v>
                </c:pt>
                <c:pt idx="378">
                  <c:v>80</c:v>
                </c:pt>
                <c:pt idx="379">
                  <c:v>80</c:v>
                </c:pt>
                <c:pt idx="380">
                  <c:v>82</c:v>
                </c:pt>
                <c:pt idx="381">
                  <c:v>83</c:v>
                </c:pt>
                <c:pt idx="382">
                  <c:v>88</c:v>
                </c:pt>
                <c:pt idx="383">
                  <c:v>82</c:v>
                </c:pt>
                <c:pt idx="384">
                  <c:v>78</c:v>
                </c:pt>
                <c:pt idx="385">
                  <c:v>70</c:v>
                </c:pt>
                <c:pt idx="386">
                  <c:v>61</c:v>
                </c:pt>
                <c:pt idx="387">
                  <c:v>65</c:v>
                </c:pt>
                <c:pt idx="388">
                  <c:v>68</c:v>
                </c:pt>
                <c:pt idx="389">
                  <c:v>65</c:v>
                </c:pt>
                <c:pt idx="390">
                  <c:v>62</c:v>
                </c:pt>
                <c:pt idx="391">
                  <c:v>63</c:v>
                </c:pt>
                <c:pt idx="392">
                  <c:v>65</c:v>
                </c:pt>
                <c:pt idx="393">
                  <c:v>67</c:v>
                </c:pt>
                <c:pt idx="39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6-4061-B4A8-EB74BA7FCD44}"/>
            </c:ext>
          </c:extLst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Term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Data!$L$3:$L$397</c:f>
              <c:numCache>
                <c:formatCode>m/d/yyyy</c:formatCode>
                <c:ptCount val="395"/>
                <c:pt idx="0">
                  <c:v>39446</c:v>
                </c:pt>
                <c:pt idx="1">
                  <c:v>39453</c:v>
                </c:pt>
                <c:pt idx="2">
                  <c:v>39460</c:v>
                </c:pt>
                <c:pt idx="3">
                  <c:v>39467</c:v>
                </c:pt>
                <c:pt idx="4">
                  <c:v>39474</c:v>
                </c:pt>
                <c:pt idx="5">
                  <c:v>39481</c:v>
                </c:pt>
                <c:pt idx="6">
                  <c:v>39488</c:v>
                </c:pt>
                <c:pt idx="7">
                  <c:v>39495</c:v>
                </c:pt>
                <c:pt idx="8">
                  <c:v>39502</c:v>
                </c:pt>
                <c:pt idx="9">
                  <c:v>39509</c:v>
                </c:pt>
                <c:pt idx="10">
                  <c:v>39516</c:v>
                </c:pt>
                <c:pt idx="11">
                  <c:v>39523</c:v>
                </c:pt>
                <c:pt idx="12">
                  <c:v>39530</c:v>
                </c:pt>
                <c:pt idx="13">
                  <c:v>39537</c:v>
                </c:pt>
                <c:pt idx="14">
                  <c:v>39544</c:v>
                </c:pt>
                <c:pt idx="15">
                  <c:v>39551</c:v>
                </c:pt>
                <c:pt idx="16">
                  <c:v>39558</c:v>
                </c:pt>
                <c:pt idx="17">
                  <c:v>39565</c:v>
                </c:pt>
                <c:pt idx="18">
                  <c:v>39572</c:v>
                </c:pt>
                <c:pt idx="19">
                  <c:v>39579</c:v>
                </c:pt>
                <c:pt idx="20">
                  <c:v>39586</c:v>
                </c:pt>
                <c:pt idx="21">
                  <c:v>39593</c:v>
                </c:pt>
                <c:pt idx="22">
                  <c:v>39600</c:v>
                </c:pt>
                <c:pt idx="23">
                  <c:v>39607</c:v>
                </c:pt>
                <c:pt idx="24">
                  <c:v>39614</c:v>
                </c:pt>
                <c:pt idx="25">
                  <c:v>39621</c:v>
                </c:pt>
                <c:pt idx="26">
                  <c:v>39628</c:v>
                </c:pt>
                <c:pt idx="27">
                  <c:v>39635</c:v>
                </c:pt>
                <c:pt idx="28">
                  <c:v>39642</c:v>
                </c:pt>
                <c:pt idx="29">
                  <c:v>39649</c:v>
                </c:pt>
                <c:pt idx="30">
                  <c:v>39656</c:v>
                </c:pt>
                <c:pt idx="31">
                  <c:v>39663</c:v>
                </c:pt>
                <c:pt idx="32">
                  <c:v>39670</c:v>
                </c:pt>
                <c:pt idx="33">
                  <c:v>39677</c:v>
                </c:pt>
                <c:pt idx="34">
                  <c:v>39684</c:v>
                </c:pt>
                <c:pt idx="35">
                  <c:v>39691</c:v>
                </c:pt>
                <c:pt idx="36">
                  <c:v>39698</c:v>
                </c:pt>
                <c:pt idx="37">
                  <c:v>39705</c:v>
                </c:pt>
                <c:pt idx="38">
                  <c:v>39712</c:v>
                </c:pt>
                <c:pt idx="39">
                  <c:v>39719</c:v>
                </c:pt>
                <c:pt idx="40">
                  <c:v>39726</c:v>
                </c:pt>
                <c:pt idx="41">
                  <c:v>39733</c:v>
                </c:pt>
                <c:pt idx="42">
                  <c:v>39740</c:v>
                </c:pt>
                <c:pt idx="43">
                  <c:v>39747</c:v>
                </c:pt>
                <c:pt idx="44">
                  <c:v>39754</c:v>
                </c:pt>
                <c:pt idx="45">
                  <c:v>39761</c:v>
                </c:pt>
                <c:pt idx="46">
                  <c:v>39768</c:v>
                </c:pt>
                <c:pt idx="47">
                  <c:v>39775</c:v>
                </c:pt>
                <c:pt idx="48">
                  <c:v>39782</c:v>
                </c:pt>
                <c:pt idx="49">
                  <c:v>39789</c:v>
                </c:pt>
                <c:pt idx="50">
                  <c:v>39796</c:v>
                </c:pt>
                <c:pt idx="51">
                  <c:v>39803</c:v>
                </c:pt>
                <c:pt idx="52">
                  <c:v>39810</c:v>
                </c:pt>
                <c:pt idx="53">
                  <c:v>39817</c:v>
                </c:pt>
                <c:pt idx="54">
                  <c:v>39824</c:v>
                </c:pt>
                <c:pt idx="55">
                  <c:v>39831</c:v>
                </c:pt>
                <c:pt idx="56">
                  <c:v>39838</c:v>
                </c:pt>
                <c:pt idx="57">
                  <c:v>39845</c:v>
                </c:pt>
                <c:pt idx="58">
                  <c:v>39852</c:v>
                </c:pt>
                <c:pt idx="59">
                  <c:v>39859</c:v>
                </c:pt>
                <c:pt idx="60">
                  <c:v>39866</c:v>
                </c:pt>
                <c:pt idx="61">
                  <c:v>39873</c:v>
                </c:pt>
                <c:pt idx="62">
                  <c:v>39880</c:v>
                </c:pt>
                <c:pt idx="63">
                  <c:v>39887</c:v>
                </c:pt>
                <c:pt idx="64">
                  <c:v>39894</c:v>
                </c:pt>
                <c:pt idx="65">
                  <c:v>39901</c:v>
                </c:pt>
                <c:pt idx="66">
                  <c:v>39908</c:v>
                </c:pt>
                <c:pt idx="67">
                  <c:v>39915</c:v>
                </c:pt>
                <c:pt idx="68">
                  <c:v>39922</c:v>
                </c:pt>
                <c:pt idx="69">
                  <c:v>39929</c:v>
                </c:pt>
                <c:pt idx="70">
                  <c:v>39936</c:v>
                </c:pt>
                <c:pt idx="71">
                  <c:v>39943</c:v>
                </c:pt>
                <c:pt idx="72">
                  <c:v>39950</c:v>
                </c:pt>
                <c:pt idx="73">
                  <c:v>39957</c:v>
                </c:pt>
                <c:pt idx="74">
                  <c:v>39964</c:v>
                </c:pt>
                <c:pt idx="75">
                  <c:v>39971</c:v>
                </c:pt>
                <c:pt idx="76">
                  <c:v>39978</c:v>
                </c:pt>
                <c:pt idx="77">
                  <c:v>39985</c:v>
                </c:pt>
                <c:pt idx="78">
                  <c:v>39992</c:v>
                </c:pt>
                <c:pt idx="79">
                  <c:v>39999</c:v>
                </c:pt>
                <c:pt idx="80">
                  <c:v>40006</c:v>
                </c:pt>
                <c:pt idx="81">
                  <c:v>40013</c:v>
                </c:pt>
                <c:pt idx="82">
                  <c:v>40020</c:v>
                </c:pt>
                <c:pt idx="83">
                  <c:v>40027</c:v>
                </c:pt>
                <c:pt idx="84">
                  <c:v>40034</c:v>
                </c:pt>
                <c:pt idx="85">
                  <c:v>40041</c:v>
                </c:pt>
                <c:pt idx="86">
                  <c:v>40048</c:v>
                </c:pt>
                <c:pt idx="87">
                  <c:v>40055</c:v>
                </c:pt>
                <c:pt idx="88">
                  <c:v>40062</c:v>
                </c:pt>
                <c:pt idx="89">
                  <c:v>40069</c:v>
                </c:pt>
                <c:pt idx="90">
                  <c:v>40076</c:v>
                </c:pt>
                <c:pt idx="91">
                  <c:v>40083</c:v>
                </c:pt>
                <c:pt idx="92">
                  <c:v>40090</c:v>
                </c:pt>
                <c:pt idx="93">
                  <c:v>40097</c:v>
                </c:pt>
                <c:pt idx="94">
                  <c:v>40104</c:v>
                </c:pt>
                <c:pt idx="95">
                  <c:v>40111</c:v>
                </c:pt>
                <c:pt idx="96">
                  <c:v>40118</c:v>
                </c:pt>
                <c:pt idx="97">
                  <c:v>40125</c:v>
                </c:pt>
                <c:pt idx="98">
                  <c:v>40132</c:v>
                </c:pt>
                <c:pt idx="99">
                  <c:v>40139</c:v>
                </c:pt>
                <c:pt idx="100">
                  <c:v>40146</c:v>
                </c:pt>
                <c:pt idx="101">
                  <c:v>40153</c:v>
                </c:pt>
                <c:pt idx="102">
                  <c:v>40160</c:v>
                </c:pt>
                <c:pt idx="103">
                  <c:v>40167</c:v>
                </c:pt>
                <c:pt idx="104">
                  <c:v>40174</c:v>
                </c:pt>
                <c:pt idx="105">
                  <c:v>40181</c:v>
                </c:pt>
                <c:pt idx="106">
                  <c:v>40188</c:v>
                </c:pt>
                <c:pt idx="107">
                  <c:v>40195</c:v>
                </c:pt>
                <c:pt idx="108">
                  <c:v>40202</c:v>
                </c:pt>
                <c:pt idx="109">
                  <c:v>40209</c:v>
                </c:pt>
                <c:pt idx="110">
                  <c:v>40216</c:v>
                </c:pt>
                <c:pt idx="111">
                  <c:v>40223</c:v>
                </c:pt>
                <c:pt idx="112">
                  <c:v>40230</c:v>
                </c:pt>
                <c:pt idx="113">
                  <c:v>40237</c:v>
                </c:pt>
                <c:pt idx="114">
                  <c:v>40244</c:v>
                </c:pt>
                <c:pt idx="115">
                  <c:v>40251</c:v>
                </c:pt>
                <c:pt idx="116">
                  <c:v>40258</c:v>
                </c:pt>
                <c:pt idx="117">
                  <c:v>40265</c:v>
                </c:pt>
                <c:pt idx="118">
                  <c:v>40272</c:v>
                </c:pt>
                <c:pt idx="119">
                  <c:v>40279</c:v>
                </c:pt>
                <c:pt idx="120">
                  <c:v>40286</c:v>
                </c:pt>
                <c:pt idx="121">
                  <c:v>40293</c:v>
                </c:pt>
                <c:pt idx="122">
                  <c:v>40300</c:v>
                </c:pt>
                <c:pt idx="123">
                  <c:v>40307</c:v>
                </c:pt>
                <c:pt idx="124">
                  <c:v>40314</c:v>
                </c:pt>
                <c:pt idx="125">
                  <c:v>40321</c:v>
                </c:pt>
                <c:pt idx="126">
                  <c:v>40328</c:v>
                </c:pt>
                <c:pt idx="127">
                  <c:v>40335</c:v>
                </c:pt>
                <c:pt idx="128">
                  <c:v>40342</c:v>
                </c:pt>
                <c:pt idx="129">
                  <c:v>40349</c:v>
                </c:pt>
                <c:pt idx="130">
                  <c:v>40356</c:v>
                </c:pt>
                <c:pt idx="131">
                  <c:v>40363</c:v>
                </c:pt>
                <c:pt idx="132">
                  <c:v>40370</c:v>
                </c:pt>
                <c:pt idx="133">
                  <c:v>40377</c:v>
                </c:pt>
                <c:pt idx="134">
                  <c:v>40384</c:v>
                </c:pt>
                <c:pt idx="135">
                  <c:v>40391</c:v>
                </c:pt>
                <c:pt idx="136">
                  <c:v>40398</c:v>
                </c:pt>
                <c:pt idx="137">
                  <c:v>40405</c:v>
                </c:pt>
                <c:pt idx="138">
                  <c:v>40412</c:v>
                </c:pt>
                <c:pt idx="139">
                  <c:v>40419</c:v>
                </c:pt>
                <c:pt idx="140">
                  <c:v>40426</c:v>
                </c:pt>
                <c:pt idx="141">
                  <c:v>40433</c:v>
                </c:pt>
                <c:pt idx="142">
                  <c:v>40440</c:v>
                </c:pt>
                <c:pt idx="143">
                  <c:v>40447</c:v>
                </c:pt>
                <c:pt idx="144">
                  <c:v>40454</c:v>
                </c:pt>
                <c:pt idx="145">
                  <c:v>40461</c:v>
                </c:pt>
                <c:pt idx="146">
                  <c:v>40468</c:v>
                </c:pt>
                <c:pt idx="147">
                  <c:v>40475</c:v>
                </c:pt>
                <c:pt idx="148">
                  <c:v>40482</c:v>
                </c:pt>
                <c:pt idx="149">
                  <c:v>40489</c:v>
                </c:pt>
                <c:pt idx="150">
                  <c:v>40496</c:v>
                </c:pt>
                <c:pt idx="151">
                  <c:v>40503</c:v>
                </c:pt>
                <c:pt idx="152">
                  <c:v>40510</c:v>
                </c:pt>
                <c:pt idx="153">
                  <c:v>40517</c:v>
                </c:pt>
                <c:pt idx="154">
                  <c:v>40524</c:v>
                </c:pt>
                <c:pt idx="155">
                  <c:v>40531</c:v>
                </c:pt>
                <c:pt idx="156">
                  <c:v>40538</c:v>
                </c:pt>
                <c:pt idx="157">
                  <c:v>40545</c:v>
                </c:pt>
                <c:pt idx="158">
                  <c:v>40552</c:v>
                </c:pt>
                <c:pt idx="159">
                  <c:v>40559</c:v>
                </c:pt>
                <c:pt idx="160">
                  <c:v>40566</c:v>
                </c:pt>
                <c:pt idx="161">
                  <c:v>40573</c:v>
                </c:pt>
                <c:pt idx="162">
                  <c:v>40580</c:v>
                </c:pt>
                <c:pt idx="163">
                  <c:v>40587</c:v>
                </c:pt>
                <c:pt idx="164">
                  <c:v>40594</c:v>
                </c:pt>
                <c:pt idx="165">
                  <c:v>40601</c:v>
                </c:pt>
                <c:pt idx="166">
                  <c:v>40608</c:v>
                </c:pt>
                <c:pt idx="167">
                  <c:v>40615</c:v>
                </c:pt>
                <c:pt idx="168">
                  <c:v>40622</c:v>
                </c:pt>
                <c:pt idx="169">
                  <c:v>40629</c:v>
                </c:pt>
                <c:pt idx="170">
                  <c:v>40636</c:v>
                </c:pt>
                <c:pt idx="171">
                  <c:v>40643</c:v>
                </c:pt>
                <c:pt idx="172">
                  <c:v>40650</c:v>
                </c:pt>
                <c:pt idx="173">
                  <c:v>40657</c:v>
                </c:pt>
                <c:pt idx="174">
                  <c:v>40664</c:v>
                </c:pt>
                <c:pt idx="175">
                  <c:v>40671</c:v>
                </c:pt>
                <c:pt idx="176">
                  <c:v>40678</c:v>
                </c:pt>
                <c:pt idx="177">
                  <c:v>40685</c:v>
                </c:pt>
                <c:pt idx="178">
                  <c:v>40692</c:v>
                </c:pt>
                <c:pt idx="179">
                  <c:v>40699</c:v>
                </c:pt>
                <c:pt idx="180">
                  <c:v>40706</c:v>
                </c:pt>
                <c:pt idx="181">
                  <c:v>40713</c:v>
                </c:pt>
                <c:pt idx="182">
                  <c:v>40720</c:v>
                </c:pt>
                <c:pt idx="183">
                  <c:v>40727</c:v>
                </c:pt>
                <c:pt idx="184">
                  <c:v>40734</c:v>
                </c:pt>
                <c:pt idx="185">
                  <c:v>40741</c:v>
                </c:pt>
                <c:pt idx="186">
                  <c:v>40748</c:v>
                </c:pt>
                <c:pt idx="187">
                  <c:v>40755</c:v>
                </c:pt>
                <c:pt idx="188">
                  <c:v>40762</c:v>
                </c:pt>
                <c:pt idx="189">
                  <c:v>40769</c:v>
                </c:pt>
                <c:pt idx="190">
                  <c:v>40776</c:v>
                </c:pt>
                <c:pt idx="191">
                  <c:v>40783</c:v>
                </c:pt>
                <c:pt idx="192">
                  <c:v>40790</c:v>
                </c:pt>
                <c:pt idx="193">
                  <c:v>40797</c:v>
                </c:pt>
                <c:pt idx="194">
                  <c:v>40804</c:v>
                </c:pt>
                <c:pt idx="195">
                  <c:v>40811</c:v>
                </c:pt>
                <c:pt idx="196">
                  <c:v>40818</c:v>
                </c:pt>
                <c:pt idx="197">
                  <c:v>40825</c:v>
                </c:pt>
                <c:pt idx="198">
                  <c:v>40832</c:v>
                </c:pt>
                <c:pt idx="199">
                  <c:v>40839</c:v>
                </c:pt>
                <c:pt idx="200">
                  <c:v>40846</c:v>
                </c:pt>
                <c:pt idx="201">
                  <c:v>40853</c:v>
                </c:pt>
                <c:pt idx="202">
                  <c:v>40860</c:v>
                </c:pt>
                <c:pt idx="203">
                  <c:v>40867</c:v>
                </c:pt>
                <c:pt idx="204">
                  <c:v>40874</c:v>
                </c:pt>
                <c:pt idx="205">
                  <c:v>40881</c:v>
                </c:pt>
                <c:pt idx="206">
                  <c:v>40888</c:v>
                </c:pt>
                <c:pt idx="207">
                  <c:v>40895</c:v>
                </c:pt>
                <c:pt idx="208">
                  <c:v>40902</c:v>
                </c:pt>
                <c:pt idx="209">
                  <c:v>40909</c:v>
                </c:pt>
                <c:pt idx="210">
                  <c:v>40916</c:v>
                </c:pt>
                <c:pt idx="211">
                  <c:v>40923</c:v>
                </c:pt>
                <c:pt idx="212">
                  <c:v>40930</c:v>
                </c:pt>
                <c:pt idx="213">
                  <c:v>40937</c:v>
                </c:pt>
                <c:pt idx="214">
                  <c:v>40944</c:v>
                </c:pt>
                <c:pt idx="215">
                  <c:v>40951</c:v>
                </c:pt>
                <c:pt idx="216">
                  <c:v>40958</c:v>
                </c:pt>
                <c:pt idx="217">
                  <c:v>40965</c:v>
                </c:pt>
                <c:pt idx="218">
                  <c:v>40972</c:v>
                </c:pt>
                <c:pt idx="219">
                  <c:v>40979</c:v>
                </c:pt>
                <c:pt idx="220">
                  <c:v>40986</c:v>
                </c:pt>
                <c:pt idx="221">
                  <c:v>40993</c:v>
                </c:pt>
                <c:pt idx="222">
                  <c:v>41000</c:v>
                </c:pt>
                <c:pt idx="223">
                  <c:v>41007</c:v>
                </c:pt>
                <c:pt idx="224">
                  <c:v>41014</c:v>
                </c:pt>
                <c:pt idx="225">
                  <c:v>41021</c:v>
                </c:pt>
                <c:pt idx="226">
                  <c:v>41028</c:v>
                </c:pt>
                <c:pt idx="227">
                  <c:v>41035</c:v>
                </c:pt>
                <c:pt idx="228">
                  <c:v>41042</c:v>
                </c:pt>
                <c:pt idx="229">
                  <c:v>41049</c:v>
                </c:pt>
                <c:pt idx="230">
                  <c:v>41056</c:v>
                </c:pt>
                <c:pt idx="231">
                  <c:v>41063</c:v>
                </c:pt>
                <c:pt idx="232">
                  <c:v>41070</c:v>
                </c:pt>
                <c:pt idx="233">
                  <c:v>41077</c:v>
                </c:pt>
                <c:pt idx="234">
                  <c:v>41084</c:v>
                </c:pt>
                <c:pt idx="235">
                  <c:v>41091</c:v>
                </c:pt>
                <c:pt idx="236">
                  <c:v>41098</c:v>
                </c:pt>
                <c:pt idx="237">
                  <c:v>41105</c:v>
                </c:pt>
                <c:pt idx="238">
                  <c:v>41112</c:v>
                </c:pt>
                <c:pt idx="239">
                  <c:v>41119</c:v>
                </c:pt>
                <c:pt idx="240">
                  <c:v>41126</c:v>
                </c:pt>
                <c:pt idx="241">
                  <c:v>41133</c:v>
                </c:pt>
                <c:pt idx="242">
                  <c:v>41140</c:v>
                </c:pt>
                <c:pt idx="243">
                  <c:v>41147</c:v>
                </c:pt>
                <c:pt idx="244">
                  <c:v>41154</c:v>
                </c:pt>
                <c:pt idx="245">
                  <c:v>41161</c:v>
                </c:pt>
                <c:pt idx="246">
                  <c:v>41168</c:v>
                </c:pt>
                <c:pt idx="247">
                  <c:v>41175</c:v>
                </c:pt>
                <c:pt idx="248">
                  <c:v>41182</c:v>
                </c:pt>
                <c:pt idx="249">
                  <c:v>41189</c:v>
                </c:pt>
                <c:pt idx="250">
                  <c:v>41196</c:v>
                </c:pt>
                <c:pt idx="251">
                  <c:v>41203</c:v>
                </c:pt>
                <c:pt idx="252">
                  <c:v>41210</c:v>
                </c:pt>
                <c:pt idx="253">
                  <c:v>41217</c:v>
                </c:pt>
                <c:pt idx="254">
                  <c:v>41224</c:v>
                </c:pt>
                <c:pt idx="255">
                  <c:v>41231</c:v>
                </c:pt>
                <c:pt idx="256">
                  <c:v>41238</c:v>
                </c:pt>
                <c:pt idx="257">
                  <c:v>41245</c:v>
                </c:pt>
                <c:pt idx="258">
                  <c:v>41252</c:v>
                </c:pt>
                <c:pt idx="259">
                  <c:v>41259</c:v>
                </c:pt>
                <c:pt idx="260">
                  <c:v>41266</c:v>
                </c:pt>
                <c:pt idx="261">
                  <c:v>41273</c:v>
                </c:pt>
                <c:pt idx="262">
                  <c:v>41280</c:v>
                </c:pt>
                <c:pt idx="263">
                  <c:v>41287</c:v>
                </c:pt>
                <c:pt idx="264">
                  <c:v>41294</c:v>
                </c:pt>
                <c:pt idx="265">
                  <c:v>41301</c:v>
                </c:pt>
                <c:pt idx="266">
                  <c:v>41308</c:v>
                </c:pt>
                <c:pt idx="267">
                  <c:v>41315</c:v>
                </c:pt>
                <c:pt idx="268">
                  <c:v>41322</c:v>
                </c:pt>
                <c:pt idx="269">
                  <c:v>41329</c:v>
                </c:pt>
                <c:pt idx="270">
                  <c:v>41336</c:v>
                </c:pt>
                <c:pt idx="271">
                  <c:v>41343</c:v>
                </c:pt>
                <c:pt idx="272">
                  <c:v>41350</c:v>
                </c:pt>
                <c:pt idx="273">
                  <c:v>41357</c:v>
                </c:pt>
                <c:pt idx="274">
                  <c:v>41364</c:v>
                </c:pt>
                <c:pt idx="275">
                  <c:v>41371</c:v>
                </c:pt>
                <c:pt idx="276">
                  <c:v>41378</c:v>
                </c:pt>
                <c:pt idx="277">
                  <c:v>41385</c:v>
                </c:pt>
                <c:pt idx="278">
                  <c:v>41392</c:v>
                </c:pt>
                <c:pt idx="279">
                  <c:v>41399</c:v>
                </c:pt>
                <c:pt idx="280">
                  <c:v>41406</c:v>
                </c:pt>
                <c:pt idx="281">
                  <c:v>41413</c:v>
                </c:pt>
                <c:pt idx="282">
                  <c:v>41420</c:v>
                </c:pt>
                <c:pt idx="283">
                  <c:v>41427</c:v>
                </c:pt>
                <c:pt idx="284">
                  <c:v>41434</c:v>
                </c:pt>
                <c:pt idx="285">
                  <c:v>41441</c:v>
                </c:pt>
                <c:pt idx="286">
                  <c:v>41448</c:v>
                </c:pt>
                <c:pt idx="287">
                  <c:v>41455</c:v>
                </c:pt>
                <c:pt idx="288">
                  <c:v>41462</c:v>
                </c:pt>
                <c:pt idx="289">
                  <c:v>41469</c:v>
                </c:pt>
                <c:pt idx="290">
                  <c:v>41476</c:v>
                </c:pt>
                <c:pt idx="291">
                  <c:v>41483</c:v>
                </c:pt>
                <c:pt idx="292">
                  <c:v>41490</c:v>
                </c:pt>
                <c:pt idx="293">
                  <c:v>41497</c:v>
                </c:pt>
                <c:pt idx="294">
                  <c:v>41504</c:v>
                </c:pt>
                <c:pt idx="295">
                  <c:v>41511</c:v>
                </c:pt>
                <c:pt idx="296">
                  <c:v>41518</c:v>
                </c:pt>
                <c:pt idx="297">
                  <c:v>41525</c:v>
                </c:pt>
                <c:pt idx="298">
                  <c:v>41532</c:v>
                </c:pt>
                <c:pt idx="299">
                  <c:v>41539</c:v>
                </c:pt>
                <c:pt idx="300">
                  <c:v>41546</c:v>
                </c:pt>
                <c:pt idx="301">
                  <c:v>41553</c:v>
                </c:pt>
                <c:pt idx="302">
                  <c:v>41560</c:v>
                </c:pt>
                <c:pt idx="303">
                  <c:v>41567</c:v>
                </c:pt>
                <c:pt idx="304">
                  <c:v>41574</c:v>
                </c:pt>
                <c:pt idx="305">
                  <c:v>41581</c:v>
                </c:pt>
                <c:pt idx="306">
                  <c:v>41588</c:v>
                </c:pt>
                <c:pt idx="307">
                  <c:v>41595</c:v>
                </c:pt>
                <c:pt idx="308">
                  <c:v>41602</c:v>
                </c:pt>
                <c:pt idx="309">
                  <c:v>41609</c:v>
                </c:pt>
                <c:pt idx="310">
                  <c:v>41616</c:v>
                </c:pt>
                <c:pt idx="311">
                  <c:v>41623</c:v>
                </c:pt>
                <c:pt idx="312">
                  <c:v>41630</c:v>
                </c:pt>
                <c:pt idx="313">
                  <c:v>41637</c:v>
                </c:pt>
                <c:pt idx="314">
                  <c:v>41644</c:v>
                </c:pt>
                <c:pt idx="315">
                  <c:v>41651</c:v>
                </c:pt>
                <c:pt idx="316">
                  <c:v>41658</c:v>
                </c:pt>
                <c:pt idx="317">
                  <c:v>41665</c:v>
                </c:pt>
                <c:pt idx="318">
                  <c:v>41672</c:v>
                </c:pt>
                <c:pt idx="319">
                  <c:v>41679</c:v>
                </c:pt>
                <c:pt idx="320">
                  <c:v>41686</c:v>
                </c:pt>
                <c:pt idx="321">
                  <c:v>41693</c:v>
                </c:pt>
                <c:pt idx="322">
                  <c:v>41700</c:v>
                </c:pt>
                <c:pt idx="323">
                  <c:v>41707</c:v>
                </c:pt>
                <c:pt idx="324">
                  <c:v>41714</c:v>
                </c:pt>
                <c:pt idx="325">
                  <c:v>41721</c:v>
                </c:pt>
                <c:pt idx="326">
                  <c:v>41728</c:v>
                </c:pt>
                <c:pt idx="327">
                  <c:v>41735</c:v>
                </c:pt>
                <c:pt idx="328">
                  <c:v>41742</c:v>
                </c:pt>
                <c:pt idx="329">
                  <c:v>41749</c:v>
                </c:pt>
                <c:pt idx="330">
                  <c:v>41756</c:v>
                </c:pt>
                <c:pt idx="331">
                  <c:v>41763</c:v>
                </c:pt>
                <c:pt idx="332">
                  <c:v>41770</c:v>
                </c:pt>
                <c:pt idx="333">
                  <c:v>41777</c:v>
                </c:pt>
                <c:pt idx="334">
                  <c:v>41784</c:v>
                </c:pt>
                <c:pt idx="335">
                  <c:v>41791</c:v>
                </c:pt>
                <c:pt idx="336">
                  <c:v>41798</c:v>
                </c:pt>
                <c:pt idx="337">
                  <c:v>41805</c:v>
                </c:pt>
                <c:pt idx="338">
                  <c:v>41812</c:v>
                </c:pt>
                <c:pt idx="339">
                  <c:v>41819</c:v>
                </c:pt>
                <c:pt idx="340">
                  <c:v>41826</c:v>
                </c:pt>
                <c:pt idx="341">
                  <c:v>41833</c:v>
                </c:pt>
                <c:pt idx="342">
                  <c:v>41840</c:v>
                </c:pt>
                <c:pt idx="343">
                  <c:v>41847</c:v>
                </c:pt>
                <c:pt idx="344">
                  <c:v>41854</c:v>
                </c:pt>
                <c:pt idx="345">
                  <c:v>41861</c:v>
                </c:pt>
                <c:pt idx="346">
                  <c:v>41868</c:v>
                </c:pt>
                <c:pt idx="347">
                  <c:v>41875</c:v>
                </c:pt>
                <c:pt idx="348">
                  <c:v>41882</c:v>
                </c:pt>
                <c:pt idx="349">
                  <c:v>41889</c:v>
                </c:pt>
                <c:pt idx="350">
                  <c:v>41896</c:v>
                </c:pt>
                <c:pt idx="351">
                  <c:v>41903</c:v>
                </c:pt>
                <c:pt idx="352">
                  <c:v>41910</c:v>
                </c:pt>
                <c:pt idx="353">
                  <c:v>41917</c:v>
                </c:pt>
                <c:pt idx="354">
                  <c:v>41924</c:v>
                </c:pt>
                <c:pt idx="355">
                  <c:v>41931</c:v>
                </c:pt>
                <c:pt idx="356">
                  <c:v>41938</c:v>
                </c:pt>
                <c:pt idx="357">
                  <c:v>41945</c:v>
                </c:pt>
                <c:pt idx="358">
                  <c:v>41952</c:v>
                </c:pt>
                <c:pt idx="359">
                  <c:v>41959</c:v>
                </c:pt>
                <c:pt idx="360">
                  <c:v>41966</c:v>
                </c:pt>
                <c:pt idx="361">
                  <c:v>41973</c:v>
                </c:pt>
                <c:pt idx="362">
                  <c:v>41980</c:v>
                </c:pt>
                <c:pt idx="363">
                  <c:v>41987</c:v>
                </c:pt>
                <c:pt idx="364">
                  <c:v>41994</c:v>
                </c:pt>
                <c:pt idx="365">
                  <c:v>42001</c:v>
                </c:pt>
                <c:pt idx="366">
                  <c:v>42008</c:v>
                </c:pt>
                <c:pt idx="367">
                  <c:v>42015</c:v>
                </c:pt>
                <c:pt idx="368">
                  <c:v>42022</c:v>
                </c:pt>
                <c:pt idx="369">
                  <c:v>42029</c:v>
                </c:pt>
                <c:pt idx="370">
                  <c:v>42036</c:v>
                </c:pt>
                <c:pt idx="371">
                  <c:v>42043</c:v>
                </c:pt>
                <c:pt idx="372">
                  <c:v>42050</c:v>
                </c:pt>
                <c:pt idx="373">
                  <c:v>42057</c:v>
                </c:pt>
                <c:pt idx="374">
                  <c:v>42064</c:v>
                </c:pt>
                <c:pt idx="375">
                  <c:v>42071</c:v>
                </c:pt>
                <c:pt idx="376">
                  <c:v>42078</c:v>
                </c:pt>
                <c:pt idx="377">
                  <c:v>42085</c:v>
                </c:pt>
                <c:pt idx="378">
                  <c:v>42092</c:v>
                </c:pt>
                <c:pt idx="379">
                  <c:v>42099</c:v>
                </c:pt>
                <c:pt idx="380">
                  <c:v>42106</c:v>
                </c:pt>
                <c:pt idx="381">
                  <c:v>42113</c:v>
                </c:pt>
                <c:pt idx="382">
                  <c:v>42120</c:v>
                </c:pt>
                <c:pt idx="383">
                  <c:v>42127</c:v>
                </c:pt>
                <c:pt idx="384">
                  <c:v>42134</c:v>
                </c:pt>
                <c:pt idx="385">
                  <c:v>42141</c:v>
                </c:pt>
                <c:pt idx="386">
                  <c:v>42148</c:v>
                </c:pt>
                <c:pt idx="387">
                  <c:v>42155</c:v>
                </c:pt>
                <c:pt idx="388">
                  <c:v>42162</c:v>
                </c:pt>
                <c:pt idx="389">
                  <c:v>42169</c:v>
                </c:pt>
                <c:pt idx="390">
                  <c:v>42176</c:v>
                </c:pt>
                <c:pt idx="391">
                  <c:v>42183</c:v>
                </c:pt>
                <c:pt idx="392">
                  <c:v>42190</c:v>
                </c:pt>
                <c:pt idx="393">
                  <c:v>42197</c:v>
                </c:pt>
                <c:pt idx="394">
                  <c:v>42204</c:v>
                </c:pt>
              </c:numCache>
            </c:numRef>
          </c:cat>
          <c:val>
            <c:numRef>
              <c:f>Data!$N$3:$N$397</c:f>
              <c:numCache>
                <c:formatCode>General</c:formatCode>
                <c:ptCount val="395"/>
                <c:pt idx="0">
                  <c:v>16</c:v>
                </c:pt>
                <c:pt idx="1">
                  <c:v>17</c:v>
                </c:pt>
                <c:pt idx="2">
                  <c:v>34</c:v>
                </c:pt>
                <c:pt idx="3">
                  <c:v>23</c:v>
                </c:pt>
                <c:pt idx="4">
                  <c:v>15</c:v>
                </c:pt>
                <c:pt idx="5">
                  <c:v>26</c:v>
                </c:pt>
                <c:pt idx="6">
                  <c:v>26</c:v>
                </c:pt>
                <c:pt idx="7">
                  <c:v>37</c:v>
                </c:pt>
                <c:pt idx="8">
                  <c:v>25</c:v>
                </c:pt>
                <c:pt idx="9">
                  <c:v>37</c:v>
                </c:pt>
                <c:pt idx="10">
                  <c:v>32</c:v>
                </c:pt>
                <c:pt idx="11">
                  <c:v>21</c:v>
                </c:pt>
                <c:pt idx="12">
                  <c:v>27</c:v>
                </c:pt>
                <c:pt idx="13">
                  <c:v>23</c:v>
                </c:pt>
                <c:pt idx="14">
                  <c:v>27</c:v>
                </c:pt>
                <c:pt idx="15">
                  <c:v>37</c:v>
                </c:pt>
                <c:pt idx="16">
                  <c:v>29</c:v>
                </c:pt>
                <c:pt idx="17">
                  <c:v>23</c:v>
                </c:pt>
                <c:pt idx="18">
                  <c:v>32</c:v>
                </c:pt>
                <c:pt idx="19">
                  <c:v>25</c:v>
                </c:pt>
                <c:pt idx="20">
                  <c:v>39</c:v>
                </c:pt>
                <c:pt idx="21">
                  <c:v>24</c:v>
                </c:pt>
                <c:pt idx="22">
                  <c:v>15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19</c:v>
                </c:pt>
                <c:pt idx="27">
                  <c:v>17</c:v>
                </c:pt>
                <c:pt idx="28">
                  <c:v>11</c:v>
                </c:pt>
                <c:pt idx="29">
                  <c:v>16</c:v>
                </c:pt>
                <c:pt idx="30">
                  <c:v>11</c:v>
                </c:pt>
                <c:pt idx="31">
                  <c:v>12</c:v>
                </c:pt>
                <c:pt idx="32">
                  <c:v>21</c:v>
                </c:pt>
                <c:pt idx="33">
                  <c:v>18</c:v>
                </c:pt>
                <c:pt idx="34">
                  <c:v>17</c:v>
                </c:pt>
                <c:pt idx="35">
                  <c:v>14</c:v>
                </c:pt>
                <c:pt idx="36">
                  <c:v>17</c:v>
                </c:pt>
                <c:pt idx="37">
                  <c:v>17</c:v>
                </c:pt>
                <c:pt idx="38">
                  <c:v>28</c:v>
                </c:pt>
                <c:pt idx="39">
                  <c:v>25</c:v>
                </c:pt>
                <c:pt idx="40">
                  <c:v>34</c:v>
                </c:pt>
                <c:pt idx="41">
                  <c:v>23</c:v>
                </c:pt>
                <c:pt idx="42">
                  <c:v>29</c:v>
                </c:pt>
                <c:pt idx="43">
                  <c:v>15</c:v>
                </c:pt>
                <c:pt idx="44">
                  <c:v>25</c:v>
                </c:pt>
                <c:pt idx="45">
                  <c:v>30</c:v>
                </c:pt>
                <c:pt idx="46">
                  <c:v>32</c:v>
                </c:pt>
                <c:pt idx="47">
                  <c:v>21</c:v>
                </c:pt>
                <c:pt idx="48">
                  <c:v>29</c:v>
                </c:pt>
                <c:pt idx="49">
                  <c:v>27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13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23</c:v>
                </c:pt>
                <c:pt idx="58">
                  <c:v>25</c:v>
                </c:pt>
                <c:pt idx="59">
                  <c:v>16</c:v>
                </c:pt>
                <c:pt idx="60">
                  <c:v>24</c:v>
                </c:pt>
                <c:pt idx="61">
                  <c:v>24</c:v>
                </c:pt>
                <c:pt idx="62">
                  <c:v>30</c:v>
                </c:pt>
                <c:pt idx="63">
                  <c:v>29</c:v>
                </c:pt>
                <c:pt idx="64">
                  <c:v>25</c:v>
                </c:pt>
                <c:pt idx="65">
                  <c:v>32</c:v>
                </c:pt>
                <c:pt idx="66">
                  <c:v>34</c:v>
                </c:pt>
                <c:pt idx="67">
                  <c:v>33</c:v>
                </c:pt>
                <c:pt idx="68">
                  <c:v>37</c:v>
                </c:pt>
                <c:pt idx="69">
                  <c:v>25</c:v>
                </c:pt>
                <c:pt idx="70">
                  <c:v>26</c:v>
                </c:pt>
                <c:pt idx="71">
                  <c:v>24</c:v>
                </c:pt>
                <c:pt idx="72">
                  <c:v>21</c:v>
                </c:pt>
                <c:pt idx="73">
                  <c:v>26</c:v>
                </c:pt>
                <c:pt idx="74">
                  <c:v>23</c:v>
                </c:pt>
                <c:pt idx="75">
                  <c:v>23</c:v>
                </c:pt>
                <c:pt idx="76">
                  <c:v>17</c:v>
                </c:pt>
                <c:pt idx="77">
                  <c:v>22</c:v>
                </c:pt>
                <c:pt idx="78">
                  <c:v>15</c:v>
                </c:pt>
                <c:pt idx="79">
                  <c:v>18</c:v>
                </c:pt>
                <c:pt idx="80">
                  <c:v>12</c:v>
                </c:pt>
                <c:pt idx="81">
                  <c:v>18</c:v>
                </c:pt>
                <c:pt idx="82">
                  <c:v>20</c:v>
                </c:pt>
                <c:pt idx="83">
                  <c:v>20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14</c:v>
                </c:pt>
                <c:pt idx="88">
                  <c:v>15</c:v>
                </c:pt>
                <c:pt idx="89">
                  <c:v>23</c:v>
                </c:pt>
                <c:pt idx="90">
                  <c:v>22</c:v>
                </c:pt>
                <c:pt idx="91">
                  <c:v>15</c:v>
                </c:pt>
                <c:pt idx="92">
                  <c:v>32</c:v>
                </c:pt>
                <c:pt idx="93">
                  <c:v>20</c:v>
                </c:pt>
                <c:pt idx="94">
                  <c:v>25</c:v>
                </c:pt>
                <c:pt idx="95">
                  <c:v>18</c:v>
                </c:pt>
                <c:pt idx="96">
                  <c:v>23</c:v>
                </c:pt>
                <c:pt idx="97">
                  <c:v>27</c:v>
                </c:pt>
                <c:pt idx="98">
                  <c:v>33</c:v>
                </c:pt>
                <c:pt idx="99">
                  <c:v>29</c:v>
                </c:pt>
                <c:pt idx="100">
                  <c:v>30</c:v>
                </c:pt>
                <c:pt idx="101">
                  <c:v>25</c:v>
                </c:pt>
                <c:pt idx="102">
                  <c:v>20</c:v>
                </c:pt>
                <c:pt idx="103">
                  <c:v>16</c:v>
                </c:pt>
                <c:pt idx="104">
                  <c:v>16</c:v>
                </c:pt>
                <c:pt idx="105">
                  <c:v>25</c:v>
                </c:pt>
                <c:pt idx="106">
                  <c:v>29</c:v>
                </c:pt>
                <c:pt idx="107">
                  <c:v>21</c:v>
                </c:pt>
                <c:pt idx="108">
                  <c:v>30</c:v>
                </c:pt>
                <c:pt idx="109">
                  <c:v>23</c:v>
                </c:pt>
                <c:pt idx="110">
                  <c:v>36</c:v>
                </c:pt>
                <c:pt idx="111">
                  <c:v>22</c:v>
                </c:pt>
                <c:pt idx="112">
                  <c:v>29</c:v>
                </c:pt>
                <c:pt idx="113">
                  <c:v>30</c:v>
                </c:pt>
                <c:pt idx="114">
                  <c:v>33</c:v>
                </c:pt>
                <c:pt idx="115">
                  <c:v>27</c:v>
                </c:pt>
                <c:pt idx="116">
                  <c:v>37</c:v>
                </c:pt>
                <c:pt idx="117">
                  <c:v>21</c:v>
                </c:pt>
                <c:pt idx="118">
                  <c:v>28</c:v>
                </c:pt>
                <c:pt idx="119">
                  <c:v>40</c:v>
                </c:pt>
                <c:pt idx="120">
                  <c:v>33</c:v>
                </c:pt>
                <c:pt idx="121">
                  <c:v>40</c:v>
                </c:pt>
                <c:pt idx="122">
                  <c:v>29</c:v>
                </c:pt>
                <c:pt idx="123">
                  <c:v>27</c:v>
                </c:pt>
                <c:pt idx="124">
                  <c:v>30</c:v>
                </c:pt>
                <c:pt idx="125">
                  <c:v>21</c:v>
                </c:pt>
                <c:pt idx="126">
                  <c:v>21</c:v>
                </c:pt>
                <c:pt idx="127">
                  <c:v>17</c:v>
                </c:pt>
                <c:pt idx="128">
                  <c:v>19</c:v>
                </c:pt>
                <c:pt idx="129">
                  <c:v>19</c:v>
                </c:pt>
                <c:pt idx="130">
                  <c:v>16</c:v>
                </c:pt>
                <c:pt idx="131">
                  <c:v>13</c:v>
                </c:pt>
                <c:pt idx="132">
                  <c:v>16</c:v>
                </c:pt>
                <c:pt idx="133">
                  <c:v>23</c:v>
                </c:pt>
                <c:pt idx="134">
                  <c:v>15</c:v>
                </c:pt>
                <c:pt idx="135">
                  <c:v>25</c:v>
                </c:pt>
                <c:pt idx="136">
                  <c:v>17</c:v>
                </c:pt>
                <c:pt idx="137">
                  <c:v>17</c:v>
                </c:pt>
                <c:pt idx="138">
                  <c:v>20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22</c:v>
                </c:pt>
                <c:pt idx="143">
                  <c:v>25</c:v>
                </c:pt>
                <c:pt idx="144">
                  <c:v>23</c:v>
                </c:pt>
                <c:pt idx="145">
                  <c:v>21</c:v>
                </c:pt>
                <c:pt idx="146">
                  <c:v>25</c:v>
                </c:pt>
                <c:pt idx="147">
                  <c:v>22</c:v>
                </c:pt>
                <c:pt idx="148">
                  <c:v>24</c:v>
                </c:pt>
                <c:pt idx="149">
                  <c:v>22</c:v>
                </c:pt>
                <c:pt idx="150">
                  <c:v>28</c:v>
                </c:pt>
                <c:pt idx="151">
                  <c:v>18</c:v>
                </c:pt>
                <c:pt idx="152">
                  <c:v>29</c:v>
                </c:pt>
                <c:pt idx="153">
                  <c:v>30</c:v>
                </c:pt>
                <c:pt idx="154">
                  <c:v>25</c:v>
                </c:pt>
                <c:pt idx="155">
                  <c:v>18</c:v>
                </c:pt>
                <c:pt idx="156">
                  <c:v>14</c:v>
                </c:pt>
                <c:pt idx="157">
                  <c:v>23</c:v>
                </c:pt>
                <c:pt idx="158">
                  <c:v>18</c:v>
                </c:pt>
                <c:pt idx="159">
                  <c:v>24</c:v>
                </c:pt>
                <c:pt idx="160">
                  <c:v>25</c:v>
                </c:pt>
                <c:pt idx="161">
                  <c:v>17</c:v>
                </c:pt>
                <c:pt idx="162">
                  <c:v>29</c:v>
                </c:pt>
                <c:pt idx="163">
                  <c:v>22</c:v>
                </c:pt>
                <c:pt idx="164">
                  <c:v>33</c:v>
                </c:pt>
                <c:pt idx="165">
                  <c:v>26</c:v>
                </c:pt>
                <c:pt idx="166">
                  <c:v>30</c:v>
                </c:pt>
                <c:pt idx="167">
                  <c:v>29</c:v>
                </c:pt>
                <c:pt idx="168">
                  <c:v>32</c:v>
                </c:pt>
                <c:pt idx="169">
                  <c:v>31</c:v>
                </c:pt>
                <c:pt idx="170">
                  <c:v>32</c:v>
                </c:pt>
                <c:pt idx="171">
                  <c:v>26</c:v>
                </c:pt>
                <c:pt idx="172">
                  <c:v>30</c:v>
                </c:pt>
                <c:pt idx="173">
                  <c:v>33</c:v>
                </c:pt>
                <c:pt idx="174">
                  <c:v>37</c:v>
                </c:pt>
                <c:pt idx="175">
                  <c:v>37</c:v>
                </c:pt>
                <c:pt idx="176">
                  <c:v>29</c:v>
                </c:pt>
                <c:pt idx="177">
                  <c:v>30</c:v>
                </c:pt>
                <c:pt idx="178">
                  <c:v>22</c:v>
                </c:pt>
                <c:pt idx="179">
                  <c:v>21</c:v>
                </c:pt>
                <c:pt idx="180">
                  <c:v>20</c:v>
                </c:pt>
                <c:pt idx="181">
                  <c:v>22</c:v>
                </c:pt>
                <c:pt idx="182">
                  <c:v>24</c:v>
                </c:pt>
                <c:pt idx="183">
                  <c:v>19</c:v>
                </c:pt>
                <c:pt idx="184">
                  <c:v>18</c:v>
                </c:pt>
                <c:pt idx="185">
                  <c:v>22</c:v>
                </c:pt>
                <c:pt idx="186">
                  <c:v>20</c:v>
                </c:pt>
                <c:pt idx="187">
                  <c:v>16</c:v>
                </c:pt>
                <c:pt idx="188">
                  <c:v>18</c:v>
                </c:pt>
                <c:pt idx="189">
                  <c:v>23</c:v>
                </c:pt>
                <c:pt idx="190">
                  <c:v>15</c:v>
                </c:pt>
                <c:pt idx="191">
                  <c:v>14</c:v>
                </c:pt>
                <c:pt idx="192">
                  <c:v>19</c:v>
                </c:pt>
                <c:pt idx="193">
                  <c:v>21</c:v>
                </c:pt>
                <c:pt idx="194">
                  <c:v>20</c:v>
                </c:pt>
                <c:pt idx="195">
                  <c:v>24</c:v>
                </c:pt>
                <c:pt idx="196">
                  <c:v>27</c:v>
                </c:pt>
                <c:pt idx="197">
                  <c:v>25</c:v>
                </c:pt>
                <c:pt idx="198">
                  <c:v>30</c:v>
                </c:pt>
                <c:pt idx="199">
                  <c:v>28</c:v>
                </c:pt>
                <c:pt idx="200">
                  <c:v>27</c:v>
                </c:pt>
                <c:pt idx="201">
                  <c:v>27</c:v>
                </c:pt>
                <c:pt idx="202">
                  <c:v>32</c:v>
                </c:pt>
                <c:pt idx="203">
                  <c:v>26</c:v>
                </c:pt>
                <c:pt idx="204">
                  <c:v>29</c:v>
                </c:pt>
                <c:pt idx="205">
                  <c:v>35</c:v>
                </c:pt>
                <c:pt idx="206">
                  <c:v>23</c:v>
                </c:pt>
                <c:pt idx="207">
                  <c:v>15</c:v>
                </c:pt>
                <c:pt idx="208">
                  <c:v>10</c:v>
                </c:pt>
                <c:pt idx="209">
                  <c:v>21</c:v>
                </c:pt>
                <c:pt idx="210">
                  <c:v>20</c:v>
                </c:pt>
                <c:pt idx="211">
                  <c:v>24</c:v>
                </c:pt>
                <c:pt idx="212">
                  <c:v>25</c:v>
                </c:pt>
                <c:pt idx="213">
                  <c:v>19</c:v>
                </c:pt>
                <c:pt idx="214">
                  <c:v>25</c:v>
                </c:pt>
                <c:pt idx="215">
                  <c:v>26</c:v>
                </c:pt>
                <c:pt idx="216">
                  <c:v>26</c:v>
                </c:pt>
                <c:pt idx="217">
                  <c:v>31</c:v>
                </c:pt>
                <c:pt idx="218">
                  <c:v>30</c:v>
                </c:pt>
                <c:pt idx="219">
                  <c:v>31</c:v>
                </c:pt>
                <c:pt idx="220">
                  <c:v>30</c:v>
                </c:pt>
                <c:pt idx="221">
                  <c:v>23</c:v>
                </c:pt>
                <c:pt idx="222">
                  <c:v>26</c:v>
                </c:pt>
                <c:pt idx="223">
                  <c:v>31</c:v>
                </c:pt>
                <c:pt idx="224">
                  <c:v>31</c:v>
                </c:pt>
                <c:pt idx="225">
                  <c:v>28</c:v>
                </c:pt>
                <c:pt idx="226">
                  <c:v>36</c:v>
                </c:pt>
                <c:pt idx="227">
                  <c:v>24</c:v>
                </c:pt>
                <c:pt idx="228">
                  <c:v>26</c:v>
                </c:pt>
                <c:pt idx="229">
                  <c:v>26</c:v>
                </c:pt>
                <c:pt idx="230">
                  <c:v>21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15</c:v>
                </c:pt>
                <c:pt idx="235">
                  <c:v>16</c:v>
                </c:pt>
                <c:pt idx="236">
                  <c:v>26</c:v>
                </c:pt>
                <c:pt idx="237">
                  <c:v>21</c:v>
                </c:pt>
                <c:pt idx="238">
                  <c:v>19</c:v>
                </c:pt>
                <c:pt idx="239">
                  <c:v>19</c:v>
                </c:pt>
                <c:pt idx="240">
                  <c:v>18</c:v>
                </c:pt>
                <c:pt idx="241">
                  <c:v>27</c:v>
                </c:pt>
                <c:pt idx="242">
                  <c:v>21</c:v>
                </c:pt>
                <c:pt idx="243">
                  <c:v>21</c:v>
                </c:pt>
                <c:pt idx="244">
                  <c:v>22</c:v>
                </c:pt>
                <c:pt idx="245">
                  <c:v>26</c:v>
                </c:pt>
                <c:pt idx="246">
                  <c:v>23</c:v>
                </c:pt>
                <c:pt idx="247">
                  <c:v>21</c:v>
                </c:pt>
                <c:pt idx="248">
                  <c:v>26</c:v>
                </c:pt>
                <c:pt idx="249">
                  <c:v>32</c:v>
                </c:pt>
                <c:pt idx="250">
                  <c:v>29</c:v>
                </c:pt>
                <c:pt idx="251">
                  <c:v>28</c:v>
                </c:pt>
                <c:pt idx="252">
                  <c:v>28</c:v>
                </c:pt>
                <c:pt idx="253">
                  <c:v>33</c:v>
                </c:pt>
                <c:pt idx="254">
                  <c:v>31</c:v>
                </c:pt>
                <c:pt idx="255">
                  <c:v>23</c:v>
                </c:pt>
                <c:pt idx="256">
                  <c:v>22</c:v>
                </c:pt>
                <c:pt idx="257">
                  <c:v>39</c:v>
                </c:pt>
                <c:pt idx="258">
                  <c:v>31</c:v>
                </c:pt>
                <c:pt idx="259">
                  <c:v>18</c:v>
                </c:pt>
                <c:pt idx="260">
                  <c:v>16</c:v>
                </c:pt>
                <c:pt idx="261">
                  <c:v>20</c:v>
                </c:pt>
                <c:pt idx="262">
                  <c:v>21</c:v>
                </c:pt>
                <c:pt idx="263">
                  <c:v>25</c:v>
                </c:pt>
                <c:pt idx="264">
                  <c:v>26</c:v>
                </c:pt>
                <c:pt idx="265">
                  <c:v>25</c:v>
                </c:pt>
                <c:pt idx="266">
                  <c:v>31</c:v>
                </c:pt>
                <c:pt idx="267">
                  <c:v>29</c:v>
                </c:pt>
                <c:pt idx="268">
                  <c:v>27</c:v>
                </c:pt>
                <c:pt idx="269">
                  <c:v>34</c:v>
                </c:pt>
                <c:pt idx="270">
                  <c:v>39</c:v>
                </c:pt>
                <c:pt idx="271">
                  <c:v>31</c:v>
                </c:pt>
                <c:pt idx="272">
                  <c:v>37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29</c:v>
                </c:pt>
                <c:pt idx="277">
                  <c:v>34</c:v>
                </c:pt>
                <c:pt idx="278">
                  <c:v>37</c:v>
                </c:pt>
                <c:pt idx="279">
                  <c:v>30</c:v>
                </c:pt>
                <c:pt idx="280">
                  <c:v>37</c:v>
                </c:pt>
                <c:pt idx="281">
                  <c:v>31</c:v>
                </c:pt>
                <c:pt idx="282">
                  <c:v>31</c:v>
                </c:pt>
                <c:pt idx="283">
                  <c:v>23</c:v>
                </c:pt>
                <c:pt idx="284">
                  <c:v>25</c:v>
                </c:pt>
                <c:pt idx="285">
                  <c:v>26</c:v>
                </c:pt>
                <c:pt idx="286">
                  <c:v>24</c:v>
                </c:pt>
                <c:pt idx="287">
                  <c:v>20</c:v>
                </c:pt>
                <c:pt idx="288">
                  <c:v>21</c:v>
                </c:pt>
                <c:pt idx="289">
                  <c:v>20</c:v>
                </c:pt>
                <c:pt idx="290">
                  <c:v>21</c:v>
                </c:pt>
                <c:pt idx="291">
                  <c:v>26</c:v>
                </c:pt>
                <c:pt idx="292">
                  <c:v>18</c:v>
                </c:pt>
                <c:pt idx="293">
                  <c:v>23</c:v>
                </c:pt>
                <c:pt idx="294">
                  <c:v>24</c:v>
                </c:pt>
                <c:pt idx="295">
                  <c:v>23</c:v>
                </c:pt>
                <c:pt idx="296">
                  <c:v>23</c:v>
                </c:pt>
                <c:pt idx="297">
                  <c:v>25</c:v>
                </c:pt>
                <c:pt idx="298">
                  <c:v>23</c:v>
                </c:pt>
                <c:pt idx="299">
                  <c:v>28</c:v>
                </c:pt>
                <c:pt idx="300">
                  <c:v>35</c:v>
                </c:pt>
                <c:pt idx="301">
                  <c:v>32</c:v>
                </c:pt>
                <c:pt idx="302">
                  <c:v>31</c:v>
                </c:pt>
                <c:pt idx="303">
                  <c:v>33</c:v>
                </c:pt>
                <c:pt idx="304">
                  <c:v>36</c:v>
                </c:pt>
                <c:pt idx="305">
                  <c:v>35</c:v>
                </c:pt>
                <c:pt idx="306">
                  <c:v>37</c:v>
                </c:pt>
                <c:pt idx="307">
                  <c:v>36</c:v>
                </c:pt>
                <c:pt idx="308">
                  <c:v>27</c:v>
                </c:pt>
                <c:pt idx="309">
                  <c:v>36</c:v>
                </c:pt>
                <c:pt idx="310">
                  <c:v>34</c:v>
                </c:pt>
                <c:pt idx="311">
                  <c:v>22</c:v>
                </c:pt>
                <c:pt idx="312">
                  <c:v>12</c:v>
                </c:pt>
                <c:pt idx="313">
                  <c:v>24</c:v>
                </c:pt>
                <c:pt idx="314">
                  <c:v>26</c:v>
                </c:pt>
                <c:pt idx="315">
                  <c:v>32</c:v>
                </c:pt>
                <c:pt idx="316">
                  <c:v>28</c:v>
                </c:pt>
                <c:pt idx="317">
                  <c:v>26</c:v>
                </c:pt>
                <c:pt idx="318">
                  <c:v>24</c:v>
                </c:pt>
                <c:pt idx="319">
                  <c:v>36</c:v>
                </c:pt>
                <c:pt idx="320">
                  <c:v>32</c:v>
                </c:pt>
                <c:pt idx="321">
                  <c:v>37</c:v>
                </c:pt>
                <c:pt idx="322">
                  <c:v>43</c:v>
                </c:pt>
                <c:pt idx="323">
                  <c:v>33</c:v>
                </c:pt>
                <c:pt idx="324">
                  <c:v>44</c:v>
                </c:pt>
                <c:pt idx="325">
                  <c:v>42</c:v>
                </c:pt>
                <c:pt idx="326">
                  <c:v>43</c:v>
                </c:pt>
                <c:pt idx="327">
                  <c:v>38</c:v>
                </c:pt>
                <c:pt idx="328">
                  <c:v>39</c:v>
                </c:pt>
                <c:pt idx="329">
                  <c:v>34</c:v>
                </c:pt>
                <c:pt idx="330">
                  <c:v>35</c:v>
                </c:pt>
                <c:pt idx="331">
                  <c:v>38</c:v>
                </c:pt>
                <c:pt idx="332">
                  <c:v>36</c:v>
                </c:pt>
                <c:pt idx="333">
                  <c:v>35</c:v>
                </c:pt>
                <c:pt idx="334">
                  <c:v>28</c:v>
                </c:pt>
                <c:pt idx="335">
                  <c:v>29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22</c:v>
                </c:pt>
                <c:pt idx="340">
                  <c:v>29</c:v>
                </c:pt>
                <c:pt idx="341">
                  <c:v>28</c:v>
                </c:pt>
                <c:pt idx="342">
                  <c:v>22</c:v>
                </c:pt>
                <c:pt idx="343">
                  <c:v>25</c:v>
                </c:pt>
                <c:pt idx="344">
                  <c:v>21</c:v>
                </c:pt>
                <c:pt idx="345">
                  <c:v>25</c:v>
                </c:pt>
                <c:pt idx="346">
                  <c:v>25</c:v>
                </c:pt>
                <c:pt idx="347">
                  <c:v>24</c:v>
                </c:pt>
                <c:pt idx="348">
                  <c:v>25</c:v>
                </c:pt>
                <c:pt idx="349">
                  <c:v>25</c:v>
                </c:pt>
                <c:pt idx="350">
                  <c:v>24</c:v>
                </c:pt>
                <c:pt idx="351">
                  <c:v>27</c:v>
                </c:pt>
                <c:pt idx="352">
                  <c:v>27</c:v>
                </c:pt>
                <c:pt idx="353">
                  <c:v>31</c:v>
                </c:pt>
                <c:pt idx="354">
                  <c:v>28</c:v>
                </c:pt>
                <c:pt idx="355">
                  <c:v>32</c:v>
                </c:pt>
                <c:pt idx="356">
                  <c:v>27</c:v>
                </c:pt>
                <c:pt idx="357">
                  <c:v>33</c:v>
                </c:pt>
                <c:pt idx="358">
                  <c:v>33</c:v>
                </c:pt>
                <c:pt idx="359">
                  <c:v>30</c:v>
                </c:pt>
                <c:pt idx="360">
                  <c:v>23</c:v>
                </c:pt>
                <c:pt idx="361">
                  <c:v>33</c:v>
                </c:pt>
                <c:pt idx="362">
                  <c:v>35</c:v>
                </c:pt>
                <c:pt idx="363">
                  <c:v>28</c:v>
                </c:pt>
                <c:pt idx="364">
                  <c:v>17</c:v>
                </c:pt>
                <c:pt idx="365">
                  <c:v>23</c:v>
                </c:pt>
                <c:pt idx="366">
                  <c:v>29</c:v>
                </c:pt>
                <c:pt idx="367">
                  <c:v>25</c:v>
                </c:pt>
                <c:pt idx="368">
                  <c:v>28</c:v>
                </c:pt>
                <c:pt idx="369">
                  <c:v>30</c:v>
                </c:pt>
                <c:pt idx="370">
                  <c:v>100</c:v>
                </c:pt>
                <c:pt idx="371">
                  <c:v>74</c:v>
                </c:pt>
                <c:pt idx="372">
                  <c:v>55</c:v>
                </c:pt>
                <c:pt idx="373">
                  <c:v>83</c:v>
                </c:pt>
                <c:pt idx="374">
                  <c:v>64</c:v>
                </c:pt>
                <c:pt idx="375">
                  <c:v>91</c:v>
                </c:pt>
                <c:pt idx="376">
                  <c:v>91</c:v>
                </c:pt>
                <c:pt idx="377">
                  <c:v>98</c:v>
                </c:pt>
                <c:pt idx="378">
                  <c:v>72</c:v>
                </c:pt>
                <c:pt idx="379">
                  <c:v>64</c:v>
                </c:pt>
                <c:pt idx="380">
                  <c:v>61</c:v>
                </c:pt>
                <c:pt idx="381">
                  <c:v>64</c:v>
                </c:pt>
                <c:pt idx="382">
                  <c:v>63</c:v>
                </c:pt>
                <c:pt idx="383">
                  <c:v>55</c:v>
                </c:pt>
                <c:pt idx="384">
                  <c:v>71</c:v>
                </c:pt>
                <c:pt idx="385">
                  <c:v>56</c:v>
                </c:pt>
                <c:pt idx="386">
                  <c:v>61</c:v>
                </c:pt>
                <c:pt idx="387">
                  <c:v>61</c:v>
                </c:pt>
                <c:pt idx="388">
                  <c:v>56</c:v>
                </c:pt>
                <c:pt idx="389">
                  <c:v>51</c:v>
                </c:pt>
                <c:pt idx="390">
                  <c:v>55</c:v>
                </c:pt>
                <c:pt idx="391">
                  <c:v>52</c:v>
                </c:pt>
                <c:pt idx="392">
                  <c:v>53</c:v>
                </c:pt>
                <c:pt idx="393">
                  <c:v>50</c:v>
                </c:pt>
                <c:pt idx="39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6-4061-B4A8-EB74BA7FCD44}"/>
            </c:ext>
          </c:extLst>
        </c:ser>
        <c:ser>
          <c:idx val="2"/>
          <c:order val="2"/>
          <c:tx>
            <c:strRef>
              <c:f>Data!$O$2</c:f>
              <c:strCache>
                <c:ptCount val="1"/>
                <c:pt idx="0">
                  <c:v>Term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Data!$L$3:$L$397</c:f>
              <c:numCache>
                <c:formatCode>m/d/yyyy</c:formatCode>
                <c:ptCount val="395"/>
                <c:pt idx="0">
                  <c:v>39446</c:v>
                </c:pt>
                <c:pt idx="1">
                  <c:v>39453</c:v>
                </c:pt>
                <c:pt idx="2">
                  <c:v>39460</c:v>
                </c:pt>
                <c:pt idx="3">
                  <c:v>39467</c:v>
                </c:pt>
                <c:pt idx="4">
                  <c:v>39474</c:v>
                </c:pt>
                <c:pt idx="5">
                  <c:v>39481</c:v>
                </c:pt>
                <c:pt idx="6">
                  <c:v>39488</c:v>
                </c:pt>
                <c:pt idx="7">
                  <c:v>39495</c:v>
                </c:pt>
                <c:pt idx="8">
                  <c:v>39502</c:v>
                </c:pt>
                <c:pt idx="9">
                  <c:v>39509</c:v>
                </c:pt>
                <c:pt idx="10">
                  <c:v>39516</c:v>
                </c:pt>
                <c:pt idx="11">
                  <c:v>39523</c:v>
                </c:pt>
                <c:pt idx="12">
                  <c:v>39530</c:v>
                </c:pt>
                <c:pt idx="13">
                  <c:v>39537</c:v>
                </c:pt>
                <c:pt idx="14">
                  <c:v>39544</c:v>
                </c:pt>
                <c:pt idx="15">
                  <c:v>39551</c:v>
                </c:pt>
                <c:pt idx="16">
                  <c:v>39558</c:v>
                </c:pt>
                <c:pt idx="17">
                  <c:v>39565</c:v>
                </c:pt>
                <c:pt idx="18">
                  <c:v>39572</c:v>
                </c:pt>
                <c:pt idx="19">
                  <c:v>39579</c:v>
                </c:pt>
                <c:pt idx="20">
                  <c:v>39586</c:v>
                </c:pt>
                <c:pt idx="21">
                  <c:v>39593</c:v>
                </c:pt>
                <c:pt idx="22">
                  <c:v>39600</c:v>
                </c:pt>
                <c:pt idx="23">
                  <c:v>39607</c:v>
                </c:pt>
                <c:pt idx="24">
                  <c:v>39614</c:v>
                </c:pt>
                <c:pt idx="25">
                  <c:v>39621</c:v>
                </c:pt>
                <c:pt idx="26">
                  <c:v>39628</c:v>
                </c:pt>
                <c:pt idx="27">
                  <c:v>39635</c:v>
                </c:pt>
                <c:pt idx="28">
                  <c:v>39642</c:v>
                </c:pt>
                <c:pt idx="29">
                  <c:v>39649</c:v>
                </c:pt>
                <c:pt idx="30">
                  <c:v>39656</c:v>
                </c:pt>
                <c:pt idx="31">
                  <c:v>39663</c:v>
                </c:pt>
                <c:pt idx="32">
                  <c:v>39670</c:v>
                </c:pt>
                <c:pt idx="33">
                  <c:v>39677</c:v>
                </c:pt>
                <c:pt idx="34">
                  <c:v>39684</c:v>
                </c:pt>
                <c:pt idx="35">
                  <c:v>39691</c:v>
                </c:pt>
                <c:pt idx="36">
                  <c:v>39698</c:v>
                </c:pt>
                <c:pt idx="37">
                  <c:v>39705</c:v>
                </c:pt>
                <c:pt idx="38">
                  <c:v>39712</c:v>
                </c:pt>
                <c:pt idx="39">
                  <c:v>39719</c:v>
                </c:pt>
                <c:pt idx="40">
                  <c:v>39726</c:v>
                </c:pt>
                <c:pt idx="41">
                  <c:v>39733</c:v>
                </c:pt>
                <c:pt idx="42">
                  <c:v>39740</c:v>
                </c:pt>
                <c:pt idx="43">
                  <c:v>39747</c:v>
                </c:pt>
                <c:pt idx="44">
                  <c:v>39754</c:v>
                </c:pt>
                <c:pt idx="45">
                  <c:v>39761</c:v>
                </c:pt>
                <c:pt idx="46">
                  <c:v>39768</c:v>
                </c:pt>
                <c:pt idx="47">
                  <c:v>39775</c:v>
                </c:pt>
                <c:pt idx="48">
                  <c:v>39782</c:v>
                </c:pt>
                <c:pt idx="49">
                  <c:v>39789</c:v>
                </c:pt>
                <c:pt idx="50">
                  <c:v>39796</c:v>
                </c:pt>
                <c:pt idx="51">
                  <c:v>39803</c:v>
                </c:pt>
                <c:pt idx="52">
                  <c:v>39810</c:v>
                </c:pt>
                <c:pt idx="53">
                  <c:v>39817</c:v>
                </c:pt>
                <c:pt idx="54">
                  <c:v>39824</c:v>
                </c:pt>
                <c:pt idx="55">
                  <c:v>39831</c:v>
                </c:pt>
                <c:pt idx="56">
                  <c:v>39838</c:v>
                </c:pt>
                <c:pt idx="57">
                  <c:v>39845</c:v>
                </c:pt>
                <c:pt idx="58">
                  <c:v>39852</c:v>
                </c:pt>
                <c:pt idx="59">
                  <c:v>39859</c:v>
                </c:pt>
                <c:pt idx="60">
                  <c:v>39866</c:v>
                </c:pt>
                <c:pt idx="61">
                  <c:v>39873</c:v>
                </c:pt>
                <c:pt idx="62">
                  <c:v>39880</c:v>
                </c:pt>
                <c:pt idx="63">
                  <c:v>39887</c:v>
                </c:pt>
                <c:pt idx="64">
                  <c:v>39894</c:v>
                </c:pt>
                <c:pt idx="65">
                  <c:v>39901</c:v>
                </c:pt>
                <c:pt idx="66">
                  <c:v>39908</c:v>
                </c:pt>
                <c:pt idx="67">
                  <c:v>39915</c:v>
                </c:pt>
                <c:pt idx="68">
                  <c:v>39922</c:v>
                </c:pt>
                <c:pt idx="69">
                  <c:v>39929</c:v>
                </c:pt>
                <c:pt idx="70">
                  <c:v>39936</c:v>
                </c:pt>
                <c:pt idx="71">
                  <c:v>39943</c:v>
                </c:pt>
                <c:pt idx="72">
                  <c:v>39950</c:v>
                </c:pt>
                <c:pt idx="73">
                  <c:v>39957</c:v>
                </c:pt>
                <c:pt idx="74">
                  <c:v>39964</c:v>
                </c:pt>
                <c:pt idx="75">
                  <c:v>39971</c:v>
                </c:pt>
                <c:pt idx="76">
                  <c:v>39978</c:v>
                </c:pt>
                <c:pt idx="77">
                  <c:v>39985</c:v>
                </c:pt>
                <c:pt idx="78">
                  <c:v>39992</c:v>
                </c:pt>
                <c:pt idx="79">
                  <c:v>39999</c:v>
                </c:pt>
                <c:pt idx="80">
                  <c:v>40006</c:v>
                </c:pt>
                <c:pt idx="81">
                  <c:v>40013</c:v>
                </c:pt>
                <c:pt idx="82">
                  <c:v>40020</c:v>
                </c:pt>
                <c:pt idx="83">
                  <c:v>40027</c:v>
                </c:pt>
                <c:pt idx="84">
                  <c:v>40034</c:v>
                </c:pt>
                <c:pt idx="85">
                  <c:v>40041</c:v>
                </c:pt>
                <c:pt idx="86">
                  <c:v>40048</c:v>
                </c:pt>
                <c:pt idx="87">
                  <c:v>40055</c:v>
                </c:pt>
                <c:pt idx="88">
                  <c:v>40062</c:v>
                </c:pt>
                <c:pt idx="89">
                  <c:v>40069</c:v>
                </c:pt>
                <c:pt idx="90">
                  <c:v>40076</c:v>
                </c:pt>
                <c:pt idx="91">
                  <c:v>40083</c:v>
                </c:pt>
                <c:pt idx="92">
                  <c:v>40090</c:v>
                </c:pt>
                <c:pt idx="93">
                  <c:v>40097</c:v>
                </c:pt>
                <c:pt idx="94">
                  <c:v>40104</c:v>
                </c:pt>
                <c:pt idx="95">
                  <c:v>40111</c:v>
                </c:pt>
                <c:pt idx="96">
                  <c:v>40118</c:v>
                </c:pt>
                <c:pt idx="97">
                  <c:v>40125</c:v>
                </c:pt>
                <c:pt idx="98">
                  <c:v>40132</c:v>
                </c:pt>
                <c:pt idx="99">
                  <c:v>40139</c:v>
                </c:pt>
                <c:pt idx="100">
                  <c:v>40146</c:v>
                </c:pt>
                <c:pt idx="101">
                  <c:v>40153</c:v>
                </c:pt>
                <c:pt idx="102">
                  <c:v>40160</c:v>
                </c:pt>
                <c:pt idx="103">
                  <c:v>40167</c:v>
                </c:pt>
                <c:pt idx="104">
                  <c:v>40174</c:v>
                </c:pt>
                <c:pt idx="105">
                  <c:v>40181</c:v>
                </c:pt>
                <c:pt idx="106">
                  <c:v>40188</c:v>
                </c:pt>
                <c:pt idx="107">
                  <c:v>40195</c:v>
                </c:pt>
                <c:pt idx="108">
                  <c:v>40202</c:v>
                </c:pt>
                <c:pt idx="109">
                  <c:v>40209</c:v>
                </c:pt>
                <c:pt idx="110">
                  <c:v>40216</c:v>
                </c:pt>
                <c:pt idx="111">
                  <c:v>40223</c:v>
                </c:pt>
                <c:pt idx="112">
                  <c:v>40230</c:v>
                </c:pt>
                <c:pt idx="113">
                  <c:v>40237</c:v>
                </c:pt>
                <c:pt idx="114">
                  <c:v>40244</c:v>
                </c:pt>
                <c:pt idx="115">
                  <c:v>40251</c:v>
                </c:pt>
                <c:pt idx="116">
                  <c:v>40258</c:v>
                </c:pt>
                <c:pt idx="117">
                  <c:v>40265</c:v>
                </c:pt>
                <c:pt idx="118">
                  <c:v>40272</c:v>
                </c:pt>
                <c:pt idx="119">
                  <c:v>40279</c:v>
                </c:pt>
                <c:pt idx="120">
                  <c:v>40286</c:v>
                </c:pt>
                <c:pt idx="121">
                  <c:v>40293</c:v>
                </c:pt>
                <c:pt idx="122">
                  <c:v>40300</c:v>
                </c:pt>
                <c:pt idx="123">
                  <c:v>40307</c:v>
                </c:pt>
                <c:pt idx="124">
                  <c:v>40314</c:v>
                </c:pt>
                <c:pt idx="125">
                  <c:v>40321</c:v>
                </c:pt>
                <c:pt idx="126">
                  <c:v>40328</c:v>
                </c:pt>
                <c:pt idx="127">
                  <c:v>40335</c:v>
                </c:pt>
                <c:pt idx="128">
                  <c:v>40342</c:v>
                </c:pt>
                <c:pt idx="129">
                  <c:v>40349</c:v>
                </c:pt>
                <c:pt idx="130">
                  <c:v>40356</c:v>
                </c:pt>
                <c:pt idx="131">
                  <c:v>40363</c:v>
                </c:pt>
                <c:pt idx="132">
                  <c:v>40370</c:v>
                </c:pt>
                <c:pt idx="133">
                  <c:v>40377</c:v>
                </c:pt>
                <c:pt idx="134">
                  <c:v>40384</c:v>
                </c:pt>
                <c:pt idx="135">
                  <c:v>40391</c:v>
                </c:pt>
                <c:pt idx="136">
                  <c:v>40398</c:v>
                </c:pt>
                <c:pt idx="137">
                  <c:v>40405</c:v>
                </c:pt>
                <c:pt idx="138">
                  <c:v>40412</c:v>
                </c:pt>
                <c:pt idx="139">
                  <c:v>40419</c:v>
                </c:pt>
                <c:pt idx="140">
                  <c:v>40426</c:v>
                </c:pt>
                <c:pt idx="141">
                  <c:v>40433</c:v>
                </c:pt>
                <c:pt idx="142">
                  <c:v>40440</c:v>
                </c:pt>
                <c:pt idx="143">
                  <c:v>40447</c:v>
                </c:pt>
                <c:pt idx="144">
                  <c:v>40454</c:v>
                </c:pt>
                <c:pt idx="145">
                  <c:v>40461</c:v>
                </c:pt>
                <c:pt idx="146">
                  <c:v>40468</c:v>
                </c:pt>
                <c:pt idx="147">
                  <c:v>40475</c:v>
                </c:pt>
                <c:pt idx="148">
                  <c:v>40482</c:v>
                </c:pt>
                <c:pt idx="149">
                  <c:v>40489</c:v>
                </c:pt>
                <c:pt idx="150">
                  <c:v>40496</c:v>
                </c:pt>
                <c:pt idx="151">
                  <c:v>40503</c:v>
                </c:pt>
                <c:pt idx="152">
                  <c:v>40510</c:v>
                </c:pt>
                <c:pt idx="153">
                  <c:v>40517</c:v>
                </c:pt>
                <c:pt idx="154">
                  <c:v>40524</c:v>
                </c:pt>
                <c:pt idx="155">
                  <c:v>40531</c:v>
                </c:pt>
                <c:pt idx="156">
                  <c:v>40538</c:v>
                </c:pt>
                <c:pt idx="157">
                  <c:v>40545</c:v>
                </c:pt>
                <c:pt idx="158">
                  <c:v>40552</c:v>
                </c:pt>
                <c:pt idx="159">
                  <c:v>40559</c:v>
                </c:pt>
                <c:pt idx="160">
                  <c:v>40566</c:v>
                </c:pt>
                <c:pt idx="161">
                  <c:v>40573</c:v>
                </c:pt>
                <c:pt idx="162">
                  <c:v>40580</c:v>
                </c:pt>
                <c:pt idx="163">
                  <c:v>40587</c:v>
                </c:pt>
                <c:pt idx="164">
                  <c:v>40594</c:v>
                </c:pt>
                <c:pt idx="165">
                  <c:v>40601</c:v>
                </c:pt>
                <c:pt idx="166">
                  <c:v>40608</c:v>
                </c:pt>
                <c:pt idx="167">
                  <c:v>40615</c:v>
                </c:pt>
                <c:pt idx="168">
                  <c:v>40622</c:v>
                </c:pt>
                <c:pt idx="169">
                  <c:v>40629</c:v>
                </c:pt>
                <c:pt idx="170">
                  <c:v>40636</c:v>
                </c:pt>
                <c:pt idx="171">
                  <c:v>40643</c:v>
                </c:pt>
                <c:pt idx="172">
                  <c:v>40650</c:v>
                </c:pt>
                <c:pt idx="173">
                  <c:v>40657</c:v>
                </c:pt>
                <c:pt idx="174">
                  <c:v>40664</c:v>
                </c:pt>
                <c:pt idx="175">
                  <c:v>40671</c:v>
                </c:pt>
                <c:pt idx="176">
                  <c:v>40678</c:v>
                </c:pt>
                <c:pt idx="177">
                  <c:v>40685</c:v>
                </c:pt>
                <c:pt idx="178">
                  <c:v>40692</c:v>
                </c:pt>
                <c:pt idx="179">
                  <c:v>40699</c:v>
                </c:pt>
                <c:pt idx="180">
                  <c:v>40706</c:v>
                </c:pt>
                <c:pt idx="181">
                  <c:v>40713</c:v>
                </c:pt>
                <c:pt idx="182">
                  <c:v>40720</c:v>
                </c:pt>
                <c:pt idx="183">
                  <c:v>40727</c:v>
                </c:pt>
                <c:pt idx="184">
                  <c:v>40734</c:v>
                </c:pt>
                <c:pt idx="185">
                  <c:v>40741</c:v>
                </c:pt>
                <c:pt idx="186">
                  <c:v>40748</c:v>
                </c:pt>
                <c:pt idx="187">
                  <c:v>40755</c:v>
                </c:pt>
                <c:pt idx="188">
                  <c:v>40762</c:v>
                </c:pt>
                <c:pt idx="189">
                  <c:v>40769</c:v>
                </c:pt>
                <c:pt idx="190">
                  <c:v>40776</c:v>
                </c:pt>
                <c:pt idx="191">
                  <c:v>40783</c:v>
                </c:pt>
                <c:pt idx="192">
                  <c:v>40790</c:v>
                </c:pt>
                <c:pt idx="193">
                  <c:v>40797</c:v>
                </c:pt>
                <c:pt idx="194">
                  <c:v>40804</c:v>
                </c:pt>
                <c:pt idx="195">
                  <c:v>40811</c:v>
                </c:pt>
                <c:pt idx="196">
                  <c:v>40818</c:v>
                </c:pt>
                <c:pt idx="197">
                  <c:v>40825</c:v>
                </c:pt>
                <c:pt idx="198">
                  <c:v>40832</c:v>
                </c:pt>
                <c:pt idx="199">
                  <c:v>40839</c:v>
                </c:pt>
                <c:pt idx="200">
                  <c:v>40846</c:v>
                </c:pt>
                <c:pt idx="201">
                  <c:v>40853</c:v>
                </c:pt>
                <c:pt idx="202">
                  <c:v>40860</c:v>
                </c:pt>
                <c:pt idx="203">
                  <c:v>40867</c:v>
                </c:pt>
                <c:pt idx="204">
                  <c:v>40874</c:v>
                </c:pt>
                <c:pt idx="205">
                  <c:v>40881</c:v>
                </c:pt>
                <c:pt idx="206">
                  <c:v>40888</c:v>
                </c:pt>
                <c:pt idx="207">
                  <c:v>40895</c:v>
                </c:pt>
                <c:pt idx="208">
                  <c:v>40902</c:v>
                </c:pt>
                <c:pt idx="209">
                  <c:v>40909</c:v>
                </c:pt>
                <c:pt idx="210">
                  <c:v>40916</c:v>
                </c:pt>
                <c:pt idx="211">
                  <c:v>40923</c:v>
                </c:pt>
                <c:pt idx="212">
                  <c:v>40930</c:v>
                </c:pt>
                <c:pt idx="213">
                  <c:v>40937</c:v>
                </c:pt>
                <c:pt idx="214">
                  <c:v>40944</c:v>
                </c:pt>
                <c:pt idx="215">
                  <c:v>40951</c:v>
                </c:pt>
                <c:pt idx="216">
                  <c:v>40958</c:v>
                </c:pt>
                <c:pt idx="217">
                  <c:v>40965</c:v>
                </c:pt>
                <c:pt idx="218">
                  <c:v>40972</c:v>
                </c:pt>
                <c:pt idx="219">
                  <c:v>40979</c:v>
                </c:pt>
                <c:pt idx="220">
                  <c:v>40986</c:v>
                </c:pt>
                <c:pt idx="221">
                  <c:v>40993</c:v>
                </c:pt>
                <c:pt idx="222">
                  <c:v>41000</c:v>
                </c:pt>
                <c:pt idx="223">
                  <c:v>41007</c:v>
                </c:pt>
                <c:pt idx="224">
                  <c:v>41014</c:v>
                </c:pt>
                <c:pt idx="225">
                  <c:v>41021</c:v>
                </c:pt>
                <c:pt idx="226">
                  <c:v>41028</c:v>
                </c:pt>
                <c:pt idx="227">
                  <c:v>41035</c:v>
                </c:pt>
                <c:pt idx="228">
                  <c:v>41042</c:v>
                </c:pt>
                <c:pt idx="229">
                  <c:v>41049</c:v>
                </c:pt>
                <c:pt idx="230">
                  <c:v>41056</c:v>
                </c:pt>
                <c:pt idx="231">
                  <c:v>41063</c:v>
                </c:pt>
                <c:pt idx="232">
                  <c:v>41070</c:v>
                </c:pt>
                <c:pt idx="233">
                  <c:v>41077</c:v>
                </c:pt>
                <c:pt idx="234">
                  <c:v>41084</c:v>
                </c:pt>
                <c:pt idx="235">
                  <c:v>41091</c:v>
                </c:pt>
                <c:pt idx="236">
                  <c:v>41098</c:v>
                </c:pt>
                <c:pt idx="237">
                  <c:v>41105</c:v>
                </c:pt>
                <c:pt idx="238">
                  <c:v>41112</c:v>
                </c:pt>
                <c:pt idx="239">
                  <c:v>41119</c:v>
                </c:pt>
                <c:pt idx="240">
                  <c:v>41126</c:v>
                </c:pt>
                <c:pt idx="241">
                  <c:v>41133</c:v>
                </c:pt>
                <c:pt idx="242">
                  <c:v>41140</c:v>
                </c:pt>
                <c:pt idx="243">
                  <c:v>41147</c:v>
                </c:pt>
                <c:pt idx="244">
                  <c:v>41154</c:v>
                </c:pt>
                <c:pt idx="245">
                  <c:v>41161</c:v>
                </c:pt>
                <c:pt idx="246">
                  <c:v>41168</c:v>
                </c:pt>
                <c:pt idx="247">
                  <c:v>41175</c:v>
                </c:pt>
                <c:pt idx="248">
                  <c:v>41182</c:v>
                </c:pt>
                <c:pt idx="249">
                  <c:v>41189</c:v>
                </c:pt>
                <c:pt idx="250">
                  <c:v>41196</c:v>
                </c:pt>
                <c:pt idx="251">
                  <c:v>41203</c:v>
                </c:pt>
                <c:pt idx="252">
                  <c:v>41210</c:v>
                </c:pt>
                <c:pt idx="253">
                  <c:v>41217</c:v>
                </c:pt>
                <c:pt idx="254">
                  <c:v>41224</c:v>
                </c:pt>
                <c:pt idx="255">
                  <c:v>41231</c:v>
                </c:pt>
                <c:pt idx="256">
                  <c:v>41238</c:v>
                </c:pt>
                <c:pt idx="257">
                  <c:v>41245</c:v>
                </c:pt>
                <c:pt idx="258">
                  <c:v>41252</c:v>
                </c:pt>
                <c:pt idx="259">
                  <c:v>41259</c:v>
                </c:pt>
                <c:pt idx="260">
                  <c:v>41266</c:v>
                </c:pt>
                <c:pt idx="261">
                  <c:v>41273</c:v>
                </c:pt>
                <c:pt idx="262">
                  <c:v>41280</c:v>
                </c:pt>
                <c:pt idx="263">
                  <c:v>41287</c:v>
                </c:pt>
                <c:pt idx="264">
                  <c:v>41294</c:v>
                </c:pt>
                <c:pt idx="265">
                  <c:v>41301</c:v>
                </c:pt>
                <c:pt idx="266">
                  <c:v>41308</c:v>
                </c:pt>
                <c:pt idx="267">
                  <c:v>41315</c:v>
                </c:pt>
                <c:pt idx="268">
                  <c:v>41322</c:v>
                </c:pt>
                <c:pt idx="269">
                  <c:v>41329</c:v>
                </c:pt>
                <c:pt idx="270">
                  <c:v>41336</c:v>
                </c:pt>
                <c:pt idx="271">
                  <c:v>41343</c:v>
                </c:pt>
                <c:pt idx="272">
                  <c:v>41350</c:v>
                </c:pt>
                <c:pt idx="273">
                  <c:v>41357</c:v>
                </c:pt>
                <c:pt idx="274">
                  <c:v>41364</c:v>
                </c:pt>
                <c:pt idx="275">
                  <c:v>41371</c:v>
                </c:pt>
                <c:pt idx="276">
                  <c:v>41378</c:v>
                </c:pt>
                <c:pt idx="277">
                  <c:v>41385</c:v>
                </c:pt>
                <c:pt idx="278">
                  <c:v>41392</c:v>
                </c:pt>
                <c:pt idx="279">
                  <c:v>41399</c:v>
                </c:pt>
                <c:pt idx="280">
                  <c:v>41406</c:v>
                </c:pt>
                <c:pt idx="281">
                  <c:v>41413</c:v>
                </c:pt>
                <c:pt idx="282">
                  <c:v>41420</c:v>
                </c:pt>
                <c:pt idx="283">
                  <c:v>41427</c:v>
                </c:pt>
                <c:pt idx="284">
                  <c:v>41434</c:v>
                </c:pt>
                <c:pt idx="285">
                  <c:v>41441</c:v>
                </c:pt>
                <c:pt idx="286">
                  <c:v>41448</c:v>
                </c:pt>
                <c:pt idx="287">
                  <c:v>41455</c:v>
                </c:pt>
                <c:pt idx="288">
                  <c:v>41462</c:v>
                </c:pt>
                <c:pt idx="289">
                  <c:v>41469</c:v>
                </c:pt>
                <c:pt idx="290">
                  <c:v>41476</c:v>
                </c:pt>
                <c:pt idx="291">
                  <c:v>41483</c:v>
                </c:pt>
                <c:pt idx="292">
                  <c:v>41490</c:v>
                </c:pt>
                <c:pt idx="293">
                  <c:v>41497</c:v>
                </c:pt>
                <c:pt idx="294">
                  <c:v>41504</c:v>
                </c:pt>
                <c:pt idx="295">
                  <c:v>41511</c:v>
                </c:pt>
                <c:pt idx="296">
                  <c:v>41518</c:v>
                </c:pt>
                <c:pt idx="297">
                  <c:v>41525</c:v>
                </c:pt>
                <c:pt idx="298">
                  <c:v>41532</c:v>
                </c:pt>
                <c:pt idx="299">
                  <c:v>41539</c:v>
                </c:pt>
                <c:pt idx="300">
                  <c:v>41546</c:v>
                </c:pt>
                <c:pt idx="301">
                  <c:v>41553</c:v>
                </c:pt>
                <c:pt idx="302">
                  <c:v>41560</c:v>
                </c:pt>
                <c:pt idx="303">
                  <c:v>41567</c:v>
                </c:pt>
                <c:pt idx="304">
                  <c:v>41574</c:v>
                </c:pt>
                <c:pt idx="305">
                  <c:v>41581</c:v>
                </c:pt>
                <c:pt idx="306">
                  <c:v>41588</c:v>
                </c:pt>
                <c:pt idx="307">
                  <c:v>41595</c:v>
                </c:pt>
                <c:pt idx="308">
                  <c:v>41602</c:v>
                </c:pt>
                <c:pt idx="309">
                  <c:v>41609</c:v>
                </c:pt>
                <c:pt idx="310">
                  <c:v>41616</c:v>
                </c:pt>
                <c:pt idx="311">
                  <c:v>41623</c:v>
                </c:pt>
                <c:pt idx="312">
                  <c:v>41630</c:v>
                </c:pt>
                <c:pt idx="313">
                  <c:v>41637</c:v>
                </c:pt>
                <c:pt idx="314">
                  <c:v>41644</c:v>
                </c:pt>
                <c:pt idx="315">
                  <c:v>41651</c:v>
                </c:pt>
                <c:pt idx="316">
                  <c:v>41658</c:v>
                </c:pt>
                <c:pt idx="317">
                  <c:v>41665</c:v>
                </c:pt>
                <c:pt idx="318">
                  <c:v>41672</c:v>
                </c:pt>
                <c:pt idx="319">
                  <c:v>41679</c:v>
                </c:pt>
                <c:pt idx="320">
                  <c:v>41686</c:v>
                </c:pt>
                <c:pt idx="321">
                  <c:v>41693</c:v>
                </c:pt>
                <c:pt idx="322">
                  <c:v>41700</c:v>
                </c:pt>
                <c:pt idx="323">
                  <c:v>41707</c:v>
                </c:pt>
                <c:pt idx="324">
                  <c:v>41714</c:v>
                </c:pt>
                <c:pt idx="325">
                  <c:v>41721</c:v>
                </c:pt>
                <c:pt idx="326">
                  <c:v>41728</c:v>
                </c:pt>
                <c:pt idx="327">
                  <c:v>41735</c:v>
                </c:pt>
                <c:pt idx="328">
                  <c:v>41742</c:v>
                </c:pt>
                <c:pt idx="329">
                  <c:v>41749</c:v>
                </c:pt>
                <c:pt idx="330">
                  <c:v>41756</c:v>
                </c:pt>
                <c:pt idx="331">
                  <c:v>41763</c:v>
                </c:pt>
                <c:pt idx="332">
                  <c:v>41770</c:v>
                </c:pt>
                <c:pt idx="333">
                  <c:v>41777</c:v>
                </c:pt>
                <c:pt idx="334">
                  <c:v>41784</c:v>
                </c:pt>
                <c:pt idx="335">
                  <c:v>41791</c:v>
                </c:pt>
                <c:pt idx="336">
                  <c:v>41798</c:v>
                </c:pt>
                <c:pt idx="337">
                  <c:v>41805</c:v>
                </c:pt>
                <c:pt idx="338">
                  <c:v>41812</c:v>
                </c:pt>
                <c:pt idx="339">
                  <c:v>41819</c:v>
                </c:pt>
                <c:pt idx="340">
                  <c:v>41826</c:v>
                </c:pt>
                <c:pt idx="341">
                  <c:v>41833</c:v>
                </c:pt>
                <c:pt idx="342">
                  <c:v>41840</c:v>
                </c:pt>
                <c:pt idx="343">
                  <c:v>41847</c:v>
                </c:pt>
                <c:pt idx="344">
                  <c:v>41854</c:v>
                </c:pt>
                <c:pt idx="345">
                  <c:v>41861</c:v>
                </c:pt>
                <c:pt idx="346">
                  <c:v>41868</c:v>
                </c:pt>
                <c:pt idx="347">
                  <c:v>41875</c:v>
                </c:pt>
                <c:pt idx="348">
                  <c:v>41882</c:v>
                </c:pt>
                <c:pt idx="349">
                  <c:v>41889</c:v>
                </c:pt>
                <c:pt idx="350">
                  <c:v>41896</c:v>
                </c:pt>
                <c:pt idx="351">
                  <c:v>41903</c:v>
                </c:pt>
                <c:pt idx="352">
                  <c:v>41910</c:v>
                </c:pt>
                <c:pt idx="353">
                  <c:v>41917</c:v>
                </c:pt>
                <c:pt idx="354">
                  <c:v>41924</c:v>
                </c:pt>
                <c:pt idx="355">
                  <c:v>41931</c:v>
                </c:pt>
                <c:pt idx="356">
                  <c:v>41938</c:v>
                </c:pt>
                <c:pt idx="357">
                  <c:v>41945</c:v>
                </c:pt>
                <c:pt idx="358">
                  <c:v>41952</c:v>
                </c:pt>
                <c:pt idx="359">
                  <c:v>41959</c:v>
                </c:pt>
                <c:pt idx="360">
                  <c:v>41966</c:v>
                </c:pt>
                <c:pt idx="361">
                  <c:v>41973</c:v>
                </c:pt>
                <c:pt idx="362">
                  <c:v>41980</c:v>
                </c:pt>
                <c:pt idx="363">
                  <c:v>41987</c:v>
                </c:pt>
                <c:pt idx="364">
                  <c:v>41994</c:v>
                </c:pt>
                <c:pt idx="365">
                  <c:v>42001</c:v>
                </c:pt>
                <c:pt idx="366">
                  <c:v>42008</c:v>
                </c:pt>
                <c:pt idx="367">
                  <c:v>42015</c:v>
                </c:pt>
                <c:pt idx="368">
                  <c:v>42022</c:v>
                </c:pt>
                <c:pt idx="369">
                  <c:v>42029</c:v>
                </c:pt>
                <c:pt idx="370">
                  <c:v>42036</c:v>
                </c:pt>
                <c:pt idx="371">
                  <c:v>42043</c:v>
                </c:pt>
                <c:pt idx="372">
                  <c:v>42050</c:v>
                </c:pt>
                <c:pt idx="373">
                  <c:v>42057</c:v>
                </c:pt>
                <c:pt idx="374">
                  <c:v>42064</c:v>
                </c:pt>
                <c:pt idx="375">
                  <c:v>42071</c:v>
                </c:pt>
                <c:pt idx="376">
                  <c:v>42078</c:v>
                </c:pt>
                <c:pt idx="377">
                  <c:v>42085</c:v>
                </c:pt>
                <c:pt idx="378">
                  <c:v>42092</c:v>
                </c:pt>
                <c:pt idx="379">
                  <c:v>42099</c:v>
                </c:pt>
                <c:pt idx="380">
                  <c:v>42106</c:v>
                </c:pt>
                <c:pt idx="381">
                  <c:v>42113</c:v>
                </c:pt>
                <c:pt idx="382">
                  <c:v>42120</c:v>
                </c:pt>
                <c:pt idx="383">
                  <c:v>42127</c:v>
                </c:pt>
                <c:pt idx="384">
                  <c:v>42134</c:v>
                </c:pt>
                <c:pt idx="385">
                  <c:v>42141</c:v>
                </c:pt>
                <c:pt idx="386">
                  <c:v>42148</c:v>
                </c:pt>
                <c:pt idx="387">
                  <c:v>42155</c:v>
                </c:pt>
                <c:pt idx="388">
                  <c:v>42162</c:v>
                </c:pt>
                <c:pt idx="389">
                  <c:v>42169</c:v>
                </c:pt>
                <c:pt idx="390">
                  <c:v>42176</c:v>
                </c:pt>
                <c:pt idx="391">
                  <c:v>42183</c:v>
                </c:pt>
                <c:pt idx="392">
                  <c:v>42190</c:v>
                </c:pt>
                <c:pt idx="393">
                  <c:v>42197</c:v>
                </c:pt>
                <c:pt idx="394">
                  <c:v>42204</c:v>
                </c:pt>
              </c:numCache>
            </c:numRef>
          </c:cat>
          <c:val>
            <c:numRef>
              <c:f>Data!$O$3:$O$397</c:f>
              <c:numCache>
                <c:formatCode>General</c:formatCode>
                <c:ptCount val="395"/>
                <c:pt idx="0">
                  <c:v>47</c:v>
                </c:pt>
                <c:pt idx="1">
                  <c:v>64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67</c:v>
                </c:pt>
                <c:pt idx="6">
                  <c:v>61</c:v>
                </c:pt>
                <c:pt idx="7">
                  <c:v>64</c:v>
                </c:pt>
                <c:pt idx="8">
                  <c:v>66</c:v>
                </c:pt>
                <c:pt idx="9">
                  <c:v>67</c:v>
                </c:pt>
                <c:pt idx="10">
                  <c:v>69</c:v>
                </c:pt>
                <c:pt idx="11">
                  <c:v>59</c:v>
                </c:pt>
                <c:pt idx="12">
                  <c:v>63</c:v>
                </c:pt>
                <c:pt idx="13">
                  <c:v>63</c:v>
                </c:pt>
                <c:pt idx="14">
                  <c:v>67</c:v>
                </c:pt>
                <c:pt idx="15">
                  <c:v>67</c:v>
                </c:pt>
                <c:pt idx="16">
                  <c:v>68</c:v>
                </c:pt>
                <c:pt idx="17">
                  <c:v>58</c:v>
                </c:pt>
                <c:pt idx="18">
                  <c:v>59</c:v>
                </c:pt>
                <c:pt idx="19">
                  <c:v>57</c:v>
                </c:pt>
                <c:pt idx="20">
                  <c:v>63</c:v>
                </c:pt>
                <c:pt idx="21">
                  <c:v>58</c:v>
                </c:pt>
                <c:pt idx="22">
                  <c:v>55</c:v>
                </c:pt>
                <c:pt idx="23">
                  <c:v>53</c:v>
                </c:pt>
                <c:pt idx="24">
                  <c:v>49</c:v>
                </c:pt>
                <c:pt idx="25">
                  <c:v>46</c:v>
                </c:pt>
                <c:pt idx="26">
                  <c:v>46</c:v>
                </c:pt>
                <c:pt idx="27">
                  <c:v>45</c:v>
                </c:pt>
                <c:pt idx="28">
                  <c:v>46</c:v>
                </c:pt>
                <c:pt idx="29">
                  <c:v>50</c:v>
                </c:pt>
                <c:pt idx="30">
                  <c:v>46</c:v>
                </c:pt>
                <c:pt idx="31">
                  <c:v>47</c:v>
                </c:pt>
                <c:pt idx="32">
                  <c:v>54</c:v>
                </c:pt>
                <c:pt idx="33">
                  <c:v>67</c:v>
                </c:pt>
                <c:pt idx="34">
                  <c:v>58</c:v>
                </c:pt>
                <c:pt idx="35">
                  <c:v>58</c:v>
                </c:pt>
                <c:pt idx="36">
                  <c:v>65</c:v>
                </c:pt>
                <c:pt idx="37">
                  <c:v>63</c:v>
                </c:pt>
                <c:pt idx="38">
                  <c:v>77</c:v>
                </c:pt>
                <c:pt idx="39">
                  <c:v>69</c:v>
                </c:pt>
                <c:pt idx="40">
                  <c:v>65</c:v>
                </c:pt>
                <c:pt idx="41">
                  <c:v>74</c:v>
                </c:pt>
                <c:pt idx="42">
                  <c:v>83</c:v>
                </c:pt>
                <c:pt idx="43">
                  <c:v>73</c:v>
                </c:pt>
                <c:pt idx="44">
                  <c:v>69</c:v>
                </c:pt>
                <c:pt idx="45">
                  <c:v>75</c:v>
                </c:pt>
                <c:pt idx="46">
                  <c:v>73</c:v>
                </c:pt>
                <c:pt idx="47">
                  <c:v>58</c:v>
                </c:pt>
                <c:pt idx="48">
                  <c:v>67</c:v>
                </c:pt>
                <c:pt idx="49">
                  <c:v>67</c:v>
                </c:pt>
                <c:pt idx="50">
                  <c:v>56</c:v>
                </c:pt>
                <c:pt idx="51">
                  <c:v>33</c:v>
                </c:pt>
                <c:pt idx="52">
                  <c:v>37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64</c:v>
                </c:pt>
                <c:pt idx="57">
                  <c:v>61</c:v>
                </c:pt>
                <c:pt idx="58">
                  <c:v>64</c:v>
                </c:pt>
                <c:pt idx="59">
                  <c:v>61</c:v>
                </c:pt>
                <c:pt idx="60">
                  <c:v>62</c:v>
                </c:pt>
                <c:pt idx="61">
                  <c:v>61</c:v>
                </c:pt>
                <c:pt idx="62">
                  <c:v>65</c:v>
                </c:pt>
                <c:pt idx="63">
                  <c:v>63</c:v>
                </c:pt>
                <c:pt idx="64">
                  <c:v>63</c:v>
                </c:pt>
                <c:pt idx="65">
                  <c:v>61</c:v>
                </c:pt>
                <c:pt idx="66">
                  <c:v>58</c:v>
                </c:pt>
                <c:pt idx="67">
                  <c:v>58</c:v>
                </c:pt>
                <c:pt idx="68">
                  <c:v>65</c:v>
                </c:pt>
                <c:pt idx="69">
                  <c:v>64</c:v>
                </c:pt>
                <c:pt idx="70">
                  <c:v>61</c:v>
                </c:pt>
                <c:pt idx="71">
                  <c:v>58</c:v>
                </c:pt>
                <c:pt idx="72">
                  <c:v>73</c:v>
                </c:pt>
                <c:pt idx="73">
                  <c:v>56</c:v>
                </c:pt>
                <c:pt idx="74">
                  <c:v>56</c:v>
                </c:pt>
                <c:pt idx="75">
                  <c:v>53</c:v>
                </c:pt>
                <c:pt idx="76">
                  <c:v>52</c:v>
                </c:pt>
                <c:pt idx="77">
                  <c:v>49</c:v>
                </c:pt>
                <c:pt idx="78">
                  <c:v>45</c:v>
                </c:pt>
                <c:pt idx="79">
                  <c:v>47</c:v>
                </c:pt>
                <c:pt idx="80">
                  <c:v>49</c:v>
                </c:pt>
                <c:pt idx="81">
                  <c:v>48</c:v>
                </c:pt>
                <c:pt idx="82">
                  <c:v>49</c:v>
                </c:pt>
                <c:pt idx="83">
                  <c:v>45</c:v>
                </c:pt>
                <c:pt idx="84">
                  <c:v>46</c:v>
                </c:pt>
                <c:pt idx="85">
                  <c:v>49</c:v>
                </c:pt>
                <c:pt idx="86">
                  <c:v>51</c:v>
                </c:pt>
                <c:pt idx="87">
                  <c:v>52</c:v>
                </c:pt>
                <c:pt idx="88">
                  <c:v>57</c:v>
                </c:pt>
                <c:pt idx="89">
                  <c:v>64</c:v>
                </c:pt>
                <c:pt idx="90">
                  <c:v>65</c:v>
                </c:pt>
                <c:pt idx="91">
                  <c:v>66</c:v>
                </c:pt>
                <c:pt idx="92">
                  <c:v>68</c:v>
                </c:pt>
                <c:pt idx="93">
                  <c:v>64</c:v>
                </c:pt>
                <c:pt idx="94">
                  <c:v>65</c:v>
                </c:pt>
                <c:pt idx="95">
                  <c:v>62</c:v>
                </c:pt>
                <c:pt idx="96">
                  <c:v>68</c:v>
                </c:pt>
                <c:pt idx="97">
                  <c:v>68</c:v>
                </c:pt>
                <c:pt idx="98">
                  <c:v>64</c:v>
                </c:pt>
                <c:pt idx="99">
                  <c:v>59</c:v>
                </c:pt>
                <c:pt idx="100">
                  <c:v>62</c:v>
                </c:pt>
                <c:pt idx="101">
                  <c:v>62</c:v>
                </c:pt>
                <c:pt idx="102">
                  <c:v>54</c:v>
                </c:pt>
                <c:pt idx="103">
                  <c:v>38</c:v>
                </c:pt>
                <c:pt idx="104">
                  <c:v>44</c:v>
                </c:pt>
                <c:pt idx="105">
                  <c:v>54</c:v>
                </c:pt>
                <c:pt idx="106">
                  <c:v>57</c:v>
                </c:pt>
                <c:pt idx="107">
                  <c:v>60</c:v>
                </c:pt>
                <c:pt idx="108">
                  <c:v>62</c:v>
                </c:pt>
                <c:pt idx="109">
                  <c:v>63</c:v>
                </c:pt>
                <c:pt idx="110">
                  <c:v>60</c:v>
                </c:pt>
                <c:pt idx="111">
                  <c:v>62</c:v>
                </c:pt>
                <c:pt idx="112">
                  <c:v>64</c:v>
                </c:pt>
                <c:pt idx="113">
                  <c:v>66</c:v>
                </c:pt>
                <c:pt idx="114">
                  <c:v>70</c:v>
                </c:pt>
                <c:pt idx="115">
                  <c:v>68</c:v>
                </c:pt>
                <c:pt idx="116">
                  <c:v>71</c:v>
                </c:pt>
                <c:pt idx="117">
                  <c:v>63</c:v>
                </c:pt>
                <c:pt idx="118">
                  <c:v>70</c:v>
                </c:pt>
                <c:pt idx="119">
                  <c:v>67</c:v>
                </c:pt>
                <c:pt idx="120">
                  <c:v>71</c:v>
                </c:pt>
                <c:pt idx="121">
                  <c:v>73</c:v>
                </c:pt>
                <c:pt idx="122">
                  <c:v>67</c:v>
                </c:pt>
                <c:pt idx="123">
                  <c:v>65</c:v>
                </c:pt>
                <c:pt idx="124">
                  <c:v>74</c:v>
                </c:pt>
                <c:pt idx="125">
                  <c:v>61</c:v>
                </c:pt>
                <c:pt idx="126">
                  <c:v>57</c:v>
                </c:pt>
                <c:pt idx="127">
                  <c:v>53</c:v>
                </c:pt>
                <c:pt idx="128">
                  <c:v>52</c:v>
                </c:pt>
                <c:pt idx="129">
                  <c:v>49</c:v>
                </c:pt>
                <c:pt idx="130">
                  <c:v>48</c:v>
                </c:pt>
                <c:pt idx="131">
                  <c:v>49</c:v>
                </c:pt>
                <c:pt idx="132">
                  <c:v>49</c:v>
                </c:pt>
                <c:pt idx="133">
                  <c:v>53</c:v>
                </c:pt>
                <c:pt idx="134">
                  <c:v>50</c:v>
                </c:pt>
                <c:pt idx="135">
                  <c:v>52</c:v>
                </c:pt>
                <c:pt idx="136">
                  <c:v>54</c:v>
                </c:pt>
                <c:pt idx="137">
                  <c:v>55</c:v>
                </c:pt>
                <c:pt idx="138">
                  <c:v>53</c:v>
                </c:pt>
                <c:pt idx="139">
                  <c:v>54</c:v>
                </c:pt>
                <c:pt idx="140">
                  <c:v>55</c:v>
                </c:pt>
                <c:pt idx="141">
                  <c:v>70</c:v>
                </c:pt>
                <c:pt idx="142">
                  <c:v>67</c:v>
                </c:pt>
                <c:pt idx="143">
                  <c:v>78</c:v>
                </c:pt>
                <c:pt idx="144">
                  <c:v>73</c:v>
                </c:pt>
                <c:pt idx="145">
                  <c:v>69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69</c:v>
                </c:pt>
                <c:pt idx="150">
                  <c:v>73</c:v>
                </c:pt>
                <c:pt idx="151">
                  <c:v>55</c:v>
                </c:pt>
                <c:pt idx="152">
                  <c:v>62</c:v>
                </c:pt>
                <c:pt idx="153">
                  <c:v>65</c:v>
                </c:pt>
                <c:pt idx="154">
                  <c:v>61</c:v>
                </c:pt>
                <c:pt idx="155">
                  <c:v>45</c:v>
                </c:pt>
                <c:pt idx="156">
                  <c:v>44</c:v>
                </c:pt>
                <c:pt idx="157">
                  <c:v>56</c:v>
                </c:pt>
                <c:pt idx="158">
                  <c:v>59</c:v>
                </c:pt>
                <c:pt idx="159">
                  <c:v>59</c:v>
                </c:pt>
                <c:pt idx="160">
                  <c:v>63</c:v>
                </c:pt>
                <c:pt idx="161">
                  <c:v>60</c:v>
                </c:pt>
                <c:pt idx="162">
                  <c:v>68</c:v>
                </c:pt>
                <c:pt idx="163">
                  <c:v>64</c:v>
                </c:pt>
                <c:pt idx="164">
                  <c:v>66</c:v>
                </c:pt>
                <c:pt idx="165">
                  <c:v>64</c:v>
                </c:pt>
                <c:pt idx="166">
                  <c:v>66</c:v>
                </c:pt>
                <c:pt idx="167">
                  <c:v>63</c:v>
                </c:pt>
                <c:pt idx="168">
                  <c:v>68</c:v>
                </c:pt>
                <c:pt idx="169">
                  <c:v>70</c:v>
                </c:pt>
                <c:pt idx="170">
                  <c:v>66</c:v>
                </c:pt>
                <c:pt idx="171">
                  <c:v>70</c:v>
                </c:pt>
                <c:pt idx="172">
                  <c:v>61</c:v>
                </c:pt>
                <c:pt idx="173">
                  <c:v>65</c:v>
                </c:pt>
                <c:pt idx="174">
                  <c:v>62</c:v>
                </c:pt>
                <c:pt idx="175">
                  <c:v>66</c:v>
                </c:pt>
                <c:pt idx="176">
                  <c:v>64</c:v>
                </c:pt>
                <c:pt idx="177">
                  <c:v>68</c:v>
                </c:pt>
                <c:pt idx="178">
                  <c:v>57</c:v>
                </c:pt>
                <c:pt idx="179">
                  <c:v>58</c:v>
                </c:pt>
                <c:pt idx="180">
                  <c:v>55</c:v>
                </c:pt>
                <c:pt idx="181">
                  <c:v>54</c:v>
                </c:pt>
                <c:pt idx="182">
                  <c:v>51</c:v>
                </c:pt>
                <c:pt idx="183">
                  <c:v>49</c:v>
                </c:pt>
                <c:pt idx="184">
                  <c:v>53</c:v>
                </c:pt>
                <c:pt idx="185">
                  <c:v>52</c:v>
                </c:pt>
                <c:pt idx="186">
                  <c:v>59</c:v>
                </c:pt>
                <c:pt idx="187">
                  <c:v>57</c:v>
                </c:pt>
                <c:pt idx="188">
                  <c:v>62</c:v>
                </c:pt>
                <c:pt idx="189">
                  <c:v>63</c:v>
                </c:pt>
                <c:pt idx="190">
                  <c:v>65</c:v>
                </c:pt>
                <c:pt idx="191">
                  <c:v>66</c:v>
                </c:pt>
                <c:pt idx="192">
                  <c:v>66</c:v>
                </c:pt>
                <c:pt idx="193">
                  <c:v>72</c:v>
                </c:pt>
                <c:pt idx="194">
                  <c:v>77</c:v>
                </c:pt>
                <c:pt idx="195">
                  <c:v>76</c:v>
                </c:pt>
                <c:pt idx="196">
                  <c:v>77</c:v>
                </c:pt>
                <c:pt idx="197">
                  <c:v>76</c:v>
                </c:pt>
                <c:pt idx="198">
                  <c:v>83</c:v>
                </c:pt>
                <c:pt idx="199">
                  <c:v>78</c:v>
                </c:pt>
                <c:pt idx="200">
                  <c:v>78</c:v>
                </c:pt>
                <c:pt idx="201">
                  <c:v>77</c:v>
                </c:pt>
                <c:pt idx="202">
                  <c:v>78</c:v>
                </c:pt>
                <c:pt idx="203">
                  <c:v>66</c:v>
                </c:pt>
                <c:pt idx="204">
                  <c:v>77</c:v>
                </c:pt>
                <c:pt idx="205">
                  <c:v>74</c:v>
                </c:pt>
                <c:pt idx="206">
                  <c:v>71</c:v>
                </c:pt>
                <c:pt idx="207">
                  <c:v>55</c:v>
                </c:pt>
                <c:pt idx="208">
                  <c:v>49</c:v>
                </c:pt>
                <c:pt idx="209">
                  <c:v>61</c:v>
                </c:pt>
                <c:pt idx="210">
                  <c:v>73</c:v>
                </c:pt>
                <c:pt idx="211">
                  <c:v>64</c:v>
                </c:pt>
                <c:pt idx="212">
                  <c:v>65</c:v>
                </c:pt>
                <c:pt idx="213">
                  <c:v>65</c:v>
                </c:pt>
                <c:pt idx="214">
                  <c:v>61</c:v>
                </c:pt>
                <c:pt idx="215">
                  <c:v>64</c:v>
                </c:pt>
                <c:pt idx="216">
                  <c:v>65</c:v>
                </c:pt>
                <c:pt idx="217">
                  <c:v>64</c:v>
                </c:pt>
                <c:pt idx="218">
                  <c:v>66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57</c:v>
                </c:pt>
                <c:pt idx="223">
                  <c:v>60</c:v>
                </c:pt>
                <c:pt idx="224">
                  <c:v>62</c:v>
                </c:pt>
                <c:pt idx="225">
                  <c:v>63</c:v>
                </c:pt>
                <c:pt idx="226">
                  <c:v>60</c:v>
                </c:pt>
                <c:pt idx="227">
                  <c:v>64</c:v>
                </c:pt>
                <c:pt idx="228">
                  <c:v>60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</c:v>
                </c:pt>
                <c:pt idx="233">
                  <c:v>52</c:v>
                </c:pt>
                <c:pt idx="234">
                  <c:v>50</c:v>
                </c:pt>
                <c:pt idx="235">
                  <c:v>48</c:v>
                </c:pt>
                <c:pt idx="236">
                  <c:v>51</c:v>
                </c:pt>
                <c:pt idx="237">
                  <c:v>52</c:v>
                </c:pt>
                <c:pt idx="238">
                  <c:v>54</c:v>
                </c:pt>
                <c:pt idx="239">
                  <c:v>52</c:v>
                </c:pt>
                <c:pt idx="240">
                  <c:v>54</c:v>
                </c:pt>
                <c:pt idx="241">
                  <c:v>54</c:v>
                </c:pt>
                <c:pt idx="242">
                  <c:v>57</c:v>
                </c:pt>
                <c:pt idx="243">
                  <c:v>57</c:v>
                </c:pt>
                <c:pt idx="244">
                  <c:v>60</c:v>
                </c:pt>
                <c:pt idx="245">
                  <c:v>64</c:v>
                </c:pt>
                <c:pt idx="246">
                  <c:v>67</c:v>
                </c:pt>
                <c:pt idx="247">
                  <c:v>66</c:v>
                </c:pt>
                <c:pt idx="248">
                  <c:v>69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63</c:v>
                </c:pt>
                <c:pt idx="253">
                  <c:v>65</c:v>
                </c:pt>
                <c:pt idx="254">
                  <c:v>70</c:v>
                </c:pt>
                <c:pt idx="255">
                  <c:v>63</c:v>
                </c:pt>
                <c:pt idx="256">
                  <c:v>70</c:v>
                </c:pt>
                <c:pt idx="257">
                  <c:v>65</c:v>
                </c:pt>
                <c:pt idx="258">
                  <c:v>64</c:v>
                </c:pt>
                <c:pt idx="259">
                  <c:v>63</c:v>
                </c:pt>
                <c:pt idx="260">
                  <c:v>43</c:v>
                </c:pt>
                <c:pt idx="261">
                  <c:v>51</c:v>
                </c:pt>
                <c:pt idx="262">
                  <c:v>60</c:v>
                </c:pt>
                <c:pt idx="263">
                  <c:v>63</c:v>
                </c:pt>
                <c:pt idx="264">
                  <c:v>66</c:v>
                </c:pt>
                <c:pt idx="265">
                  <c:v>66</c:v>
                </c:pt>
                <c:pt idx="266">
                  <c:v>68</c:v>
                </c:pt>
                <c:pt idx="267">
                  <c:v>62</c:v>
                </c:pt>
                <c:pt idx="268">
                  <c:v>61</c:v>
                </c:pt>
                <c:pt idx="269">
                  <c:v>67</c:v>
                </c:pt>
                <c:pt idx="270">
                  <c:v>73</c:v>
                </c:pt>
                <c:pt idx="271">
                  <c:v>67</c:v>
                </c:pt>
                <c:pt idx="272">
                  <c:v>66</c:v>
                </c:pt>
                <c:pt idx="273">
                  <c:v>60</c:v>
                </c:pt>
                <c:pt idx="274">
                  <c:v>71</c:v>
                </c:pt>
                <c:pt idx="275">
                  <c:v>68</c:v>
                </c:pt>
                <c:pt idx="276">
                  <c:v>66</c:v>
                </c:pt>
                <c:pt idx="277">
                  <c:v>67</c:v>
                </c:pt>
                <c:pt idx="278">
                  <c:v>69</c:v>
                </c:pt>
                <c:pt idx="279">
                  <c:v>63</c:v>
                </c:pt>
                <c:pt idx="280">
                  <c:v>66</c:v>
                </c:pt>
                <c:pt idx="281">
                  <c:v>64</c:v>
                </c:pt>
                <c:pt idx="282">
                  <c:v>59</c:v>
                </c:pt>
                <c:pt idx="283">
                  <c:v>58</c:v>
                </c:pt>
                <c:pt idx="284">
                  <c:v>57</c:v>
                </c:pt>
                <c:pt idx="285">
                  <c:v>56</c:v>
                </c:pt>
                <c:pt idx="286">
                  <c:v>56</c:v>
                </c:pt>
                <c:pt idx="287">
                  <c:v>50</c:v>
                </c:pt>
                <c:pt idx="288">
                  <c:v>54</c:v>
                </c:pt>
                <c:pt idx="289">
                  <c:v>53</c:v>
                </c:pt>
                <c:pt idx="290">
                  <c:v>52</c:v>
                </c:pt>
                <c:pt idx="291">
                  <c:v>53</c:v>
                </c:pt>
                <c:pt idx="292">
                  <c:v>53</c:v>
                </c:pt>
                <c:pt idx="293">
                  <c:v>56</c:v>
                </c:pt>
                <c:pt idx="294">
                  <c:v>57</c:v>
                </c:pt>
                <c:pt idx="295">
                  <c:v>58</c:v>
                </c:pt>
                <c:pt idx="296">
                  <c:v>59</c:v>
                </c:pt>
                <c:pt idx="297">
                  <c:v>67</c:v>
                </c:pt>
                <c:pt idx="298">
                  <c:v>67</c:v>
                </c:pt>
                <c:pt idx="299">
                  <c:v>70</c:v>
                </c:pt>
                <c:pt idx="300">
                  <c:v>72</c:v>
                </c:pt>
                <c:pt idx="301">
                  <c:v>68</c:v>
                </c:pt>
                <c:pt idx="302">
                  <c:v>69</c:v>
                </c:pt>
                <c:pt idx="303">
                  <c:v>69</c:v>
                </c:pt>
                <c:pt idx="304">
                  <c:v>66</c:v>
                </c:pt>
                <c:pt idx="305">
                  <c:v>68</c:v>
                </c:pt>
                <c:pt idx="306">
                  <c:v>70</c:v>
                </c:pt>
                <c:pt idx="307">
                  <c:v>71</c:v>
                </c:pt>
                <c:pt idx="308">
                  <c:v>59</c:v>
                </c:pt>
                <c:pt idx="309">
                  <c:v>64</c:v>
                </c:pt>
                <c:pt idx="310">
                  <c:v>66</c:v>
                </c:pt>
                <c:pt idx="311">
                  <c:v>60</c:v>
                </c:pt>
                <c:pt idx="312">
                  <c:v>41</c:v>
                </c:pt>
                <c:pt idx="313">
                  <c:v>50</c:v>
                </c:pt>
                <c:pt idx="314">
                  <c:v>58</c:v>
                </c:pt>
                <c:pt idx="315">
                  <c:v>64</c:v>
                </c:pt>
                <c:pt idx="316">
                  <c:v>63</c:v>
                </c:pt>
                <c:pt idx="317">
                  <c:v>67</c:v>
                </c:pt>
                <c:pt idx="318">
                  <c:v>67</c:v>
                </c:pt>
                <c:pt idx="319">
                  <c:v>65</c:v>
                </c:pt>
                <c:pt idx="320">
                  <c:v>67</c:v>
                </c:pt>
                <c:pt idx="321">
                  <c:v>80</c:v>
                </c:pt>
                <c:pt idx="322">
                  <c:v>72</c:v>
                </c:pt>
                <c:pt idx="323">
                  <c:v>71</c:v>
                </c:pt>
                <c:pt idx="324">
                  <c:v>69</c:v>
                </c:pt>
                <c:pt idx="325">
                  <c:v>68</c:v>
                </c:pt>
                <c:pt idx="326">
                  <c:v>69</c:v>
                </c:pt>
                <c:pt idx="327">
                  <c:v>73</c:v>
                </c:pt>
                <c:pt idx="328">
                  <c:v>68</c:v>
                </c:pt>
                <c:pt idx="329">
                  <c:v>75</c:v>
                </c:pt>
                <c:pt idx="330">
                  <c:v>69</c:v>
                </c:pt>
                <c:pt idx="331">
                  <c:v>64</c:v>
                </c:pt>
                <c:pt idx="332">
                  <c:v>65</c:v>
                </c:pt>
                <c:pt idx="333">
                  <c:v>62</c:v>
                </c:pt>
                <c:pt idx="334">
                  <c:v>58</c:v>
                </c:pt>
                <c:pt idx="335">
                  <c:v>58</c:v>
                </c:pt>
                <c:pt idx="336">
                  <c:v>59</c:v>
                </c:pt>
                <c:pt idx="337">
                  <c:v>57</c:v>
                </c:pt>
                <c:pt idx="338">
                  <c:v>57</c:v>
                </c:pt>
                <c:pt idx="339">
                  <c:v>52</c:v>
                </c:pt>
                <c:pt idx="340">
                  <c:v>53</c:v>
                </c:pt>
                <c:pt idx="341">
                  <c:v>55</c:v>
                </c:pt>
                <c:pt idx="342">
                  <c:v>51</c:v>
                </c:pt>
                <c:pt idx="343">
                  <c:v>53</c:v>
                </c:pt>
                <c:pt idx="344">
                  <c:v>55</c:v>
                </c:pt>
                <c:pt idx="345">
                  <c:v>57</c:v>
                </c:pt>
                <c:pt idx="346">
                  <c:v>57</c:v>
                </c:pt>
                <c:pt idx="347">
                  <c:v>60</c:v>
                </c:pt>
                <c:pt idx="348">
                  <c:v>61</c:v>
                </c:pt>
                <c:pt idx="349">
                  <c:v>65</c:v>
                </c:pt>
                <c:pt idx="350">
                  <c:v>66</c:v>
                </c:pt>
                <c:pt idx="351">
                  <c:v>66</c:v>
                </c:pt>
                <c:pt idx="352">
                  <c:v>67</c:v>
                </c:pt>
                <c:pt idx="353">
                  <c:v>66</c:v>
                </c:pt>
                <c:pt idx="354">
                  <c:v>65</c:v>
                </c:pt>
                <c:pt idx="355">
                  <c:v>73</c:v>
                </c:pt>
                <c:pt idx="356">
                  <c:v>66</c:v>
                </c:pt>
                <c:pt idx="357">
                  <c:v>69</c:v>
                </c:pt>
                <c:pt idx="358">
                  <c:v>71</c:v>
                </c:pt>
                <c:pt idx="359">
                  <c:v>70</c:v>
                </c:pt>
                <c:pt idx="360">
                  <c:v>57</c:v>
                </c:pt>
                <c:pt idx="361">
                  <c:v>65</c:v>
                </c:pt>
                <c:pt idx="362">
                  <c:v>65</c:v>
                </c:pt>
                <c:pt idx="363">
                  <c:v>57</c:v>
                </c:pt>
                <c:pt idx="364">
                  <c:v>41</c:v>
                </c:pt>
                <c:pt idx="365">
                  <c:v>44</c:v>
                </c:pt>
                <c:pt idx="366">
                  <c:v>55</c:v>
                </c:pt>
                <c:pt idx="367">
                  <c:v>59</c:v>
                </c:pt>
                <c:pt idx="368">
                  <c:v>63</c:v>
                </c:pt>
                <c:pt idx="369">
                  <c:v>66</c:v>
                </c:pt>
                <c:pt idx="370">
                  <c:v>63</c:v>
                </c:pt>
                <c:pt idx="371">
                  <c:v>63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67</c:v>
                </c:pt>
                <c:pt idx="376">
                  <c:v>65</c:v>
                </c:pt>
                <c:pt idx="377">
                  <c:v>64</c:v>
                </c:pt>
                <c:pt idx="378">
                  <c:v>62</c:v>
                </c:pt>
                <c:pt idx="379">
                  <c:v>63</c:v>
                </c:pt>
                <c:pt idx="380">
                  <c:v>66</c:v>
                </c:pt>
                <c:pt idx="381">
                  <c:v>66</c:v>
                </c:pt>
                <c:pt idx="382">
                  <c:v>64</c:v>
                </c:pt>
                <c:pt idx="383">
                  <c:v>62</c:v>
                </c:pt>
                <c:pt idx="384">
                  <c:v>66</c:v>
                </c:pt>
                <c:pt idx="385">
                  <c:v>62</c:v>
                </c:pt>
                <c:pt idx="386">
                  <c:v>62</c:v>
                </c:pt>
                <c:pt idx="387">
                  <c:v>60</c:v>
                </c:pt>
                <c:pt idx="388">
                  <c:v>59</c:v>
                </c:pt>
                <c:pt idx="389">
                  <c:v>57</c:v>
                </c:pt>
                <c:pt idx="390">
                  <c:v>54</c:v>
                </c:pt>
                <c:pt idx="391">
                  <c:v>51</c:v>
                </c:pt>
                <c:pt idx="392">
                  <c:v>55</c:v>
                </c:pt>
                <c:pt idx="393">
                  <c:v>58</c:v>
                </c:pt>
                <c:pt idx="39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6-4061-B4A8-EB74BA7F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906815"/>
        <c:axId val="1286404959"/>
      </c:lineChart>
      <c:dateAx>
        <c:axId val="12859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04959"/>
        <c:crosses val="autoZero"/>
        <c:auto val="1"/>
        <c:lblOffset val="100"/>
        <c:baseTimeUnit val="days"/>
        <c:majorUnit val="4"/>
        <c:majorTimeUnit val="months"/>
      </c:dateAx>
      <c:valAx>
        <c:axId val="12864049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Relative Search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Search Interest 2014-2015</a:t>
            </a:r>
          </a:p>
        </c:rich>
      </c:tx>
      <c:layout>
        <c:manualLayout>
          <c:xMode val="edge"/>
          <c:yMode val="edge"/>
          <c:x val="0.12576418330823894"/>
          <c:y val="3.9948754151592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Term 1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Data!$L$317:$L$397</c:f>
              <c:numCache>
                <c:formatCode>m/d/yyyy</c:formatCode>
                <c:ptCount val="81"/>
                <c:pt idx="0">
                  <c:v>41644</c:v>
                </c:pt>
                <c:pt idx="1">
                  <c:v>41651</c:v>
                </c:pt>
                <c:pt idx="2">
                  <c:v>41658</c:v>
                </c:pt>
                <c:pt idx="3">
                  <c:v>41665</c:v>
                </c:pt>
                <c:pt idx="4">
                  <c:v>41672</c:v>
                </c:pt>
                <c:pt idx="5">
                  <c:v>41679</c:v>
                </c:pt>
                <c:pt idx="6">
                  <c:v>41686</c:v>
                </c:pt>
                <c:pt idx="7">
                  <c:v>41693</c:v>
                </c:pt>
                <c:pt idx="8">
                  <c:v>41700</c:v>
                </c:pt>
                <c:pt idx="9">
                  <c:v>41707</c:v>
                </c:pt>
                <c:pt idx="10">
                  <c:v>41714</c:v>
                </c:pt>
                <c:pt idx="11">
                  <c:v>41721</c:v>
                </c:pt>
                <c:pt idx="12">
                  <c:v>41728</c:v>
                </c:pt>
                <c:pt idx="13">
                  <c:v>41735</c:v>
                </c:pt>
                <c:pt idx="14">
                  <c:v>41742</c:v>
                </c:pt>
                <c:pt idx="15">
                  <c:v>41749</c:v>
                </c:pt>
                <c:pt idx="16">
                  <c:v>41756</c:v>
                </c:pt>
                <c:pt idx="17">
                  <c:v>41763</c:v>
                </c:pt>
                <c:pt idx="18">
                  <c:v>41770</c:v>
                </c:pt>
                <c:pt idx="19">
                  <c:v>41777</c:v>
                </c:pt>
                <c:pt idx="20">
                  <c:v>41784</c:v>
                </c:pt>
                <c:pt idx="21">
                  <c:v>41791</c:v>
                </c:pt>
                <c:pt idx="22">
                  <c:v>41798</c:v>
                </c:pt>
                <c:pt idx="23">
                  <c:v>41805</c:v>
                </c:pt>
                <c:pt idx="24">
                  <c:v>41812</c:v>
                </c:pt>
                <c:pt idx="25">
                  <c:v>41819</c:v>
                </c:pt>
                <c:pt idx="26">
                  <c:v>41826</c:v>
                </c:pt>
                <c:pt idx="27">
                  <c:v>41833</c:v>
                </c:pt>
                <c:pt idx="28">
                  <c:v>41840</c:v>
                </c:pt>
                <c:pt idx="29">
                  <c:v>41847</c:v>
                </c:pt>
                <c:pt idx="30">
                  <c:v>41854</c:v>
                </c:pt>
                <c:pt idx="31">
                  <c:v>41861</c:v>
                </c:pt>
                <c:pt idx="32">
                  <c:v>41868</c:v>
                </c:pt>
                <c:pt idx="33">
                  <c:v>41875</c:v>
                </c:pt>
                <c:pt idx="34">
                  <c:v>41882</c:v>
                </c:pt>
                <c:pt idx="35">
                  <c:v>41889</c:v>
                </c:pt>
                <c:pt idx="36">
                  <c:v>41896</c:v>
                </c:pt>
                <c:pt idx="37">
                  <c:v>41903</c:v>
                </c:pt>
                <c:pt idx="38">
                  <c:v>41910</c:v>
                </c:pt>
                <c:pt idx="39">
                  <c:v>41917</c:v>
                </c:pt>
                <c:pt idx="40">
                  <c:v>41924</c:v>
                </c:pt>
                <c:pt idx="41">
                  <c:v>41931</c:v>
                </c:pt>
                <c:pt idx="42">
                  <c:v>41938</c:v>
                </c:pt>
                <c:pt idx="43">
                  <c:v>41945</c:v>
                </c:pt>
                <c:pt idx="44">
                  <c:v>41952</c:v>
                </c:pt>
                <c:pt idx="45">
                  <c:v>41959</c:v>
                </c:pt>
                <c:pt idx="46">
                  <c:v>41966</c:v>
                </c:pt>
                <c:pt idx="47">
                  <c:v>41973</c:v>
                </c:pt>
                <c:pt idx="48">
                  <c:v>41980</c:v>
                </c:pt>
                <c:pt idx="49">
                  <c:v>41987</c:v>
                </c:pt>
                <c:pt idx="50">
                  <c:v>41994</c:v>
                </c:pt>
                <c:pt idx="51">
                  <c:v>42001</c:v>
                </c:pt>
                <c:pt idx="52">
                  <c:v>42008</c:v>
                </c:pt>
                <c:pt idx="53">
                  <c:v>42015</c:v>
                </c:pt>
                <c:pt idx="54">
                  <c:v>42022</c:v>
                </c:pt>
                <c:pt idx="55">
                  <c:v>42029</c:v>
                </c:pt>
                <c:pt idx="56">
                  <c:v>42036</c:v>
                </c:pt>
                <c:pt idx="57">
                  <c:v>42043</c:v>
                </c:pt>
                <c:pt idx="58">
                  <c:v>42050</c:v>
                </c:pt>
                <c:pt idx="59">
                  <c:v>42057</c:v>
                </c:pt>
                <c:pt idx="60">
                  <c:v>42064</c:v>
                </c:pt>
                <c:pt idx="61">
                  <c:v>42071</c:v>
                </c:pt>
                <c:pt idx="62">
                  <c:v>42078</c:v>
                </c:pt>
                <c:pt idx="63">
                  <c:v>42085</c:v>
                </c:pt>
                <c:pt idx="64">
                  <c:v>42092</c:v>
                </c:pt>
                <c:pt idx="65">
                  <c:v>42099</c:v>
                </c:pt>
                <c:pt idx="66">
                  <c:v>42106</c:v>
                </c:pt>
                <c:pt idx="67">
                  <c:v>42113</c:v>
                </c:pt>
                <c:pt idx="68">
                  <c:v>42120</c:v>
                </c:pt>
                <c:pt idx="69">
                  <c:v>42127</c:v>
                </c:pt>
                <c:pt idx="70">
                  <c:v>42134</c:v>
                </c:pt>
                <c:pt idx="71">
                  <c:v>42141</c:v>
                </c:pt>
                <c:pt idx="72">
                  <c:v>42148</c:v>
                </c:pt>
                <c:pt idx="73">
                  <c:v>42155</c:v>
                </c:pt>
                <c:pt idx="74">
                  <c:v>42162</c:v>
                </c:pt>
                <c:pt idx="75">
                  <c:v>42169</c:v>
                </c:pt>
                <c:pt idx="76">
                  <c:v>42176</c:v>
                </c:pt>
                <c:pt idx="77">
                  <c:v>42183</c:v>
                </c:pt>
                <c:pt idx="78">
                  <c:v>42190</c:v>
                </c:pt>
                <c:pt idx="79">
                  <c:v>42197</c:v>
                </c:pt>
                <c:pt idx="80">
                  <c:v>42204</c:v>
                </c:pt>
              </c:numCache>
            </c:numRef>
          </c:cat>
          <c:val>
            <c:numRef>
              <c:f>Data!$M$317:$M$397</c:f>
              <c:numCache>
                <c:formatCode>General</c:formatCode>
                <c:ptCount val="81"/>
                <c:pt idx="0">
                  <c:v>62</c:v>
                </c:pt>
                <c:pt idx="1">
                  <c:v>73</c:v>
                </c:pt>
                <c:pt idx="2">
                  <c:v>72</c:v>
                </c:pt>
                <c:pt idx="3">
                  <c:v>69</c:v>
                </c:pt>
                <c:pt idx="4">
                  <c:v>76</c:v>
                </c:pt>
                <c:pt idx="5">
                  <c:v>68</c:v>
                </c:pt>
                <c:pt idx="6">
                  <c:v>76</c:v>
                </c:pt>
                <c:pt idx="7">
                  <c:v>84</c:v>
                </c:pt>
                <c:pt idx="8">
                  <c:v>80</c:v>
                </c:pt>
                <c:pt idx="9">
                  <c:v>79</c:v>
                </c:pt>
                <c:pt idx="10">
                  <c:v>77</c:v>
                </c:pt>
                <c:pt idx="11">
                  <c:v>80</c:v>
                </c:pt>
                <c:pt idx="12">
                  <c:v>76</c:v>
                </c:pt>
                <c:pt idx="13">
                  <c:v>80</c:v>
                </c:pt>
                <c:pt idx="14">
                  <c:v>81</c:v>
                </c:pt>
                <c:pt idx="15">
                  <c:v>83</c:v>
                </c:pt>
                <c:pt idx="16">
                  <c:v>90</c:v>
                </c:pt>
                <c:pt idx="17">
                  <c:v>89</c:v>
                </c:pt>
                <c:pt idx="18">
                  <c:v>74</c:v>
                </c:pt>
                <c:pt idx="19">
                  <c:v>65</c:v>
                </c:pt>
                <c:pt idx="20">
                  <c:v>58</c:v>
                </c:pt>
                <c:pt idx="21">
                  <c:v>67</c:v>
                </c:pt>
                <c:pt idx="22">
                  <c:v>73</c:v>
                </c:pt>
                <c:pt idx="23">
                  <c:v>60</c:v>
                </c:pt>
                <c:pt idx="24">
                  <c:v>58</c:v>
                </c:pt>
                <c:pt idx="25">
                  <c:v>51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65</c:v>
                </c:pt>
                <c:pt idx="30">
                  <c:v>60</c:v>
                </c:pt>
                <c:pt idx="31">
                  <c:v>67</c:v>
                </c:pt>
                <c:pt idx="32">
                  <c:v>65</c:v>
                </c:pt>
                <c:pt idx="33">
                  <c:v>73</c:v>
                </c:pt>
                <c:pt idx="34">
                  <c:v>62</c:v>
                </c:pt>
                <c:pt idx="35">
                  <c:v>67</c:v>
                </c:pt>
                <c:pt idx="36">
                  <c:v>80</c:v>
                </c:pt>
                <c:pt idx="37">
                  <c:v>77</c:v>
                </c:pt>
                <c:pt idx="38">
                  <c:v>80</c:v>
                </c:pt>
                <c:pt idx="39">
                  <c:v>77</c:v>
                </c:pt>
                <c:pt idx="40">
                  <c:v>76</c:v>
                </c:pt>
                <c:pt idx="41">
                  <c:v>78</c:v>
                </c:pt>
                <c:pt idx="42">
                  <c:v>73</c:v>
                </c:pt>
                <c:pt idx="43">
                  <c:v>78</c:v>
                </c:pt>
                <c:pt idx="44">
                  <c:v>74</c:v>
                </c:pt>
                <c:pt idx="45">
                  <c:v>78</c:v>
                </c:pt>
                <c:pt idx="46">
                  <c:v>60</c:v>
                </c:pt>
                <c:pt idx="47">
                  <c:v>85</c:v>
                </c:pt>
                <c:pt idx="48">
                  <c:v>98</c:v>
                </c:pt>
                <c:pt idx="49">
                  <c:v>77</c:v>
                </c:pt>
                <c:pt idx="50">
                  <c:v>50</c:v>
                </c:pt>
                <c:pt idx="51">
                  <c:v>54</c:v>
                </c:pt>
                <c:pt idx="52">
                  <c:v>65</c:v>
                </c:pt>
                <c:pt idx="53">
                  <c:v>71</c:v>
                </c:pt>
                <c:pt idx="54">
                  <c:v>73</c:v>
                </c:pt>
                <c:pt idx="55">
                  <c:v>72</c:v>
                </c:pt>
                <c:pt idx="56">
                  <c:v>81</c:v>
                </c:pt>
                <c:pt idx="57">
                  <c:v>76</c:v>
                </c:pt>
                <c:pt idx="58">
                  <c:v>70</c:v>
                </c:pt>
                <c:pt idx="59">
                  <c:v>77</c:v>
                </c:pt>
                <c:pt idx="60">
                  <c:v>76</c:v>
                </c:pt>
                <c:pt idx="61">
                  <c:v>74</c:v>
                </c:pt>
                <c:pt idx="62">
                  <c:v>77</c:v>
                </c:pt>
                <c:pt idx="63">
                  <c:v>82</c:v>
                </c:pt>
                <c:pt idx="64">
                  <c:v>80</c:v>
                </c:pt>
                <c:pt idx="65">
                  <c:v>80</c:v>
                </c:pt>
                <c:pt idx="66">
                  <c:v>82</c:v>
                </c:pt>
                <c:pt idx="67">
                  <c:v>83</c:v>
                </c:pt>
                <c:pt idx="68">
                  <c:v>88</c:v>
                </c:pt>
                <c:pt idx="69">
                  <c:v>82</c:v>
                </c:pt>
                <c:pt idx="70">
                  <c:v>78</c:v>
                </c:pt>
                <c:pt idx="71">
                  <c:v>70</c:v>
                </c:pt>
                <c:pt idx="72">
                  <c:v>61</c:v>
                </c:pt>
                <c:pt idx="73">
                  <c:v>65</c:v>
                </c:pt>
                <c:pt idx="74">
                  <c:v>68</c:v>
                </c:pt>
                <c:pt idx="75">
                  <c:v>65</c:v>
                </c:pt>
                <c:pt idx="76">
                  <c:v>62</c:v>
                </c:pt>
                <c:pt idx="77">
                  <c:v>63</c:v>
                </c:pt>
                <c:pt idx="78">
                  <c:v>65</c:v>
                </c:pt>
                <c:pt idx="79">
                  <c:v>67</c:v>
                </c:pt>
                <c:pt idx="8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C-4EF6-B385-77FEB4256164}"/>
            </c:ext>
          </c:extLst>
        </c:ser>
        <c:ser>
          <c:idx val="1"/>
          <c:order val="1"/>
          <c:tx>
            <c:v>Term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Data!$L$317:$L$397</c:f>
              <c:numCache>
                <c:formatCode>m/d/yyyy</c:formatCode>
                <c:ptCount val="81"/>
                <c:pt idx="0">
                  <c:v>41644</c:v>
                </c:pt>
                <c:pt idx="1">
                  <c:v>41651</c:v>
                </c:pt>
                <c:pt idx="2">
                  <c:v>41658</c:v>
                </c:pt>
                <c:pt idx="3">
                  <c:v>41665</c:v>
                </c:pt>
                <c:pt idx="4">
                  <c:v>41672</c:v>
                </c:pt>
                <c:pt idx="5">
                  <c:v>41679</c:v>
                </c:pt>
                <c:pt idx="6">
                  <c:v>41686</c:v>
                </c:pt>
                <c:pt idx="7">
                  <c:v>41693</c:v>
                </c:pt>
                <c:pt idx="8">
                  <c:v>41700</c:v>
                </c:pt>
                <c:pt idx="9">
                  <c:v>41707</c:v>
                </c:pt>
                <c:pt idx="10">
                  <c:v>41714</c:v>
                </c:pt>
                <c:pt idx="11">
                  <c:v>41721</c:v>
                </c:pt>
                <c:pt idx="12">
                  <c:v>41728</c:v>
                </c:pt>
                <c:pt idx="13">
                  <c:v>41735</c:v>
                </c:pt>
                <c:pt idx="14">
                  <c:v>41742</c:v>
                </c:pt>
                <c:pt idx="15">
                  <c:v>41749</c:v>
                </c:pt>
                <c:pt idx="16">
                  <c:v>41756</c:v>
                </c:pt>
                <c:pt idx="17">
                  <c:v>41763</c:v>
                </c:pt>
                <c:pt idx="18">
                  <c:v>41770</c:v>
                </c:pt>
                <c:pt idx="19">
                  <c:v>41777</c:v>
                </c:pt>
                <c:pt idx="20">
                  <c:v>41784</c:v>
                </c:pt>
                <c:pt idx="21">
                  <c:v>41791</c:v>
                </c:pt>
                <c:pt idx="22">
                  <c:v>41798</c:v>
                </c:pt>
                <c:pt idx="23">
                  <c:v>41805</c:v>
                </c:pt>
                <c:pt idx="24">
                  <c:v>41812</c:v>
                </c:pt>
                <c:pt idx="25">
                  <c:v>41819</c:v>
                </c:pt>
                <c:pt idx="26">
                  <c:v>41826</c:v>
                </c:pt>
                <c:pt idx="27">
                  <c:v>41833</c:v>
                </c:pt>
                <c:pt idx="28">
                  <c:v>41840</c:v>
                </c:pt>
                <c:pt idx="29">
                  <c:v>41847</c:v>
                </c:pt>
                <c:pt idx="30">
                  <c:v>41854</c:v>
                </c:pt>
                <c:pt idx="31">
                  <c:v>41861</c:v>
                </c:pt>
                <c:pt idx="32">
                  <c:v>41868</c:v>
                </c:pt>
                <c:pt idx="33">
                  <c:v>41875</c:v>
                </c:pt>
                <c:pt idx="34">
                  <c:v>41882</c:v>
                </c:pt>
                <c:pt idx="35">
                  <c:v>41889</c:v>
                </c:pt>
                <c:pt idx="36">
                  <c:v>41896</c:v>
                </c:pt>
                <c:pt idx="37">
                  <c:v>41903</c:v>
                </c:pt>
                <c:pt idx="38">
                  <c:v>41910</c:v>
                </c:pt>
                <c:pt idx="39">
                  <c:v>41917</c:v>
                </c:pt>
                <c:pt idx="40">
                  <c:v>41924</c:v>
                </c:pt>
                <c:pt idx="41">
                  <c:v>41931</c:v>
                </c:pt>
                <c:pt idx="42">
                  <c:v>41938</c:v>
                </c:pt>
                <c:pt idx="43">
                  <c:v>41945</c:v>
                </c:pt>
                <c:pt idx="44">
                  <c:v>41952</c:v>
                </c:pt>
                <c:pt idx="45">
                  <c:v>41959</c:v>
                </c:pt>
                <c:pt idx="46">
                  <c:v>41966</c:v>
                </c:pt>
                <c:pt idx="47">
                  <c:v>41973</c:v>
                </c:pt>
                <c:pt idx="48">
                  <c:v>41980</c:v>
                </c:pt>
                <c:pt idx="49">
                  <c:v>41987</c:v>
                </c:pt>
                <c:pt idx="50">
                  <c:v>41994</c:v>
                </c:pt>
                <c:pt idx="51">
                  <c:v>42001</c:v>
                </c:pt>
                <c:pt idx="52">
                  <c:v>42008</c:v>
                </c:pt>
                <c:pt idx="53">
                  <c:v>42015</c:v>
                </c:pt>
                <c:pt idx="54">
                  <c:v>42022</c:v>
                </c:pt>
                <c:pt idx="55">
                  <c:v>42029</c:v>
                </c:pt>
                <c:pt idx="56">
                  <c:v>42036</c:v>
                </c:pt>
                <c:pt idx="57">
                  <c:v>42043</c:v>
                </c:pt>
                <c:pt idx="58">
                  <c:v>42050</c:v>
                </c:pt>
                <c:pt idx="59">
                  <c:v>42057</c:v>
                </c:pt>
                <c:pt idx="60">
                  <c:v>42064</c:v>
                </c:pt>
                <c:pt idx="61">
                  <c:v>42071</c:v>
                </c:pt>
                <c:pt idx="62">
                  <c:v>42078</c:v>
                </c:pt>
                <c:pt idx="63">
                  <c:v>42085</c:v>
                </c:pt>
                <c:pt idx="64">
                  <c:v>42092</c:v>
                </c:pt>
                <c:pt idx="65">
                  <c:v>42099</c:v>
                </c:pt>
                <c:pt idx="66">
                  <c:v>42106</c:v>
                </c:pt>
                <c:pt idx="67">
                  <c:v>42113</c:v>
                </c:pt>
                <c:pt idx="68">
                  <c:v>42120</c:v>
                </c:pt>
                <c:pt idx="69">
                  <c:v>42127</c:v>
                </c:pt>
                <c:pt idx="70">
                  <c:v>42134</c:v>
                </c:pt>
                <c:pt idx="71">
                  <c:v>42141</c:v>
                </c:pt>
                <c:pt idx="72">
                  <c:v>42148</c:v>
                </c:pt>
                <c:pt idx="73">
                  <c:v>42155</c:v>
                </c:pt>
                <c:pt idx="74">
                  <c:v>42162</c:v>
                </c:pt>
                <c:pt idx="75">
                  <c:v>42169</c:v>
                </c:pt>
                <c:pt idx="76">
                  <c:v>42176</c:v>
                </c:pt>
                <c:pt idx="77">
                  <c:v>42183</c:v>
                </c:pt>
                <c:pt idx="78">
                  <c:v>42190</c:v>
                </c:pt>
                <c:pt idx="79">
                  <c:v>42197</c:v>
                </c:pt>
                <c:pt idx="80">
                  <c:v>42204</c:v>
                </c:pt>
              </c:numCache>
            </c:numRef>
          </c:cat>
          <c:val>
            <c:numRef>
              <c:f>Data!$N$317:$N$397</c:f>
              <c:numCache>
                <c:formatCode>General</c:formatCode>
                <c:ptCount val="81"/>
                <c:pt idx="0">
                  <c:v>26</c:v>
                </c:pt>
                <c:pt idx="1">
                  <c:v>32</c:v>
                </c:pt>
                <c:pt idx="2">
                  <c:v>28</c:v>
                </c:pt>
                <c:pt idx="3">
                  <c:v>26</c:v>
                </c:pt>
                <c:pt idx="4">
                  <c:v>24</c:v>
                </c:pt>
                <c:pt idx="5">
                  <c:v>36</c:v>
                </c:pt>
                <c:pt idx="6">
                  <c:v>32</c:v>
                </c:pt>
                <c:pt idx="7">
                  <c:v>37</c:v>
                </c:pt>
                <c:pt idx="8">
                  <c:v>43</c:v>
                </c:pt>
                <c:pt idx="9">
                  <c:v>33</c:v>
                </c:pt>
                <c:pt idx="10">
                  <c:v>44</c:v>
                </c:pt>
                <c:pt idx="11">
                  <c:v>42</c:v>
                </c:pt>
                <c:pt idx="12">
                  <c:v>43</c:v>
                </c:pt>
                <c:pt idx="13">
                  <c:v>38</c:v>
                </c:pt>
                <c:pt idx="14">
                  <c:v>39</c:v>
                </c:pt>
                <c:pt idx="15">
                  <c:v>34</c:v>
                </c:pt>
                <c:pt idx="16">
                  <c:v>35</c:v>
                </c:pt>
                <c:pt idx="17">
                  <c:v>38</c:v>
                </c:pt>
                <c:pt idx="18">
                  <c:v>36</c:v>
                </c:pt>
                <c:pt idx="19">
                  <c:v>35</c:v>
                </c:pt>
                <c:pt idx="20">
                  <c:v>28</c:v>
                </c:pt>
                <c:pt idx="21">
                  <c:v>29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22</c:v>
                </c:pt>
                <c:pt idx="26">
                  <c:v>29</c:v>
                </c:pt>
                <c:pt idx="27">
                  <c:v>28</c:v>
                </c:pt>
                <c:pt idx="28">
                  <c:v>22</c:v>
                </c:pt>
                <c:pt idx="29">
                  <c:v>25</c:v>
                </c:pt>
                <c:pt idx="30">
                  <c:v>21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27</c:v>
                </c:pt>
                <c:pt idx="38">
                  <c:v>27</c:v>
                </c:pt>
                <c:pt idx="39">
                  <c:v>31</c:v>
                </c:pt>
                <c:pt idx="40">
                  <c:v>28</c:v>
                </c:pt>
                <c:pt idx="41">
                  <c:v>32</c:v>
                </c:pt>
                <c:pt idx="42">
                  <c:v>27</c:v>
                </c:pt>
                <c:pt idx="43">
                  <c:v>33</c:v>
                </c:pt>
                <c:pt idx="44">
                  <c:v>33</c:v>
                </c:pt>
                <c:pt idx="45">
                  <c:v>30</c:v>
                </c:pt>
                <c:pt idx="46">
                  <c:v>23</c:v>
                </c:pt>
                <c:pt idx="47">
                  <c:v>33</c:v>
                </c:pt>
                <c:pt idx="48">
                  <c:v>35</c:v>
                </c:pt>
                <c:pt idx="49">
                  <c:v>28</c:v>
                </c:pt>
                <c:pt idx="50">
                  <c:v>17</c:v>
                </c:pt>
                <c:pt idx="51">
                  <c:v>23</c:v>
                </c:pt>
                <c:pt idx="52">
                  <c:v>29</c:v>
                </c:pt>
                <c:pt idx="53">
                  <c:v>25</c:v>
                </c:pt>
                <c:pt idx="54">
                  <c:v>28</c:v>
                </c:pt>
                <c:pt idx="55">
                  <c:v>30</c:v>
                </c:pt>
                <c:pt idx="56">
                  <c:v>100</c:v>
                </c:pt>
                <c:pt idx="57">
                  <c:v>74</c:v>
                </c:pt>
                <c:pt idx="58">
                  <c:v>55</c:v>
                </c:pt>
                <c:pt idx="59">
                  <c:v>83</c:v>
                </c:pt>
                <c:pt idx="60">
                  <c:v>64</c:v>
                </c:pt>
                <c:pt idx="61">
                  <c:v>91</c:v>
                </c:pt>
                <c:pt idx="62">
                  <c:v>91</c:v>
                </c:pt>
                <c:pt idx="63">
                  <c:v>98</c:v>
                </c:pt>
                <c:pt idx="64">
                  <c:v>72</c:v>
                </c:pt>
                <c:pt idx="65">
                  <c:v>64</c:v>
                </c:pt>
                <c:pt idx="66">
                  <c:v>61</c:v>
                </c:pt>
                <c:pt idx="67">
                  <c:v>64</c:v>
                </c:pt>
                <c:pt idx="68">
                  <c:v>63</c:v>
                </c:pt>
                <c:pt idx="69">
                  <c:v>55</c:v>
                </c:pt>
                <c:pt idx="70">
                  <c:v>71</c:v>
                </c:pt>
                <c:pt idx="71">
                  <c:v>56</c:v>
                </c:pt>
                <c:pt idx="72">
                  <c:v>61</c:v>
                </c:pt>
                <c:pt idx="73">
                  <c:v>61</c:v>
                </c:pt>
                <c:pt idx="74">
                  <c:v>56</c:v>
                </c:pt>
                <c:pt idx="75">
                  <c:v>51</c:v>
                </c:pt>
                <c:pt idx="76">
                  <c:v>55</c:v>
                </c:pt>
                <c:pt idx="77">
                  <c:v>52</c:v>
                </c:pt>
                <c:pt idx="78">
                  <c:v>53</c:v>
                </c:pt>
                <c:pt idx="79">
                  <c:v>50</c:v>
                </c:pt>
                <c:pt idx="8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C-4EF6-B385-77FEB4256164}"/>
            </c:ext>
          </c:extLst>
        </c:ser>
        <c:ser>
          <c:idx val="2"/>
          <c:order val="2"/>
          <c:tx>
            <c:v>Term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Data!$L$317:$L$397</c:f>
              <c:numCache>
                <c:formatCode>m/d/yyyy</c:formatCode>
                <c:ptCount val="81"/>
                <c:pt idx="0">
                  <c:v>41644</c:v>
                </c:pt>
                <c:pt idx="1">
                  <c:v>41651</c:v>
                </c:pt>
                <c:pt idx="2">
                  <c:v>41658</c:v>
                </c:pt>
                <c:pt idx="3">
                  <c:v>41665</c:v>
                </c:pt>
                <c:pt idx="4">
                  <c:v>41672</c:v>
                </c:pt>
                <c:pt idx="5">
                  <c:v>41679</c:v>
                </c:pt>
                <c:pt idx="6">
                  <c:v>41686</c:v>
                </c:pt>
                <c:pt idx="7">
                  <c:v>41693</c:v>
                </c:pt>
                <c:pt idx="8">
                  <c:v>41700</c:v>
                </c:pt>
                <c:pt idx="9">
                  <c:v>41707</c:v>
                </c:pt>
                <c:pt idx="10">
                  <c:v>41714</c:v>
                </c:pt>
                <c:pt idx="11">
                  <c:v>41721</c:v>
                </c:pt>
                <c:pt idx="12">
                  <c:v>41728</c:v>
                </c:pt>
                <c:pt idx="13">
                  <c:v>41735</c:v>
                </c:pt>
                <c:pt idx="14">
                  <c:v>41742</c:v>
                </c:pt>
                <c:pt idx="15">
                  <c:v>41749</c:v>
                </c:pt>
                <c:pt idx="16">
                  <c:v>41756</c:v>
                </c:pt>
                <c:pt idx="17">
                  <c:v>41763</c:v>
                </c:pt>
                <c:pt idx="18">
                  <c:v>41770</c:v>
                </c:pt>
                <c:pt idx="19">
                  <c:v>41777</c:v>
                </c:pt>
                <c:pt idx="20">
                  <c:v>41784</c:v>
                </c:pt>
                <c:pt idx="21">
                  <c:v>41791</c:v>
                </c:pt>
                <c:pt idx="22">
                  <c:v>41798</c:v>
                </c:pt>
                <c:pt idx="23">
                  <c:v>41805</c:v>
                </c:pt>
                <c:pt idx="24">
                  <c:v>41812</c:v>
                </c:pt>
                <c:pt idx="25">
                  <c:v>41819</c:v>
                </c:pt>
                <c:pt idx="26">
                  <c:v>41826</c:v>
                </c:pt>
                <c:pt idx="27">
                  <c:v>41833</c:v>
                </c:pt>
                <c:pt idx="28">
                  <c:v>41840</c:v>
                </c:pt>
                <c:pt idx="29">
                  <c:v>41847</c:v>
                </c:pt>
                <c:pt idx="30">
                  <c:v>41854</c:v>
                </c:pt>
                <c:pt idx="31">
                  <c:v>41861</c:v>
                </c:pt>
                <c:pt idx="32">
                  <c:v>41868</c:v>
                </c:pt>
                <c:pt idx="33">
                  <c:v>41875</c:v>
                </c:pt>
                <c:pt idx="34">
                  <c:v>41882</c:v>
                </c:pt>
                <c:pt idx="35">
                  <c:v>41889</c:v>
                </c:pt>
                <c:pt idx="36">
                  <c:v>41896</c:v>
                </c:pt>
                <c:pt idx="37">
                  <c:v>41903</c:v>
                </c:pt>
                <c:pt idx="38">
                  <c:v>41910</c:v>
                </c:pt>
                <c:pt idx="39">
                  <c:v>41917</c:v>
                </c:pt>
                <c:pt idx="40">
                  <c:v>41924</c:v>
                </c:pt>
                <c:pt idx="41">
                  <c:v>41931</c:v>
                </c:pt>
                <c:pt idx="42">
                  <c:v>41938</c:v>
                </c:pt>
                <c:pt idx="43">
                  <c:v>41945</c:v>
                </c:pt>
                <c:pt idx="44">
                  <c:v>41952</c:v>
                </c:pt>
                <c:pt idx="45">
                  <c:v>41959</c:v>
                </c:pt>
                <c:pt idx="46">
                  <c:v>41966</c:v>
                </c:pt>
                <c:pt idx="47">
                  <c:v>41973</c:v>
                </c:pt>
                <c:pt idx="48">
                  <c:v>41980</c:v>
                </c:pt>
                <c:pt idx="49">
                  <c:v>41987</c:v>
                </c:pt>
                <c:pt idx="50">
                  <c:v>41994</c:v>
                </c:pt>
                <c:pt idx="51">
                  <c:v>42001</c:v>
                </c:pt>
                <c:pt idx="52">
                  <c:v>42008</c:v>
                </c:pt>
                <c:pt idx="53">
                  <c:v>42015</c:v>
                </c:pt>
                <c:pt idx="54">
                  <c:v>42022</c:v>
                </c:pt>
                <c:pt idx="55">
                  <c:v>42029</c:v>
                </c:pt>
                <c:pt idx="56">
                  <c:v>42036</c:v>
                </c:pt>
                <c:pt idx="57">
                  <c:v>42043</c:v>
                </c:pt>
                <c:pt idx="58">
                  <c:v>42050</c:v>
                </c:pt>
                <c:pt idx="59">
                  <c:v>42057</c:v>
                </c:pt>
                <c:pt idx="60">
                  <c:v>42064</c:v>
                </c:pt>
                <c:pt idx="61">
                  <c:v>42071</c:v>
                </c:pt>
                <c:pt idx="62">
                  <c:v>42078</c:v>
                </c:pt>
                <c:pt idx="63">
                  <c:v>42085</c:v>
                </c:pt>
                <c:pt idx="64">
                  <c:v>42092</c:v>
                </c:pt>
                <c:pt idx="65">
                  <c:v>42099</c:v>
                </c:pt>
                <c:pt idx="66">
                  <c:v>42106</c:v>
                </c:pt>
                <c:pt idx="67">
                  <c:v>42113</c:v>
                </c:pt>
                <c:pt idx="68">
                  <c:v>42120</c:v>
                </c:pt>
                <c:pt idx="69">
                  <c:v>42127</c:v>
                </c:pt>
                <c:pt idx="70">
                  <c:v>42134</c:v>
                </c:pt>
                <c:pt idx="71">
                  <c:v>42141</c:v>
                </c:pt>
                <c:pt idx="72">
                  <c:v>42148</c:v>
                </c:pt>
                <c:pt idx="73">
                  <c:v>42155</c:v>
                </c:pt>
                <c:pt idx="74">
                  <c:v>42162</c:v>
                </c:pt>
                <c:pt idx="75">
                  <c:v>42169</c:v>
                </c:pt>
                <c:pt idx="76">
                  <c:v>42176</c:v>
                </c:pt>
                <c:pt idx="77">
                  <c:v>42183</c:v>
                </c:pt>
                <c:pt idx="78">
                  <c:v>42190</c:v>
                </c:pt>
                <c:pt idx="79">
                  <c:v>42197</c:v>
                </c:pt>
                <c:pt idx="80">
                  <c:v>42204</c:v>
                </c:pt>
              </c:numCache>
            </c:numRef>
          </c:cat>
          <c:val>
            <c:numRef>
              <c:f>Data!$O$317:$O$397</c:f>
              <c:numCache>
                <c:formatCode>General</c:formatCode>
                <c:ptCount val="81"/>
                <c:pt idx="0">
                  <c:v>58</c:v>
                </c:pt>
                <c:pt idx="1">
                  <c:v>64</c:v>
                </c:pt>
                <c:pt idx="2">
                  <c:v>63</c:v>
                </c:pt>
                <c:pt idx="3">
                  <c:v>67</c:v>
                </c:pt>
                <c:pt idx="4">
                  <c:v>67</c:v>
                </c:pt>
                <c:pt idx="5">
                  <c:v>65</c:v>
                </c:pt>
                <c:pt idx="6">
                  <c:v>67</c:v>
                </c:pt>
                <c:pt idx="7">
                  <c:v>80</c:v>
                </c:pt>
                <c:pt idx="8">
                  <c:v>72</c:v>
                </c:pt>
                <c:pt idx="9">
                  <c:v>71</c:v>
                </c:pt>
                <c:pt idx="10">
                  <c:v>69</c:v>
                </c:pt>
                <c:pt idx="11">
                  <c:v>68</c:v>
                </c:pt>
                <c:pt idx="12">
                  <c:v>69</c:v>
                </c:pt>
                <c:pt idx="13">
                  <c:v>73</c:v>
                </c:pt>
                <c:pt idx="14">
                  <c:v>68</c:v>
                </c:pt>
                <c:pt idx="15">
                  <c:v>75</c:v>
                </c:pt>
                <c:pt idx="16">
                  <c:v>69</c:v>
                </c:pt>
                <c:pt idx="17">
                  <c:v>64</c:v>
                </c:pt>
                <c:pt idx="18">
                  <c:v>65</c:v>
                </c:pt>
                <c:pt idx="19">
                  <c:v>62</c:v>
                </c:pt>
                <c:pt idx="20">
                  <c:v>58</c:v>
                </c:pt>
                <c:pt idx="21">
                  <c:v>58</c:v>
                </c:pt>
                <c:pt idx="22">
                  <c:v>59</c:v>
                </c:pt>
                <c:pt idx="23">
                  <c:v>57</c:v>
                </c:pt>
                <c:pt idx="24">
                  <c:v>57</c:v>
                </c:pt>
                <c:pt idx="25">
                  <c:v>52</c:v>
                </c:pt>
                <c:pt idx="26">
                  <c:v>53</c:v>
                </c:pt>
                <c:pt idx="27">
                  <c:v>55</c:v>
                </c:pt>
                <c:pt idx="28">
                  <c:v>51</c:v>
                </c:pt>
                <c:pt idx="29">
                  <c:v>53</c:v>
                </c:pt>
                <c:pt idx="30">
                  <c:v>55</c:v>
                </c:pt>
                <c:pt idx="31">
                  <c:v>57</c:v>
                </c:pt>
                <c:pt idx="32">
                  <c:v>57</c:v>
                </c:pt>
                <c:pt idx="33">
                  <c:v>60</c:v>
                </c:pt>
                <c:pt idx="34">
                  <c:v>61</c:v>
                </c:pt>
                <c:pt idx="35">
                  <c:v>65</c:v>
                </c:pt>
                <c:pt idx="36">
                  <c:v>66</c:v>
                </c:pt>
                <c:pt idx="37">
                  <c:v>66</c:v>
                </c:pt>
                <c:pt idx="38">
                  <c:v>67</c:v>
                </c:pt>
                <c:pt idx="39">
                  <c:v>66</c:v>
                </c:pt>
                <c:pt idx="40">
                  <c:v>65</c:v>
                </c:pt>
                <c:pt idx="41">
                  <c:v>73</c:v>
                </c:pt>
                <c:pt idx="42">
                  <c:v>66</c:v>
                </c:pt>
                <c:pt idx="43">
                  <c:v>69</c:v>
                </c:pt>
                <c:pt idx="44">
                  <c:v>71</c:v>
                </c:pt>
                <c:pt idx="45">
                  <c:v>70</c:v>
                </c:pt>
                <c:pt idx="46">
                  <c:v>57</c:v>
                </c:pt>
                <c:pt idx="47">
                  <c:v>65</c:v>
                </c:pt>
                <c:pt idx="48">
                  <c:v>65</c:v>
                </c:pt>
                <c:pt idx="49">
                  <c:v>57</c:v>
                </c:pt>
                <c:pt idx="50">
                  <c:v>41</c:v>
                </c:pt>
                <c:pt idx="51">
                  <c:v>44</c:v>
                </c:pt>
                <c:pt idx="52">
                  <c:v>55</c:v>
                </c:pt>
                <c:pt idx="53">
                  <c:v>59</c:v>
                </c:pt>
                <c:pt idx="54">
                  <c:v>63</c:v>
                </c:pt>
                <c:pt idx="55">
                  <c:v>66</c:v>
                </c:pt>
                <c:pt idx="56">
                  <c:v>63</c:v>
                </c:pt>
                <c:pt idx="57">
                  <c:v>63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67</c:v>
                </c:pt>
                <c:pt idx="62">
                  <c:v>65</c:v>
                </c:pt>
                <c:pt idx="63">
                  <c:v>64</c:v>
                </c:pt>
                <c:pt idx="64">
                  <c:v>62</c:v>
                </c:pt>
                <c:pt idx="65">
                  <c:v>63</c:v>
                </c:pt>
                <c:pt idx="66">
                  <c:v>66</c:v>
                </c:pt>
                <c:pt idx="67">
                  <c:v>66</c:v>
                </c:pt>
                <c:pt idx="68">
                  <c:v>64</c:v>
                </c:pt>
                <c:pt idx="69">
                  <c:v>62</c:v>
                </c:pt>
                <c:pt idx="70">
                  <c:v>66</c:v>
                </c:pt>
                <c:pt idx="71">
                  <c:v>62</c:v>
                </c:pt>
                <c:pt idx="72">
                  <c:v>62</c:v>
                </c:pt>
                <c:pt idx="73">
                  <c:v>60</c:v>
                </c:pt>
                <c:pt idx="74">
                  <c:v>59</c:v>
                </c:pt>
                <c:pt idx="75">
                  <c:v>57</c:v>
                </c:pt>
                <c:pt idx="76">
                  <c:v>54</c:v>
                </c:pt>
                <c:pt idx="77">
                  <c:v>51</c:v>
                </c:pt>
                <c:pt idx="78">
                  <c:v>55</c:v>
                </c:pt>
                <c:pt idx="79">
                  <c:v>58</c:v>
                </c:pt>
                <c:pt idx="8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C-4EF6-B385-77FEB425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588591"/>
        <c:axId val="1240689839"/>
      </c:lineChart>
      <c:dateAx>
        <c:axId val="128458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dirty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89839"/>
        <c:crosses val="autoZero"/>
        <c:auto val="0"/>
        <c:lblOffset val="100"/>
        <c:baseTimeUnit val="days"/>
      </c:dateAx>
      <c:valAx>
        <c:axId val="12406898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dirty="0"/>
                  <a:t>Relative</a:t>
                </a:r>
                <a:r>
                  <a:rPr lang="en-US" sz="1200" baseline="0" dirty="0"/>
                  <a:t> Search Ranking</a:t>
                </a:r>
                <a:endParaRPr lang="en-US" sz="1200" dirty="0"/>
              </a:p>
            </c:rich>
          </c:tx>
          <c:layout>
            <c:manualLayout>
              <c:xMode val="edge"/>
              <c:yMode val="edge"/>
              <c:x val="8.4356711987919053E-3"/>
              <c:y val="0.12211642249640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8859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Channel 1 Interactions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Data!$A$3:$A$548</c:f>
              <c:numCache>
                <c:formatCode>m/d/yyyy</c:formatCode>
                <c:ptCount val="546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</c:numCache>
            </c:numRef>
          </c:cat>
          <c:val>
            <c:numRef>
              <c:f>Data!$D$3:$D$548</c:f>
              <c:numCache>
                <c:formatCode>#,##0</c:formatCode>
                <c:ptCount val="546"/>
                <c:pt idx="0">
                  <c:v>300</c:v>
                </c:pt>
                <c:pt idx="1">
                  <c:v>700</c:v>
                </c:pt>
                <c:pt idx="2">
                  <c:v>2000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3000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4000</c:v>
                </c:pt>
                <c:pt idx="14">
                  <c:v>5000</c:v>
                </c:pt>
                <c:pt idx="15">
                  <c:v>5000</c:v>
                </c:pt>
                <c:pt idx="16">
                  <c:v>4000</c:v>
                </c:pt>
                <c:pt idx="17">
                  <c:v>3000</c:v>
                </c:pt>
                <c:pt idx="18">
                  <c:v>3000</c:v>
                </c:pt>
                <c:pt idx="19">
                  <c:v>4000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4000</c:v>
                </c:pt>
                <c:pt idx="24">
                  <c:v>3000</c:v>
                </c:pt>
                <c:pt idx="25">
                  <c:v>3000</c:v>
                </c:pt>
                <c:pt idx="26">
                  <c:v>5000</c:v>
                </c:pt>
                <c:pt idx="27">
                  <c:v>5000</c:v>
                </c:pt>
                <c:pt idx="28">
                  <c:v>4000</c:v>
                </c:pt>
                <c:pt idx="29">
                  <c:v>5000</c:v>
                </c:pt>
                <c:pt idx="30">
                  <c:v>4000</c:v>
                </c:pt>
                <c:pt idx="31">
                  <c:v>3000</c:v>
                </c:pt>
                <c:pt idx="32">
                  <c:v>3000</c:v>
                </c:pt>
                <c:pt idx="33">
                  <c:v>5000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2000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3000</c:v>
                </c:pt>
                <c:pt idx="45">
                  <c:v>2000</c:v>
                </c:pt>
                <c:pt idx="46">
                  <c:v>2000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5000</c:v>
                </c:pt>
                <c:pt idx="51">
                  <c:v>4000</c:v>
                </c:pt>
                <c:pt idx="52">
                  <c:v>3000</c:v>
                </c:pt>
                <c:pt idx="53">
                  <c:v>3000</c:v>
                </c:pt>
                <c:pt idx="54">
                  <c:v>7000</c:v>
                </c:pt>
                <c:pt idx="55">
                  <c:v>7000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2000</c:v>
                </c:pt>
                <c:pt idx="60">
                  <c:v>3000</c:v>
                </c:pt>
                <c:pt idx="61">
                  <c:v>3000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4000</c:v>
                </c:pt>
                <c:pt idx="66">
                  <c:v>3000</c:v>
                </c:pt>
                <c:pt idx="67">
                  <c:v>3000</c:v>
                </c:pt>
                <c:pt idx="68">
                  <c:v>5000</c:v>
                </c:pt>
                <c:pt idx="69">
                  <c:v>7000</c:v>
                </c:pt>
                <c:pt idx="70">
                  <c:v>7000</c:v>
                </c:pt>
                <c:pt idx="71">
                  <c:v>5000</c:v>
                </c:pt>
                <c:pt idx="72">
                  <c:v>4000</c:v>
                </c:pt>
                <c:pt idx="73">
                  <c:v>3000</c:v>
                </c:pt>
                <c:pt idx="74">
                  <c:v>3000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4000</c:v>
                </c:pt>
                <c:pt idx="79">
                  <c:v>3000</c:v>
                </c:pt>
                <c:pt idx="80">
                  <c:v>2000</c:v>
                </c:pt>
                <c:pt idx="81">
                  <c:v>3000</c:v>
                </c:pt>
                <c:pt idx="82">
                  <c:v>3000</c:v>
                </c:pt>
                <c:pt idx="83">
                  <c:v>4000</c:v>
                </c:pt>
                <c:pt idx="84">
                  <c:v>4000</c:v>
                </c:pt>
                <c:pt idx="85">
                  <c:v>5000</c:v>
                </c:pt>
                <c:pt idx="86">
                  <c:v>3000</c:v>
                </c:pt>
                <c:pt idx="87">
                  <c:v>2000</c:v>
                </c:pt>
                <c:pt idx="88">
                  <c:v>2000</c:v>
                </c:pt>
                <c:pt idx="89">
                  <c:v>4000</c:v>
                </c:pt>
                <c:pt idx="90">
                  <c:v>4000</c:v>
                </c:pt>
                <c:pt idx="91">
                  <c:v>5000</c:v>
                </c:pt>
                <c:pt idx="92">
                  <c:v>4000</c:v>
                </c:pt>
                <c:pt idx="93">
                  <c:v>4000</c:v>
                </c:pt>
                <c:pt idx="94">
                  <c:v>3000</c:v>
                </c:pt>
                <c:pt idx="95">
                  <c:v>3000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  <c:pt idx="100">
                  <c:v>3000</c:v>
                </c:pt>
                <c:pt idx="101">
                  <c:v>2000</c:v>
                </c:pt>
                <c:pt idx="102">
                  <c:v>3000</c:v>
                </c:pt>
                <c:pt idx="103">
                  <c:v>3000</c:v>
                </c:pt>
                <c:pt idx="104">
                  <c:v>4000</c:v>
                </c:pt>
                <c:pt idx="105">
                  <c:v>3000</c:v>
                </c:pt>
                <c:pt idx="106">
                  <c:v>4000</c:v>
                </c:pt>
                <c:pt idx="107">
                  <c:v>3000</c:v>
                </c:pt>
                <c:pt idx="108">
                  <c:v>3000</c:v>
                </c:pt>
                <c:pt idx="109">
                  <c:v>2000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3000</c:v>
                </c:pt>
                <c:pt idx="115">
                  <c:v>2000</c:v>
                </c:pt>
                <c:pt idx="116">
                  <c:v>3000</c:v>
                </c:pt>
                <c:pt idx="117">
                  <c:v>4000</c:v>
                </c:pt>
                <c:pt idx="118">
                  <c:v>6000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3000</c:v>
                </c:pt>
                <c:pt idx="123">
                  <c:v>3000</c:v>
                </c:pt>
                <c:pt idx="124">
                  <c:v>4000</c:v>
                </c:pt>
                <c:pt idx="125">
                  <c:v>5000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3000</c:v>
                </c:pt>
                <c:pt idx="130">
                  <c:v>3000</c:v>
                </c:pt>
                <c:pt idx="131">
                  <c:v>5000</c:v>
                </c:pt>
                <c:pt idx="132">
                  <c:v>5000</c:v>
                </c:pt>
                <c:pt idx="133">
                  <c:v>5000</c:v>
                </c:pt>
                <c:pt idx="134">
                  <c:v>4000</c:v>
                </c:pt>
                <c:pt idx="135">
                  <c:v>4000</c:v>
                </c:pt>
                <c:pt idx="136">
                  <c:v>3000</c:v>
                </c:pt>
                <c:pt idx="137">
                  <c:v>3000</c:v>
                </c:pt>
                <c:pt idx="138">
                  <c:v>5000</c:v>
                </c:pt>
                <c:pt idx="139">
                  <c:v>5000</c:v>
                </c:pt>
                <c:pt idx="140">
                  <c:v>5000</c:v>
                </c:pt>
                <c:pt idx="141">
                  <c:v>4000</c:v>
                </c:pt>
                <c:pt idx="142">
                  <c:v>4000</c:v>
                </c:pt>
                <c:pt idx="143">
                  <c:v>3000</c:v>
                </c:pt>
                <c:pt idx="144">
                  <c:v>3000</c:v>
                </c:pt>
                <c:pt idx="145">
                  <c:v>4000</c:v>
                </c:pt>
                <c:pt idx="146">
                  <c:v>5000</c:v>
                </c:pt>
                <c:pt idx="147">
                  <c:v>5000</c:v>
                </c:pt>
                <c:pt idx="148">
                  <c:v>5000</c:v>
                </c:pt>
                <c:pt idx="149">
                  <c:v>4000</c:v>
                </c:pt>
                <c:pt idx="150">
                  <c:v>3000</c:v>
                </c:pt>
                <c:pt idx="151">
                  <c:v>4000</c:v>
                </c:pt>
                <c:pt idx="152">
                  <c:v>5000</c:v>
                </c:pt>
                <c:pt idx="153">
                  <c:v>5000</c:v>
                </c:pt>
                <c:pt idx="154">
                  <c:v>4000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4000</c:v>
                </c:pt>
                <c:pt idx="160">
                  <c:v>4000</c:v>
                </c:pt>
                <c:pt idx="161">
                  <c:v>4000</c:v>
                </c:pt>
                <c:pt idx="162">
                  <c:v>4000</c:v>
                </c:pt>
                <c:pt idx="163">
                  <c:v>4000</c:v>
                </c:pt>
                <c:pt idx="164">
                  <c:v>4000</c:v>
                </c:pt>
                <c:pt idx="165">
                  <c:v>3000</c:v>
                </c:pt>
                <c:pt idx="166">
                  <c:v>5000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3000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3000</c:v>
                </c:pt>
                <c:pt idx="179">
                  <c:v>3000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4000</c:v>
                </c:pt>
                <c:pt idx="188">
                  <c:v>4000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4000</c:v>
                </c:pt>
                <c:pt idx="195">
                  <c:v>4000</c:v>
                </c:pt>
                <c:pt idx="196">
                  <c:v>4000</c:v>
                </c:pt>
                <c:pt idx="197">
                  <c:v>4000</c:v>
                </c:pt>
                <c:pt idx="198">
                  <c:v>4000</c:v>
                </c:pt>
                <c:pt idx="199">
                  <c:v>3000</c:v>
                </c:pt>
                <c:pt idx="200">
                  <c:v>4000</c:v>
                </c:pt>
                <c:pt idx="201">
                  <c:v>6000</c:v>
                </c:pt>
                <c:pt idx="202">
                  <c:v>5000</c:v>
                </c:pt>
                <c:pt idx="203">
                  <c:v>5000</c:v>
                </c:pt>
                <c:pt idx="204">
                  <c:v>5000</c:v>
                </c:pt>
                <c:pt idx="205">
                  <c:v>5000</c:v>
                </c:pt>
                <c:pt idx="206">
                  <c:v>4000</c:v>
                </c:pt>
                <c:pt idx="207">
                  <c:v>4000</c:v>
                </c:pt>
                <c:pt idx="208">
                  <c:v>5000</c:v>
                </c:pt>
                <c:pt idx="209">
                  <c:v>5000</c:v>
                </c:pt>
                <c:pt idx="210">
                  <c:v>4000</c:v>
                </c:pt>
                <c:pt idx="211">
                  <c:v>4000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5000</c:v>
                </c:pt>
                <c:pt idx="216">
                  <c:v>5000</c:v>
                </c:pt>
                <c:pt idx="217">
                  <c:v>5000</c:v>
                </c:pt>
                <c:pt idx="218">
                  <c:v>5000</c:v>
                </c:pt>
                <c:pt idx="219">
                  <c:v>5000</c:v>
                </c:pt>
                <c:pt idx="220">
                  <c:v>4000</c:v>
                </c:pt>
                <c:pt idx="221">
                  <c:v>4000</c:v>
                </c:pt>
                <c:pt idx="222">
                  <c:v>5000</c:v>
                </c:pt>
                <c:pt idx="223">
                  <c:v>5000</c:v>
                </c:pt>
                <c:pt idx="224">
                  <c:v>5000</c:v>
                </c:pt>
                <c:pt idx="225">
                  <c:v>4000</c:v>
                </c:pt>
                <c:pt idx="226">
                  <c:v>4000</c:v>
                </c:pt>
                <c:pt idx="227">
                  <c:v>3000</c:v>
                </c:pt>
                <c:pt idx="228">
                  <c:v>3000</c:v>
                </c:pt>
                <c:pt idx="229">
                  <c:v>5000</c:v>
                </c:pt>
                <c:pt idx="230">
                  <c:v>5000</c:v>
                </c:pt>
                <c:pt idx="231">
                  <c:v>9000</c:v>
                </c:pt>
                <c:pt idx="232">
                  <c:v>7000</c:v>
                </c:pt>
                <c:pt idx="233">
                  <c:v>5000</c:v>
                </c:pt>
                <c:pt idx="234">
                  <c:v>4000</c:v>
                </c:pt>
                <c:pt idx="235">
                  <c:v>5000</c:v>
                </c:pt>
                <c:pt idx="236">
                  <c:v>6000</c:v>
                </c:pt>
                <c:pt idx="237">
                  <c:v>7000</c:v>
                </c:pt>
                <c:pt idx="238">
                  <c:v>7000</c:v>
                </c:pt>
                <c:pt idx="239">
                  <c:v>7000</c:v>
                </c:pt>
                <c:pt idx="240">
                  <c:v>7000</c:v>
                </c:pt>
                <c:pt idx="241">
                  <c:v>5000</c:v>
                </c:pt>
                <c:pt idx="242">
                  <c:v>5000</c:v>
                </c:pt>
                <c:pt idx="243">
                  <c:v>6000</c:v>
                </c:pt>
                <c:pt idx="244">
                  <c:v>7000</c:v>
                </c:pt>
                <c:pt idx="245">
                  <c:v>7000</c:v>
                </c:pt>
                <c:pt idx="246">
                  <c:v>8000</c:v>
                </c:pt>
                <c:pt idx="247">
                  <c:v>7000</c:v>
                </c:pt>
                <c:pt idx="248">
                  <c:v>6000</c:v>
                </c:pt>
                <c:pt idx="249">
                  <c:v>6000</c:v>
                </c:pt>
                <c:pt idx="250">
                  <c:v>8000</c:v>
                </c:pt>
                <c:pt idx="251">
                  <c:v>8000</c:v>
                </c:pt>
                <c:pt idx="252">
                  <c:v>8000</c:v>
                </c:pt>
                <c:pt idx="253">
                  <c:v>7000</c:v>
                </c:pt>
                <c:pt idx="254">
                  <c:v>7000</c:v>
                </c:pt>
                <c:pt idx="255">
                  <c:v>6000</c:v>
                </c:pt>
                <c:pt idx="256">
                  <c:v>6000</c:v>
                </c:pt>
                <c:pt idx="257">
                  <c:v>8000</c:v>
                </c:pt>
                <c:pt idx="258">
                  <c:v>8000</c:v>
                </c:pt>
                <c:pt idx="259">
                  <c:v>9000</c:v>
                </c:pt>
                <c:pt idx="260">
                  <c:v>9000</c:v>
                </c:pt>
                <c:pt idx="261">
                  <c:v>7000</c:v>
                </c:pt>
                <c:pt idx="262">
                  <c:v>6000</c:v>
                </c:pt>
                <c:pt idx="263">
                  <c:v>6000</c:v>
                </c:pt>
                <c:pt idx="264">
                  <c:v>8000</c:v>
                </c:pt>
                <c:pt idx="265">
                  <c:v>8000</c:v>
                </c:pt>
                <c:pt idx="266">
                  <c:v>9000</c:v>
                </c:pt>
                <c:pt idx="267">
                  <c:v>8000</c:v>
                </c:pt>
                <c:pt idx="268">
                  <c:v>7000</c:v>
                </c:pt>
                <c:pt idx="269">
                  <c:v>5000</c:v>
                </c:pt>
                <c:pt idx="270">
                  <c:v>6000</c:v>
                </c:pt>
                <c:pt idx="271">
                  <c:v>8000</c:v>
                </c:pt>
                <c:pt idx="272">
                  <c:v>8000</c:v>
                </c:pt>
                <c:pt idx="273">
                  <c:v>7000</c:v>
                </c:pt>
                <c:pt idx="274">
                  <c:v>7000</c:v>
                </c:pt>
                <c:pt idx="275">
                  <c:v>6000</c:v>
                </c:pt>
                <c:pt idx="276">
                  <c:v>4000</c:v>
                </c:pt>
                <c:pt idx="277">
                  <c:v>5000</c:v>
                </c:pt>
                <c:pt idx="278">
                  <c:v>7000</c:v>
                </c:pt>
                <c:pt idx="279">
                  <c:v>7000</c:v>
                </c:pt>
                <c:pt idx="280">
                  <c:v>7000</c:v>
                </c:pt>
                <c:pt idx="281">
                  <c:v>7000</c:v>
                </c:pt>
                <c:pt idx="282">
                  <c:v>6000</c:v>
                </c:pt>
                <c:pt idx="283">
                  <c:v>4000</c:v>
                </c:pt>
                <c:pt idx="284">
                  <c:v>5000</c:v>
                </c:pt>
                <c:pt idx="285">
                  <c:v>10000</c:v>
                </c:pt>
                <c:pt idx="286">
                  <c:v>8000</c:v>
                </c:pt>
                <c:pt idx="287">
                  <c:v>7000</c:v>
                </c:pt>
                <c:pt idx="288">
                  <c:v>7000</c:v>
                </c:pt>
                <c:pt idx="289">
                  <c:v>5000</c:v>
                </c:pt>
                <c:pt idx="290">
                  <c:v>4000</c:v>
                </c:pt>
                <c:pt idx="291">
                  <c:v>4000</c:v>
                </c:pt>
                <c:pt idx="292">
                  <c:v>6000</c:v>
                </c:pt>
                <c:pt idx="293">
                  <c:v>6000</c:v>
                </c:pt>
                <c:pt idx="294">
                  <c:v>6000</c:v>
                </c:pt>
                <c:pt idx="295">
                  <c:v>5000</c:v>
                </c:pt>
                <c:pt idx="296">
                  <c:v>5000</c:v>
                </c:pt>
                <c:pt idx="297">
                  <c:v>4000</c:v>
                </c:pt>
                <c:pt idx="298">
                  <c:v>4000</c:v>
                </c:pt>
                <c:pt idx="299">
                  <c:v>5000</c:v>
                </c:pt>
                <c:pt idx="300">
                  <c:v>4000</c:v>
                </c:pt>
                <c:pt idx="301">
                  <c:v>4000</c:v>
                </c:pt>
                <c:pt idx="302">
                  <c:v>4000</c:v>
                </c:pt>
                <c:pt idx="303">
                  <c:v>3000</c:v>
                </c:pt>
                <c:pt idx="304">
                  <c:v>2000</c:v>
                </c:pt>
                <c:pt idx="305">
                  <c:v>3000</c:v>
                </c:pt>
                <c:pt idx="306">
                  <c:v>5000</c:v>
                </c:pt>
                <c:pt idx="307">
                  <c:v>6000</c:v>
                </c:pt>
                <c:pt idx="308">
                  <c:v>6000</c:v>
                </c:pt>
                <c:pt idx="309">
                  <c:v>5000</c:v>
                </c:pt>
                <c:pt idx="310">
                  <c:v>4000</c:v>
                </c:pt>
                <c:pt idx="311">
                  <c:v>3000</c:v>
                </c:pt>
                <c:pt idx="312">
                  <c:v>4000</c:v>
                </c:pt>
                <c:pt idx="313">
                  <c:v>5000</c:v>
                </c:pt>
                <c:pt idx="314">
                  <c:v>4000</c:v>
                </c:pt>
                <c:pt idx="315">
                  <c:v>5000</c:v>
                </c:pt>
                <c:pt idx="316">
                  <c:v>4000</c:v>
                </c:pt>
                <c:pt idx="317">
                  <c:v>4000</c:v>
                </c:pt>
                <c:pt idx="318">
                  <c:v>3000</c:v>
                </c:pt>
                <c:pt idx="319">
                  <c:v>3000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4000</c:v>
                </c:pt>
                <c:pt idx="328">
                  <c:v>4000</c:v>
                </c:pt>
                <c:pt idx="329">
                  <c:v>3000</c:v>
                </c:pt>
                <c:pt idx="330">
                  <c:v>2000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3000</c:v>
                </c:pt>
                <c:pt idx="340">
                  <c:v>3000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4000</c:v>
                </c:pt>
                <c:pt idx="352">
                  <c:v>3000</c:v>
                </c:pt>
                <c:pt idx="353">
                  <c:v>2000</c:v>
                </c:pt>
                <c:pt idx="354">
                  <c:v>2000</c:v>
                </c:pt>
                <c:pt idx="355">
                  <c:v>3000</c:v>
                </c:pt>
                <c:pt idx="356">
                  <c:v>3000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3000</c:v>
                </c:pt>
                <c:pt idx="361">
                  <c:v>3000</c:v>
                </c:pt>
                <c:pt idx="362">
                  <c:v>4000</c:v>
                </c:pt>
                <c:pt idx="363">
                  <c:v>4000</c:v>
                </c:pt>
                <c:pt idx="364">
                  <c:v>3000</c:v>
                </c:pt>
                <c:pt idx="365">
                  <c:v>2000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4000</c:v>
                </c:pt>
                <c:pt idx="370">
                  <c:v>4000</c:v>
                </c:pt>
                <c:pt idx="371">
                  <c:v>4000</c:v>
                </c:pt>
                <c:pt idx="372">
                  <c:v>5000</c:v>
                </c:pt>
                <c:pt idx="373">
                  <c:v>4000</c:v>
                </c:pt>
                <c:pt idx="374">
                  <c:v>3000</c:v>
                </c:pt>
                <c:pt idx="375">
                  <c:v>3000</c:v>
                </c:pt>
                <c:pt idx="376">
                  <c:v>5000</c:v>
                </c:pt>
                <c:pt idx="377">
                  <c:v>6000</c:v>
                </c:pt>
                <c:pt idx="378">
                  <c:v>6000</c:v>
                </c:pt>
                <c:pt idx="379">
                  <c:v>6000</c:v>
                </c:pt>
                <c:pt idx="380">
                  <c:v>5000</c:v>
                </c:pt>
                <c:pt idx="381">
                  <c:v>4000</c:v>
                </c:pt>
                <c:pt idx="382">
                  <c:v>4000</c:v>
                </c:pt>
                <c:pt idx="383">
                  <c:v>5000</c:v>
                </c:pt>
                <c:pt idx="384">
                  <c:v>6000</c:v>
                </c:pt>
                <c:pt idx="385">
                  <c:v>6000</c:v>
                </c:pt>
                <c:pt idx="386">
                  <c:v>6000</c:v>
                </c:pt>
                <c:pt idx="387">
                  <c:v>6000</c:v>
                </c:pt>
                <c:pt idx="388">
                  <c:v>4000</c:v>
                </c:pt>
                <c:pt idx="389">
                  <c:v>4000</c:v>
                </c:pt>
                <c:pt idx="390">
                  <c:v>6000</c:v>
                </c:pt>
                <c:pt idx="391">
                  <c:v>7000</c:v>
                </c:pt>
                <c:pt idx="392">
                  <c:v>7000</c:v>
                </c:pt>
                <c:pt idx="393">
                  <c:v>7000</c:v>
                </c:pt>
                <c:pt idx="394">
                  <c:v>6000</c:v>
                </c:pt>
                <c:pt idx="395">
                  <c:v>5000</c:v>
                </c:pt>
                <c:pt idx="396">
                  <c:v>4000</c:v>
                </c:pt>
                <c:pt idx="397">
                  <c:v>6000</c:v>
                </c:pt>
                <c:pt idx="398">
                  <c:v>12000</c:v>
                </c:pt>
                <c:pt idx="399">
                  <c:v>12000</c:v>
                </c:pt>
                <c:pt idx="400">
                  <c:v>9000</c:v>
                </c:pt>
                <c:pt idx="401">
                  <c:v>9000</c:v>
                </c:pt>
                <c:pt idx="402">
                  <c:v>6000</c:v>
                </c:pt>
                <c:pt idx="403">
                  <c:v>6000</c:v>
                </c:pt>
                <c:pt idx="404">
                  <c:v>9000</c:v>
                </c:pt>
                <c:pt idx="405">
                  <c:v>9000</c:v>
                </c:pt>
                <c:pt idx="406">
                  <c:v>9000</c:v>
                </c:pt>
                <c:pt idx="407">
                  <c:v>8000</c:v>
                </c:pt>
                <c:pt idx="408">
                  <c:v>9000</c:v>
                </c:pt>
                <c:pt idx="409">
                  <c:v>5000</c:v>
                </c:pt>
                <c:pt idx="410">
                  <c:v>5000</c:v>
                </c:pt>
                <c:pt idx="411">
                  <c:v>8000</c:v>
                </c:pt>
                <c:pt idx="412">
                  <c:v>8000</c:v>
                </c:pt>
                <c:pt idx="413">
                  <c:v>9000</c:v>
                </c:pt>
                <c:pt idx="414">
                  <c:v>8000</c:v>
                </c:pt>
                <c:pt idx="415">
                  <c:v>7000</c:v>
                </c:pt>
                <c:pt idx="416">
                  <c:v>6000</c:v>
                </c:pt>
                <c:pt idx="417">
                  <c:v>6000</c:v>
                </c:pt>
                <c:pt idx="418">
                  <c:v>9000</c:v>
                </c:pt>
                <c:pt idx="419">
                  <c:v>10000</c:v>
                </c:pt>
                <c:pt idx="420">
                  <c:v>8000</c:v>
                </c:pt>
                <c:pt idx="421">
                  <c:v>8000</c:v>
                </c:pt>
                <c:pt idx="422">
                  <c:v>8000</c:v>
                </c:pt>
                <c:pt idx="423">
                  <c:v>5000</c:v>
                </c:pt>
                <c:pt idx="424">
                  <c:v>6000</c:v>
                </c:pt>
                <c:pt idx="425">
                  <c:v>8000</c:v>
                </c:pt>
                <c:pt idx="426">
                  <c:v>8000</c:v>
                </c:pt>
                <c:pt idx="427">
                  <c:v>7000</c:v>
                </c:pt>
                <c:pt idx="428">
                  <c:v>7000</c:v>
                </c:pt>
                <c:pt idx="429">
                  <c:v>6000</c:v>
                </c:pt>
                <c:pt idx="430">
                  <c:v>5000</c:v>
                </c:pt>
                <c:pt idx="431">
                  <c:v>5000</c:v>
                </c:pt>
                <c:pt idx="432">
                  <c:v>12000</c:v>
                </c:pt>
                <c:pt idx="433">
                  <c:v>11000</c:v>
                </c:pt>
                <c:pt idx="434">
                  <c:v>8000</c:v>
                </c:pt>
                <c:pt idx="435">
                  <c:v>8000</c:v>
                </c:pt>
                <c:pt idx="436">
                  <c:v>7000</c:v>
                </c:pt>
                <c:pt idx="437">
                  <c:v>4000</c:v>
                </c:pt>
                <c:pt idx="438">
                  <c:v>5000</c:v>
                </c:pt>
                <c:pt idx="439">
                  <c:v>8000</c:v>
                </c:pt>
                <c:pt idx="440">
                  <c:v>9000</c:v>
                </c:pt>
                <c:pt idx="441">
                  <c:v>9000</c:v>
                </c:pt>
                <c:pt idx="442">
                  <c:v>9000</c:v>
                </c:pt>
                <c:pt idx="443">
                  <c:v>7000</c:v>
                </c:pt>
                <c:pt idx="444">
                  <c:v>5000</c:v>
                </c:pt>
                <c:pt idx="445">
                  <c:v>5000</c:v>
                </c:pt>
                <c:pt idx="446">
                  <c:v>9000</c:v>
                </c:pt>
                <c:pt idx="447">
                  <c:v>11000</c:v>
                </c:pt>
                <c:pt idx="448">
                  <c:v>14000</c:v>
                </c:pt>
                <c:pt idx="449">
                  <c:v>13000</c:v>
                </c:pt>
                <c:pt idx="450">
                  <c:v>14000</c:v>
                </c:pt>
                <c:pt idx="451">
                  <c:v>12000</c:v>
                </c:pt>
                <c:pt idx="452">
                  <c:v>13000</c:v>
                </c:pt>
                <c:pt idx="453">
                  <c:v>19000</c:v>
                </c:pt>
                <c:pt idx="454">
                  <c:v>19000</c:v>
                </c:pt>
                <c:pt idx="455">
                  <c:v>11000</c:v>
                </c:pt>
                <c:pt idx="456">
                  <c:v>6000</c:v>
                </c:pt>
                <c:pt idx="457">
                  <c:v>5000</c:v>
                </c:pt>
                <c:pt idx="458">
                  <c:v>4000</c:v>
                </c:pt>
                <c:pt idx="459">
                  <c:v>4000</c:v>
                </c:pt>
                <c:pt idx="460">
                  <c:v>6000</c:v>
                </c:pt>
                <c:pt idx="461">
                  <c:v>7000</c:v>
                </c:pt>
                <c:pt idx="462">
                  <c:v>7000</c:v>
                </c:pt>
                <c:pt idx="463">
                  <c:v>7000</c:v>
                </c:pt>
                <c:pt idx="464">
                  <c:v>6000</c:v>
                </c:pt>
                <c:pt idx="465">
                  <c:v>4000</c:v>
                </c:pt>
                <c:pt idx="466">
                  <c:v>5000</c:v>
                </c:pt>
                <c:pt idx="467">
                  <c:v>7000</c:v>
                </c:pt>
                <c:pt idx="468">
                  <c:v>7000</c:v>
                </c:pt>
                <c:pt idx="469">
                  <c:v>7000</c:v>
                </c:pt>
                <c:pt idx="470">
                  <c:v>7000</c:v>
                </c:pt>
                <c:pt idx="471">
                  <c:v>6000</c:v>
                </c:pt>
                <c:pt idx="472">
                  <c:v>4000</c:v>
                </c:pt>
                <c:pt idx="473">
                  <c:v>5000</c:v>
                </c:pt>
                <c:pt idx="474">
                  <c:v>7000</c:v>
                </c:pt>
                <c:pt idx="475">
                  <c:v>7000</c:v>
                </c:pt>
                <c:pt idx="476">
                  <c:v>6000</c:v>
                </c:pt>
                <c:pt idx="477">
                  <c:v>7000</c:v>
                </c:pt>
                <c:pt idx="478">
                  <c:v>7000</c:v>
                </c:pt>
                <c:pt idx="479">
                  <c:v>4000</c:v>
                </c:pt>
                <c:pt idx="480">
                  <c:v>5000</c:v>
                </c:pt>
                <c:pt idx="481">
                  <c:v>7000</c:v>
                </c:pt>
                <c:pt idx="482">
                  <c:v>7000</c:v>
                </c:pt>
                <c:pt idx="483">
                  <c:v>7000</c:v>
                </c:pt>
                <c:pt idx="484">
                  <c:v>7000</c:v>
                </c:pt>
                <c:pt idx="485">
                  <c:v>6000</c:v>
                </c:pt>
                <c:pt idx="486">
                  <c:v>4000</c:v>
                </c:pt>
                <c:pt idx="487">
                  <c:v>4000</c:v>
                </c:pt>
                <c:pt idx="488">
                  <c:v>7000</c:v>
                </c:pt>
                <c:pt idx="489">
                  <c:v>7000</c:v>
                </c:pt>
                <c:pt idx="490">
                  <c:v>6000</c:v>
                </c:pt>
                <c:pt idx="491">
                  <c:v>6000</c:v>
                </c:pt>
                <c:pt idx="492">
                  <c:v>6000</c:v>
                </c:pt>
                <c:pt idx="493">
                  <c:v>4000</c:v>
                </c:pt>
                <c:pt idx="494">
                  <c:v>4000</c:v>
                </c:pt>
                <c:pt idx="495">
                  <c:v>7000</c:v>
                </c:pt>
                <c:pt idx="496">
                  <c:v>8000</c:v>
                </c:pt>
                <c:pt idx="497">
                  <c:v>7000</c:v>
                </c:pt>
                <c:pt idx="498">
                  <c:v>9000</c:v>
                </c:pt>
                <c:pt idx="499">
                  <c:v>6000</c:v>
                </c:pt>
                <c:pt idx="500">
                  <c:v>4000</c:v>
                </c:pt>
                <c:pt idx="501">
                  <c:v>4000</c:v>
                </c:pt>
                <c:pt idx="502">
                  <c:v>9000</c:v>
                </c:pt>
                <c:pt idx="503">
                  <c:v>10000</c:v>
                </c:pt>
                <c:pt idx="504">
                  <c:v>15000</c:v>
                </c:pt>
                <c:pt idx="505">
                  <c:v>13000</c:v>
                </c:pt>
                <c:pt idx="506">
                  <c:v>17000</c:v>
                </c:pt>
                <c:pt idx="507">
                  <c:v>16000</c:v>
                </c:pt>
                <c:pt idx="508">
                  <c:v>17000</c:v>
                </c:pt>
                <c:pt idx="509">
                  <c:v>18000</c:v>
                </c:pt>
                <c:pt idx="510">
                  <c:v>24000</c:v>
                </c:pt>
                <c:pt idx="511">
                  <c:v>22000</c:v>
                </c:pt>
                <c:pt idx="512">
                  <c:v>19000</c:v>
                </c:pt>
                <c:pt idx="513">
                  <c:v>18000</c:v>
                </c:pt>
                <c:pt idx="514">
                  <c:v>17000</c:v>
                </c:pt>
                <c:pt idx="515">
                  <c:v>18000</c:v>
                </c:pt>
                <c:pt idx="516">
                  <c:v>22000</c:v>
                </c:pt>
                <c:pt idx="517">
                  <c:v>22000</c:v>
                </c:pt>
                <c:pt idx="518">
                  <c:v>13000</c:v>
                </c:pt>
                <c:pt idx="519">
                  <c:v>12000</c:v>
                </c:pt>
                <c:pt idx="520">
                  <c:v>12000</c:v>
                </c:pt>
                <c:pt idx="521">
                  <c:v>10000</c:v>
                </c:pt>
                <c:pt idx="522">
                  <c:v>11000</c:v>
                </c:pt>
                <c:pt idx="523">
                  <c:v>13000</c:v>
                </c:pt>
                <c:pt idx="524">
                  <c:v>14000</c:v>
                </c:pt>
                <c:pt idx="525">
                  <c:v>15000</c:v>
                </c:pt>
                <c:pt idx="526">
                  <c:v>12000</c:v>
                </c:pt>
                <c:pt idx="527">
                  <c:v>11000</c:v>
                </c:pt>
                <c:pt idx="528">
                  <c:v>11000</c:v>
                </c:pt>
                <c:pt idx="529">
                  <c:v>12000</c:v>
                </c:pt>
                <c:pt idx="530">
                  <c:v>14000</c:v>
                </c:pt>
                <c:pt idx="531">
                  <c:v>13000</c:v>
                </c:pt>
                <c:pt idx="532">
                  <c:v>12000</c:v>
                </c:pt>
                <c:pt idx="533">
                  <c:v>12000</c:v>
                </c:pt>
                <c:pt idx="534">
                  <c:v>11000</c:v>
                </c:pt>
                <c:pt idx="535">
                  <c:v>10000</c:v>
                </c:pt>
                <c:pt idx="536">
                  <c:v>11000</c:v>
                </c:pt>
                <c:pt idx="537">
                  <c:v>12000</c:v>
                </c:pt>
                <c:pt idx="538">
                  <c:v>12000</c:v>
                </c:pt>
                <c:pt idx="539">
                  <c:v>11000</c:v>
                </c:pt>
                <c:pt idx="540">
                  <c:v>11000</c:v>
                </c:pt>
                <c:pt idx="541">
                  <c:v>10000</c:v>
                </c:pt>
                <c:pt idx="542">
                  <c:v>10000</c:v>
                </c:pt>
                <c:pt idx="543">
                  <c:v>10000</c:v>
                </c:pt>
                <c:pt idx="544">
                  <c:v>13000</c:v>
                </c:pt>
                <c:pt idx="54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A41-9F3B-4261572D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145568"/>
        <c:axId val="1706167776"/>
      </c:lineChart>
      <c:dateAx>
        <c:axId val="170614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67776"/>
        <c:crosses val="autoZero"/>
        <c:auto val="1"/>
        <c:lblOffset val="100"/>
        <c:baseTimeUnit val="days"/>
      </c:dateAx>
      <c:valAx>
        <c:axId val="17061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4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</a:t>
            </a:r>
            <a:r>
              <a:rPr lang="en-US" baseline="0"/>
              <a:t> 1 Search Interest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Data!$L$3:$L$397</c:f>
              <c:numCache>
                <c:formatCode>m/d/yyyy</c:formatCode>
                <c:ptCount val="395"/>
                <c:pt idx="0">
                  <c:v>39446</c:v>
                </c:pt>
                <c:pt idx="1">
                  <c:v>39453</c:v>
                </c:pt>
                <c:pt idx="2">
                  <c:v>39460</c:v>
                </c:pt>
                <c:pt idx="3">
                  <c:v>39467</c:v>
                </c:pt>
                <c:pt idx="4">
                  <c:v>39474</c:v>
                </c:pt>
                <c:pt idx="5">
                  <c:v>39481</c:v>
                </c:pt>
                <c:pt idx="6">
                  <c:v>39488</c:v>
                </c:pt>
                <c:pt idx="7">
                  <c:v>39495</c:v>
                </c:pt>
                <c:pt idx="8">
                  <c:v>39502</c:v>
                </c:pt>
                <c:pt idx="9">
                  <c:v>39509</c:v>
                </c:pt>
                <c:pt idx="10">
                  <c:v>39516</c:v>
                </c:pt>
                <c:pt idx="11">
                  <c:v>39523</c:v>
                </c:pt>
                <c:pt idx="12">
                  <c:v>39530</c:v>
                </c:pt>
                <c:pt idx="13">
                  <c:v>39537</c:v>
                </c:pt>
                <c:pt idx="14">
                  <c:v>39544</c:v>
                </c:pt>
                <c:pt idx="15">
                  <c:v>39551</c:v>
                </c:pt>
                <c:pt idx="16">
                  <c:v>39558</c:v>
                </c:pt>
                <c:pt idx="17">
                  <c:v>39565</c:v>
                </c:pt>
                <c:pt idx="18">
                  <c:v>39572</c:v>
                </c:pt>
                <c:pt idx="19">
                  <c:v>39579</c:v>
                </c:pt>
                <c:pt idx="20">
                  <c:v>39586</c:v>
                </c:pt>
                <c:pt idx="21">
                  <c:v>39593</c:v>
                </c:pt>
                <c:pt idx="22">
                  <c:v>39600</c:v>
                </c:pt>
                <c:pt idx="23">
                  <c:v>39607</c:v>
                </c:pt>
                <c:pt idx="24">
                  <c:v>39614</c:v>
                </c:pt>
                <c:pt idx="25">
                  <c:v>39621</c:v>
                </c:pt>
                <c:pt idx="26">
                  <c:v>39628</c:v>
                </c:pt>
                <c:pt idx="27">
                  <c:v>39635</c:v>
                </c:pt>
                <c:pt idx="28">
                  <c:v>39642</c:v>
                </c:pt>
                <c:pt idx="29">
                  <c:v>39649</c:v>
                </c:pt>
                <c:pt idx="30">
                  <c:v>39656</c:v>
                </c:pt>
                <c:pt idx="31">
                  <c:v>39663</c:v>
                </c:pt>
                <c:pt idx="32">
                  <c:v>39670</c:v>
                </c:pt>
                <c:pt idx="33">
                  <c:v>39677</c:v>
                </c:pt>
                <c:pt idx="34">
                  <c:v>39684</c:v>
                </c:pt>
                <c:pt idx="35">
                  <c:v>39691</c:v>
                </c:pt>
                <c:pt idx="36">
                  <c:v>39698</c:v>
                </c:pt>
                <c:pt idx="37">
                  <c:v>39705</c:v>
                </c:pt>
                <c:pt idx="38">
                  <c:v>39712</c:v>
                </c:pt>
                <c:pt idx="39">
                  <c:v>39719</c:v>
                </c:pt>
                <c:pt idx="40">
                  <c:v>39726</c:v>
                </c:pt>
                <c:pt idx="41">
                  <c:v>39733</c:v>
                </c:pt>
                <c:pt idx="42">
                  <c:v>39740</c:v>
                </c:pt>
                <c:pt idx="43">
                  <c:v>39747</c:v>
                </c:pt>
                <c:pt idx="44">
                  <c:v>39754</c:v>
                </c:pt>
                <c:pt idx="45">
                  <c:v>39761</c:v>
                </c:pt>
                <c:pt idx="46">
                  <c:v>39768</c:v>
                </c:pt>
                <c:pt idx="47">
                  <c:v>39775</c:v>
                </c:pt>
                <c:pt idx="48">
                  <c:v>39782</c:v>
                </c:pt>
                <c:pt idx="49">
                  <c:v>39789</c:v>
                </c:pt>
                <c:pt idx="50">
                  <c:v>39796</c:v>
                </c:pt>
                <c:pt idx="51">
                  <c:v>39803</c:v>
                </c:pt>
                <c:pt idx="52">
                  <c:v>39810</c:v>
                </c:pt>
                <c:pt idx="53">
                  <c:v>39817</c:v>
                </c:pt>
                <c:pt idx="54">
                  <c:v>39824</c:v>
                </c:pt>
                <c:pt idx="55">
                  <c:v>39831</c:v>
                </c:pt>
                <c:pt idx="56">
                  <c:v>39838</c:v>
                </c:pt>
                <c:pt idx="57">
                  <c:v>39845</c:v>
                </c:pt>
                <c:pt idx="58">
                  <c:v>39852</c:v>
                </c:pt>
                <c:pt idx="59">
                  <c:v>39859</c:v>
                </c:pt>
                <c:pt idx="60">
                  <c:v>39866</c:v>
                </c:pt>
                <c:pt idx="61">
                  <c:v>39873</c:v>
                </c:pt>
                <c:pt idx="62">
                  <c:v>39880</c:v>
                </c:pt>
                <c:pt idx="63">
                  <c:v>39887</c:v>
                </c:pt>
                <c:pt idx="64">
                  <c:v>39894</c:v>
                </c:pt>
                <c:pt idx="65">
                  <c:v>39901</c:v>
                </c:pt>
                <c:pt idx="66">
                  <c:v>39908</c:v>
                </c:pt>
                <c:pt idx="67">
                  <c:v>39915</c:v>
                </c:pt>
                <c:pt idx="68">
                  <c:v>39922</c:v>
                </c:pt>
                <c:pt idx="69">
                  <c:v>39929</c:v>
                </c:pt>
                <c:pt idx="70">
                  <c:v>39936</c:v>
                </c:pt>
                <c:pt idx="71">
                  <c:v>39943</c:v>
                </c:pt>
                <c:pt idx="72">
                  <c:v>39950</c:v>
                </c:pt>
                <c:pt idx="73">
                  <c:v>39957</c:v>
                </c:pt>
                <c:pt idx="74">
                  <c:v>39964</c:v>
                </c:pt>
                <c:pt idx="75">
                  <c:v>39971</c:v>
                </c:pt>
                <c:pt idx="76">
                  <c:v>39978</c:v>
                </c:pt>
                <c:pt idx="77">
                  <c:v>39985</c:v>
                </c:pt>
                <c:pt idx="78">
                  <c:v>39992</c:v>
                </c:pt>
                <c:pt idx="79">
                  <c:v>39999</c:v>
                </c:pt>
                <c:pt idx="80">
                  <c:v>40006</c:v>
                </c:pt>
                <c:pt idx="81">
                  <c:v>40013</c:v>
                </c:pt>
                <c:pt idx="82">
                  <c:v>40020</c:v>
                </c:pt>
                <c:pt idx="83">
                  <c:v>40027</c:v>
                </c:pt>
                <c:pt idx="84">
                  <c:v>40034</c:v>
                </c:pt>
                <c:pt idx="85">
                  <c:v>40041</c:v>
                </c:pt>
                <c:pt idx="86">
                  <c:v>40048</c:v>
                </c:pt>
                <c:pt idx="87">
                  <c:v>40055</c:v>
                </c:pt>
                <c:pt idx="88">
                  <c:v>40062</c:v>
                </c:pt>
                <c:pt idx="89">
                  <c:v>40069</c:v>
                </c:pt>
                <c:pt idx="90">
                  <c:v>40076</c:v>
                </c:pt>
                <c:pt idx="91">
                  <c:v>40083</c:v>
                </c:pt>
                <c:pt idx="92">
                  <c:v>40090</c:v>
                </c:pt>
                <c:pt idx="93">
                  <c:v>40097</c:v>
                </c:pt>
                <c:pt idx="94">
                  <c:v>40104</c:v>
                </c:pt>
                <c:pt idx="95">
                  <c:v>40111</c:v>
                </c:pt>
                <c:pt idx="96">
                  <c:v>40118</c:v>
                </c:pt>
                <c:pt idx="97">
                  <c:v>40125</c:v>
                </c:pt>
                <c:pt idx="98">
                  <c:v>40132</c:v>
                </c:pt>
                <c:pt idx="99">
                  <c:v>40139</c:v>
                </c:pt>
                <c:pt idx="100">
                  <c:v>40146</c:v>
                </c:pt>
                <c:pt idx="101">
                  <c:v>40153</c:v>
                </c:pt>
                <c:pt idx="102">
                  <c:v>40160</c:v>
                </c:pt>
                <c:pt idx="103">
                  <c:v>40167</c:v>
                </c:pt>
                <c:pt idx="104">
                  <c:v>40174</c:v>
                </c:pt>
                <c:pt idx="105">
                  <c:v>40181</c:v>
                </c:pt>
                <c:pt idx="106">
                  <c:v>40188</c:v>
                </c:pt>
                <c:pt idx="107">
                  <c:v>40195</c:v>
                </c:pt>
                <c:pt idx="108">
                  <c:v>40202</c:v>
                </c:pt>
                <c:pt idx="109">
                  <c:v>40209</c:v>
                </c:pt>
                <c:pt idx="110">
                  <c:v>40216</c:v>
                </c:pt>
                <c:pt idx="111">
                  <c:v>40223</c:v>
                </c:pt>
                <c:pt idx="112">
                  <c:v>40230</c:v>
                </c:pt>
                <c:pt idx="113">
                  <c:v>40237</c:v>
                </c:pt>
                <c:pt idx="114">
                  <c:v>40244</c:v>
                </c:pt>
                <c:pt idx="115">
                  <c:v>40251</c:v>
                </c:pt>
                <c:pt idx="116">
                  <c:v>40258</c:v>
                </c:pt>
                <c:pt idx="117">
                  <c:v>40265</c:v>
                </c:pt>
                <c:pt idx="118">
                  <c:v>40272</c:v>
                </c:pt>
                <c:pt idx="119">
                  <c:v>40279</c:v>
                </c:pt>
                <c:pt idx="120">
                  <c:v>40286</c:v>
                </c:pt>
                <c:pt idx="121">
                  <c:v>40293</c:v>
                </c:pt>
                <c:pt idx="122">
                  <c:v>40300</c:v>
                </c:pt>
                <c:pt idx="123">
                  <c:v>40307</c:v>
                </c:pt>
                <c:pt idx="124">
                  <c:v>40314</c:v>
                </c:pt>
                <c:pt idx="125">
                  <c:v>40321</c:v>
                </c:pt>
                <c:pt idx="126">
                  <c:v>40328</c:v>
                </c:pt>
                <c:pt idx="127">
                  <c:v>40335</c:v>
                </c:pt>
                <c:pt idx="128">
                  <c:v>40342</c:v>
                </c:pt>
                <c:pt idx="129">
                  <c:v>40349</c:v>
                </c:pt>
                <c:pt idx="130">
                  <c:v>40356</c:v>
                </c:pt>
                <c:pt idx="131">
                  <c:v>40363</c:v>
                </c:pt>
                <c:pt idx="132">
                  <c:v>40370</c:v>
                </c:pt>
                <c:pt idx="133">
                  <c:v>40377</c:v>
                </c:pt>
                <c:pt idx="134">
                  <c:v>40384</c:v>
                </c:pt>
                <c:pt idx="135">
                  <c:v>40391</c:v>
                </c:pt>
                <c:pt idx="136">
                  <c:v>40398</c:v>
                </c:pt>
                <c:pt idx="137">
                  <c:v>40405</c:v>
                </c:pt>
                <c:pt idx="138">
                  <c:v>40412</c:v>
                </c:pt>
                <c:pt idx="139">
                  <c:v>40419</c:v>
                </c:pt>
                <c:pt idx="140">
                  <c:v>40426</c:v>
                </c:pt>
                <c:pt idx="141">
                  <c:v>40433</c:v>
                </c:pt>
                <c:pt idx="142">
                  <c:v>40440</c:v>
                </c:pt>
                <c:pt idx="143">
                  <c:v>40447</c:v>
                </c:pt>
                <c:pt idx="144">
                  <c:v>40454</c:v>
                </c:pt>
                <c:pt idx="145">
                  <c:v>40461</c:v>
                </c:pt>
                <c:pt idx="146">
                  <c:v>40468</c:v>
                </c:pt>
                <c:pt idx="147">
                  <c:v>40475</c:v>
                </c:pt>
                <c:pt idx="148">
                  <c:v>40482</c:v>
                </c:pt>
                <c:pt idx="149">
                  <c:v>40489</c:v>
                </c:pt>
                <c:pt idx="150">
                  <c:v>40496</c:v>
                </c:pt>
                <c:pt idx="151">
                  <c:v>40503</c:v>
                </c:pt>
                <c:pt idx="152">
                  <c:v>40510</c:v>
                </c:pt>
                <c:pt idx="153">
                  <c:v>40517</c:v>
                </c:pt>
                <c:pt idx="154">
                  <c:v>40524</c:v>
                </c:pt>
                <c:pt idx="155">
                  <c:v>40531</c:v>
                </c:pt>
                <c:pt idx="156">
                  <c:v>40538</c:v>
                </c:pt>
                <c:pt idx="157">
                  <c:v>40545</c:v>
                </c:pt>
                <c:pt idx="158">
                  <c:v>40552</c:v>
                </c:pt>
                <c:pt idx="159">
                  <c:v>40559</c:v>
                </c:pt>
                <c:pt idx="160">
                  <c:v>40566</c:v>
                </c:pt>
                <c:pt idx="161">
                  <c:v>40573</c:v>
                </c:pt>
                <c:pt idx="162">
                  <c:v>40580</c:v>
                </c:pt>
                <c:pt idx="163">
                  <c:v>40587</c:v>
                </c:pt>
                <c:pt idx="164">
                  <c:v>40594</c:v>
                </c:pt>
                <c:pt idx="165">
                  <c:v>40601</c:v>
                </c:pt>
                <c:pt idx="166">
                  <c:v>40608</c:v>
                </c:pt>
                <c:pt idx="167">
                  <c:v>40615</c:v>
                </c:pt>
                <c:pt idx="168">
                  <c:v>40622</c:v>
                </c:pt>
                <c:pt idx="169">
                  <c:v>40629</c:v>
                </c:pt>
                <c:pt idx="170">
                  <c:v>40636</c:v>
                </c:pt>
                <c:pt idx="171">
                  <c:v>40643</c:v>
                </c:pt>
                <c:pt idx="172">
                  <c:v>40650</c:v>
                </c:pt>
                <c:pt idx="173">
                  <c:v>40657</c:v>
                </c:pt>
                <c:pt idx="174">
                  <c:v>40664</c:v>
                </c:pt>
                <c:pt idx="175">
                  <c:v>40671</c:v>
                </c:pt>
                <c:pt idx="176">
                  <c:v>40678</c:v>
                </c:pt>
                <c:pt idx="177">
                  <c:v>40685</c:v>
                </c:pt>
                <c:pt idx="178">
                  <c:v>40692</c:v>
                </c:pt>
                <c:pt idx="179">
                  <c:v>40699</c:v>
                </c:pt>
                <c:pt idx="180">
                  <c:v>40706</c:v>
                </c:pt>
                <c:pt idx="181">
                  <c:v>40713</c:v>
                </c:pt>
                <c:pt idx="182">
                  <c:v>40720</c:v>
                </c:pt>
                <c:pt idx="183">
                  <c:v>40727</c:v>
                </c:pt>
                <c:pt idx="184">
                  <c:v>40734</c:v>
                </c:pt>
                <c:pt idx="185">
                  <c:v>40741</c:v>
                </c:pt>
                <c:pt idx="186">
                  <c:v>40748</c:v>
                </c:pt>
                <c:pt idx="187">
                  <c:v>40755</c:v>
                </c:pt>
                <c:pt idx="188">
                  <c:v>40762</c:v>
                </c:pt>
                <c:pt idx="189">
                  <c:v>40769</c:v>
                </c:pt>
                <c:pt idx="190">
                  <c:v>40776</c:v>
                </c:pt>
                <c:pt idx="191">
                  <c:v>40783</c:v>
                </c:pt>
                <c:pt idx="192">
                  <c:v>40790</c:v>
                </c:pt>
                <c:pt idx="193">
                  <c:v>40797</c:v>
                </c:pt>
                <c:pt idx="194">
                  <c:v>40804</c:v>
                </c:pt>
                <c:pt idx="195">
                  <c:v>40811</c:v>
                </c:pt>
                <c:pt idx="196">
                  <c:v>40818</c:v>
                </c:pt>
                <c:pt idx="197">
                  <c:v>40825</c:v>
                </c:pt>
                <c:pt idx="198">
                  <c:v>40832</c:v>
                </c:pt>
                <c:pt idx="199">
                  <c:v>40839</c:v>
                </c:pt>
                <c:pt idx="200">
                  <c:v>40846</c:v>
                </c:pt>
                <c:pt idx="201">
                  <c:v>40853</c:v>
                </c:pt>
                <c:pt idx="202">
                  <c:v>40860</c:v>
                </c:pt>
                <c:pt idx="203">
                  <c:v>40867</c:v>
                </c:pt>
                <c:pt idx="204">
                  <c:v>40874</c:v>
                </c:pt>
                <c:pt idx="205">
                  <c:v>40881</c:v>
                </c:pt>
                <c:pt idx="206">
                  <c:v>40888</c:v>
                </c:pt>
                <c:pt idx="207">
                  <c:v>40895</c:v>
                </c:pt>
                <c:pt idx="208">
                  <c:v>40902</c:v>
                </c:pt>
                <c:pt idx="209">
                  <c:v>40909</c:v>
                </c:pt>
                <c:pt idx="210">
                  <c:v>40916</c:v>
                </c:pt>
                <c:pt idx="211">
                  <c:v>40923</c:v>
                </c:pt>
                <c:pt idx="212">
                  <c:v>40930</c:v>
                </c:pt>
                <c:pt idx="213">
                  <c:v>40937</c:v>
                </c:pt>
                <c:pt idx="214">
                  <c:v>40944</c:v>
                </c:pt>
                <c:pt idx="215">
                  <c:v>40951</c:v>
                </c:pt>
                <c:pt idx="216">
                  <c:v>40958</c:v>
                </c:pt>
                <c:pt idx="217">
                  <c:v>40965</c:v>
                </c:pt>
                <c:pt idx="218">
                  <c:v>40972</c:v>
                </c:pt>
                <c:pt idx="219">
                  <c:v>40979</c:v>
                </c:pt>
                <c:pt idx="220">
                  <c:v>40986</c:v>
                </c:pt>
                <c:pt idx="221">
                  <c:v>40993</c:v>
                </c:pt>
                <c:pt idx="222">
                  <c:v>41000</c:v>
                </c:pt>
                <c:pt idx="223">
                  <c:v>41007</c:v>
                </c:pt>
                <c:pt idx="224">
                  <c:v>41014</c:v>
                </c:pt>
                <c:pt idx="225">
                  <c:v>41021</c:v>
                </c:pt>
                <c:pt idx="226">
                  <c:v>41028</c:v>
                </c:pt>
                <c:pt idx="227">
                  <c:v>41035</c:v>
                </c:pt>
                <c:pt idx="228">
                  <c:v>41042</c:v>
                </c:pt>
                <c:pt idx="229">
                  <c:v>41049</c:v>
                </c:pt>
                <c:pt idx="230">
                  <c:v>41056</c:v>
                </c:pt>
                <c:pt idx="231">
                  <c:v>41063</c:v>
                </c:pt>
                <c:pt idx="232">
                  <c:v>41070</c:v>
                </c:pt>
                <c:pt idx="233">
                  <c:v>41077</c:v>
                </c:pt>
                <c:pt idx="234">
                  <c:v>41084</c:v>
                </c:pt>
                <c:pt idx="235">
                  <c:v>41091</c:v>
                </c:pt>
                <c:pt idx="236">
                  <c:v>41098</c:v>
                </c:pt>
                <c:pt idx="237">
                  <c:v>41105</c:v>
                </c:pt>
                <c:pt idx="238">
                  <c:v>41112</c:v>
                </c:pt>
                <c:pt idx="239">
                  <c:v>41119</c:v>
                </c:pt>
                <c:pt idx="240">
                  <c:v>41126</c:v>
                </c:pt>
                <c:pt idx="241">
                  <c:v>41133</c:v>
                </c:pt>
                <c:pt idx="242">
                  <c:v>41140</c:v>
                </c:pt>
                <c:pt idx="243">
                  <c:v>41147</c:v>
                </c:pt>
                <c:pt idx="244">
                  <c:v>41154</c:v>
                </c:pt>
                <c:pt idx="245">
                  <c:v>41161</c:v>
                </c:pt>
                <c:pt idx="246">
                  <c:v>41168</c:v>
                </c:pt>
                <c:pt idx="247">
                  <c:v>41175</c:v>
                </c:pt>
                <c:pt idx="248">
                  <c:v>41182</c:v>
                </c:pt>
                <c:pt idx="249">
                  <c:v>41189</c:v>
                </c:pt>
                <c:pt idx="250">
                  <c:v>41196</c:v>
                </c:pt>
                <c:pt idx="251">
                  <c:v>41203</c:v>
                </c:pt>
                <c:pt idx="252">
                  <c:v>41210</c:v>
                </c:pt>
                <c:pt idx="253">
                  <c:v>41217</c:v>
                </c:pt>
                <c:pt idx="254">
                  <c:v>41224</c:v>
                </c:pt>
                <c:pt idx="255">
                  <c:v>41231</c:v>
                </c:pt>
                <c:pt idx="256">
                  <c:v>41238</c:v>
                </c:pt>
                <c:pt idx="257">
                  <c:v>41245</c:v>
                </c:pt>
                <c:pt idx="258">
                  <c:v>41252</c:v>
                </c:pt>
                <c:pt idx="259">
                  <c:v>41259</c:v>
                </c:pt>
                <c:pt idx="260">
                  <c:v>41266</c:v>
                </c:pt>
                <c:pt idx="261">
                  <c:v>41273</c:v>
                </c:pt>
                <c:pt idx="262">
                  <c:v>41280</c:v>
                </c:pt>
                <c:pt idx="263">
                  <c:v>41287</c:v>
                </c:pt>
                <c:pt idx="264">
                  <c:v>41294</c:v>
                </c:pt>
                <c:pt idx="265">
                  <c:v>41301</c:v>
                </c:pt>
                <c:pt idx="266">
                  <c:v>41308</c:v>
                </c:pt>
                <c:pt idx="267">
                  <c:v>41315</c:v>
                </c:pt>
                <c:pt idx="268">
                  <c:v>41322</c:v>
                </c:pt>
                <c:pt idx="269">
                  <c:v>41329</c:v>
                </c:pt>
                <c:pt idx="270">
                  <c:v>41336</c:v>
                </c:pt>
                <c:pt idx="271">
                  <c:v>41343</c:v>
                </c:pt>
                <c:pt idx="272">
                  <c:v>41350</c:v>
                </c:pt>
                <c:pt idx="273">
                  <c:v>41357</c:v>
                </c:pt>
                <c:pt idx="274">
                  <c:v>41364</c:v>
                </c:pt>
                <c:pt idx="275">
                  <c:v>41371</c:v>
                </c:pt>
                <c:pt idx="276">
                  <c:v>41378</c:v>
                </c:pt>
                <c:pt idx="277">
                  <c:v>41385</c:v>
                </c:pt>
                <c:pt idx="278">
                  <c:v>41392</c:v>
                </c:pt>
                <c:pt idx="279">
                  <c:v>41399</c:v>
                </c:pt>
                <c:pt idx="280">
                  <c:v>41406</c:v>
                </c:pt>
                <c:pt idx="281">
                  <c:v>41413</c:v>
                </c:pt>
                <c:pt idx="282">
                  <c:v>41420</c:v>
                </c:pt>
                <c:pt idx="283">
                  <c:v>41427</c:v>
                </c:pt>
                <c:pt idx="284">
                  <c:v>41434</c:v>
                </c:pt>
                <c:pt idx="285">
                  <c:v>41441</c:v>
                </c:pt>
                <c:pt idx="286">
                  <c:v>41448</c:v>
                </c:pt>
                <c:pt idx="287">
                  <c:v>41455</c:v>
                </c:pt>
                <c:pt idx="288">
                  <c:v>41462</c:v>
                </c:pt>
                <c:pt idx="289">
                  <c:v>41469</c:v>
                </c:pt>
                <c:pt idx="290">
                  <c:v>41476</c:v>
                </c:pt>
                <c:pt idx="291">
                  <c:v>41483</c:v>
                </c:pt>
                <c:pt idx="292">
                  <c:v>41490</c:v>
                </c:pt>
                <c:pt idx="293">
                  <c:v>41497</c:v>
                </c:pt>
                <c:pt idx="294">
                  <c:v>41504</c:v>
                </c:pt>
                <c:pt idx="295">
                  <c:v>41511</c:v>
                </c:pt>
                <c:pt idx="296">
                  <c:v>41518</c:v>
                </c:pt>
                <c:pt idx="297">
                  <c:v>41525</c:v>
                </c:pt>
                <c:pt idx="298">
                  <c:v>41532</c:v>
                </c:pt>
                <c:pt idx="299">
                  <c:v>41539</c:v>
                </c:pt>
                <c:pt idx="300">
                  <c:v>41546</c:v>
                </c:pt>
                <c:pt idx="301">
                  <c:v>41553</c:v>
                </c:pt>
                <c:pt idx="302">
                  <c:v>41560</c:v>
                </c:pt>
                <c:pt idx="303">
                  <c:v>41567</c:v>
                </c:pt>
                <c:pt idx="304">
                  <c:v>41574</c:v>
                </c:pt>
                <c:pt idx="305">
                  <c:v>41581</c:v>
                </c:pt>
                <c:pt idx="306">
                  <c:v>41588</c:v>
                </c:pt>
                <c:pt idx="307">
                  <c:v>41595</c:v>
                </c:pt>
                <c:pt idx="308">
                  <c:v>41602</c:v>
                </c:pt>
                <c:pt idx="309">
                  <c:v>41609</c:v>
                </c:pt>
                <c:pt idx="310">
                  <c:v>41616</c:v>
                </c:pt>
                <c:pt idx="311">
                  <c:v>41623</c:v>
                </c:pt>
                <c:pt idx="312">
                  <c:v>41630</c:v>
                </c:pt>
                <c:pt idx="313">
                  <c:v>41637</c:v>
                </c:pt>
                <c:pt idx="314">
                  <c:v>41644</c:v>
                </c:pt>
                <c:pt idx="315">
                  <c:v>41651</c:v>
                </c:pt>
                <c:pt idx="316">
                  <c:v>41658</c:v>
                </c:pt>
                <c:pt idx="317">
                  <c:v>41665</c:v>
                </c:pt>
                <c:pt idx="318">
                  <c:v>41672</c:v>
                </c:pt>
                <c:pt idx="319">
                  <c:v>41679</c:v>
                </c:pt>
                <c:pt idx="320">
                  <c:v>41686</c:v>
                </c:pt>
                <c:pt idx="321">
                  <c:v>41693</c:v>
                </c:pt>
                <c:pt idx="322">
                  <c:v>41700</c:v>
                </c:pt>
                <c:pt idx="323">
                  <c:v>41707</c:v>
                </c:pt>
                <c:pt idx="324">
                  <c:v>41714</c:v>
                </c:pt>
                <c:pt idx="325">
                  <c:v>41721</c:v>
                </c:pt>
                <c:pt idx="326">
                  <c:v>41728</c:v>
                </c:pt>
                <c:pt idx="327">
                  <c:v>41735</c:v>
                </c:pt>
                <c:pt idx="328">
                  <c:v>41742</c:v>
                </c:pt>
                <c:pt idx="329">
                  <c:v>41749</c:v>
                </c:pt>
                <c:pt idx="330">
                  <c:v>41756</c:v>
                </c:pt>
                <c:pt idx="331">
                  <c:v>41763</c:v>
                </c:pt>
                <c:pt idx="332">
                  <c:v>41770</c:v>
                </c:pt>
                <c:pt idx="333">
                  <c:v>41777</c:v>
                </c:pt>
                <c:pt idx="334">
                  <c:v>41784</c:v>
                </c:pt>
                <c:pt idx="335">
                  <c:v>41791</c:v>
                </c:pt>
                <c:pt idx="336">
                  <c:v>41798</c:v>
                </c:pt>
                <c:pt idx="337">
                  <c:v>41805</c:v>
                </c:pt>
                <c:pt idx="338">
                  <c:v>41812</c:v>
                </c:pt>
                <c:pt idx="339">
                  <c:v>41819</c:v>
                </c:pt>
                <c:pt idx="340">
                  <c:v>41826</c:v>
                </c:pt>
                <c:pt idx="341">
                  <c:v>41833</c:v>
                </c:pt>
                <c:pt idx="342">
                  <c:v>41840</c:v>
                </c:pt>
                <c:pt idx="343">
                  <c:v>41847</c:v>
                </c:pt>
                <c:pt idx="344">
                  <c:v>41854</c:v>
                </c:pt>
                <c:pt idx="345">
                  <c:v>41861</c:v>
                </c:pt>
                <c:pt idx="346">
                  <c:v>41868</c:v>
                </c:pt>
                <c:pt idx="347">
                  <c:v>41875</c:v>
                </c:pt>
                <c:pt idx="348">
                  <c:v>41882</c:v>
                </c:pt>
                <c:pt idx="349">
                  <c:v>41889</c:v>
                </c:pt>
                <c:pt idx="350">
                  <c:v>41896</c:v>
                </c:pt>
                <c:pt idx="351">
                  <c:v>41903</c:v>
                </c:pt>
                <c:pt idx="352">
                  <c:v>41910</c:v>
                </c:pt>
                <c:pt idx="353">
                  <c:v>41917</c:v>
                </c:pt>
                <c:pt idx="354">
                  <c:v>41924</c:v>
                </c:pt>
                <c:pt idx="355">
                  <c:v>41931</c:v>
                </c:pt>
                <c:pt idx="356">
                  <c:v>41938</c:v>
                </c:pt>
                <c:pt idx="357">
                  <c:v>41945</c:v>
                </c:pt>
                <c:pt idx="358">
                  <c:v>41952</c:v>
                </c:pt>
                <c:pt idx="359">
                  <c:v>41959</c:v>
                </c:pt>
                <c:pt idx="360">
                  <c:v>41966</c:v>
                </c:pt>
                <c:pt idx="361">
                  <c:v>41973</c:v>
                </c:pt>
                <c:pt idx="362">
                  <c:v>41980</c:v>
                </c:pt>
                <c:pt idx="363">
                  <c:v>41987</c:v>
                </c:pt>
                <c:pt idx="364">
                  <c:v>41994</c:v>
                </c:pt>
                <c:pt idx="365">
                  <c:v>42001</c:v>
                </c:pt>
                <c:pt idx="366">
                  <c:v>42008</c:v>
                </c:pt>
                <c:pt idx="367">
                  <c:v>42015</c:v>
                </c:pt>
                <c:pt idx="368">
                  <c:v>42022</c:v>
                </c:pt>
                <c:pt idx="369">
                  <c:v>42029</c:v>
                </c:pt>
                <c:pt idx="370">
                  <c:v>42036</c:v>
                </c:pt>
                <c:pt idx="371">
                  <c:v>42043</c:v>
                </c:pt>
                <c:pt idx="372">
                  <c:v>42050</c:v>
                </c:pt>
                <c:pt idx="373">
                  <c:v>42057</c:v>
                </c:pt>
                <c:pt idx="374">
                  <c:v>42064</c:v>
                </c:pt>
                <c:pt idx="375">
                  <c:v>42071</c:v>
                </c:pt>
                <c:pt idx="376">
                  <c:v>42078</c:v>
                </c:pt>
                <c:pt idx="377">
                  <c:v>42085</c:v>
                </c:pt>
                <c:pt idx="378">
                  <c:v>42092</c:v>
                </c:pt>
                <c:pt idx="379">
                  <c:v>42099</c:v>
                </c:pt>
                <c:pt idx="380">
                  <c:v>42106</c:v>
                </c:pt>
                <c:pt idx="381">
                  <c:v>42113</c:v>
                </c:pt>
                <c:pt idx="382">
                  <c:v>42120</c:v>
                </c:pt>
                <c:pt idx="383">
                  <c:v>42127</c:v>
                </c:pt>
                <c:pt idx="384">
                  <c:v>42134</c:v>
                </c:pt>
                <c:pt idx="385">
                  <c:v>42141</c:v>
                </c:pt>
                <c:pt idx="386">
                  <c:v>42148</c:v>
                </c:pt>
                <c:pt idx="387">
                  <c:v>42155</c:v>
                </c:pt>
                <c:pt idx="388">
                  <c:v>42162</c:v>
                </c:pt>
                <c:pt idx="389">
                  <c:v>42169</c:v>
                </c:pt>
                <c:pt idx="390">
                  <c:v>42176</c:v>
                </c:pt>
                <c:pt idx="391">
                  <c:v>42183</c:v>
                </c:pt>
                <c:pt idx="392">
                  <c:v>42190</c:v>
                </c:pt>
                <c:pt idx="393">
                  <c:v>42197</c:v>
                </c:pt>
                <c:pt idx="394">
                  <c:v>42204</c:v>
                </c:pt>
              </c:numCache>
            </c:numRef>
          </c:cat>
          <c:val>
            <c:numRef>
              <c:f>Data!$M$3:$M$397</c:f>
              <c:numCache>
                <c:formatCode>General</c:formatCode>
                <c:ptCount val="395"/>
                <c:pt idx="0">
                  <c:v>16</c:v>
                </c:pt>
                <c:pt idx="1">
                  <c:v>24</c:v>
                </c:pt>
                <c:pt idx="2">
                  <c:v>22</c:v>
                </c:pt>
                <c:pt idx="3">
                  <c:v>30</c:v>
                </c:pt>
                <c:pt idx="4">
                  <c:v>22</c:v>
                </c:pt>
                <c:pt idx="5">
                  <c:v>31</c:v>
                </c:pt>
                <c:pt idx="6">
                  <c:v>24</c:v>
                </c:pt>
                <c:pt idx="7">
                  <c:v>23</c:v>
                </c:pt>
                <c:pt idx="8">
                  <c:v>29</c:v>
                </c:pt>
                <c:pt idx="9">
                  <c:v>24</c:v>
                </c:pt>
                <c:pt idx="10">
                  <c:v>29</c:v>
                </c:pt>
                <c:pt idx="11">
                  <c:v>21</c:v>
                </c:pt>
                <c:pt idx="12">
                  <c:v>28</c:v>
                </c:pt>
                <c:pt idx="13">
                  <c:v>26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26</c:v>
                </c:pt>
                <c:pt idx="19">
                  <c:v>29</c:v>
                </c:pt>
                <c:pt idx="20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20</c:v>
                </c:pt>
                <c:pt idx="25">
                  <c:v>23</c:v>
                </c:pt>
                <c:pt idx="26">
                  <c:v>23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  <c:pt idx="30">
                  <c:v>24</c:v>
                </c:pt>
                <c:pt idx="31">
                  <c:v>30</c:v>
                </c:pt>
                <c:pt idx="32">
                  <c:v>31</c:v>
                </c:pt>
                <c:pt idx="33">
                  <c:v>33</c:v>
                </c:pt>
                <c:pt idx="34">
                  <c:v>32</c:v>
                </c:pt>
                <c:pt idx="35">
                  <c:v>27</c:v>
                </c:pt>
                <c:pt idx="36">
                  <c:v>30</c:v>
                </c:pt>
                <c:pt idx="37">
                  <c:v>34</c:v>
                </c:pt>
                <c:pt idx="38">
                  <c:v>35</c:v>
                </c:pt>
                <c:pt idx="39">
                  <c:v>30</c:v>
                </c:pt>
                <c:pt idx="40">
                  <c:v>40</c:v>
                </c:pt>
                <c:pt idx="41">
                  <c:v>35</c:v>
                </c:pt>
                <c:pt idx="42">
                  <c:v>35</c:v>
                </c:pt>
                <c:pt idx="43">
                  <c:v>37</c:v>
                </c:pt>
                <c:pt idx="44">
                  <c:v>34</c:v>
                </c:pt>
                <c:pt idx="45">
                  <c:v>32</c:v>
                </c:pt>
                <c:pt idx="46">
                  <c:v>34</c:v>
                </c:pt>
                <c:pt idx="47">
                  <c:v>26</c:v>
                </c:pt>
                <c:pt idx="48">
                  <c:v>35</c:v>
                </c:pt>
                <c:pt idx="49">
                  <c:v>42</c:v>
                </c:pt>
                <c:pt idx="50">
                  <c:v>33</c:v>
                </c:pt>
                <c:pt idx="51">
                  <c:v>22</c:v>
                </c:pt>
                <c:pt idx="52">
                  <c:v>28</c:v>
                </c:pt>
                <c:pt idx="53">
                  <c:v>30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36</c:v>
                </c:pt>
                <c:pt idx="58">
                  <c:v>34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40</c:v>
                </c:pt>
                <c:pt idx="63">
                  <c:v>40</c:v>
                </c:pt>
                <c:pt idx="64">
                  <c:v>34</c:v>
                </c:pt>
                <c:pt idx="65">
                  <c:v>39</c:v>
                </c:pt>
                <c:pt idx="66">
                  <c:v>34</c:v>
                </c:pt>
                <c:pt idx="67">
                  <c:v>37</c:v>
                </c:pt>
                <c:pt idx="68">
                  <c:v>37</c:v>
                </c:pt>
                <c:pt idx="69">
                  <c:v>41</c:v>
                </c:pt>
                <c:pt idx="70">
                  <c:v>43</c:v>
                </c:pt>
                <c:pt idx="71">
                  <c:v>34</c:v>
                </c:pt>
                <c:pt idx="72">
                  <c:v>39</c:v>
                </c:pt>
                <c:pt idx="73">
                  <c:v>31</c:v>
                </c:pt>
                <c:pt idx="74">
                  <c:v>31</c:v>
                </c:pt>
                <c:pt idx="75">
                  <c:v>33</c:v>
                </c:pt>
                <c:pt idx="76">
                  <c:v>33</c:v>
                </c:pt>
                <c:pt idx="77">
                  <c:v>31</c:v>
                </c:pt>
                <c:pt idx="78">
                  <c:v>28</c:v>
                </c:pt>
                <c:pt idx="79">
                  <c:v>32</c:v>
                </c:pt>
                <c:pt idx="80">
                  <c:v>31</c:v>
                </c:pt>
                <c:pt idx="81">
                  <c:v>31</c:v>
                </c:pt>
                <c:pt idx="82">
                  <c:v>30</c:v>
                </c:pt>
                <c:pt idx="83">
                  <c:v>38</c:v>
                </c:pt>
                <c:pt idx="84">
                  <c:v>32</c:v>
                </c:pt>
                <c:pt idx="85">
                  <c:v>35</c:v>
                </c:pt>
                <c:pt idx="86">
                  <c:v>38</c:v>
                </c:pt>
                <c:pt idx="87">
                  <c:v>39</c:v>
                </c:pt>
                <c:pt idx="88">
                  <c:v>34</c:v>
                </c:pt>
                <c:pt idx="89">
                  <c:v>41</c:v>
                </c:pt>
                <c:pt idx="90">
                  <c:v>49</c:v>
                </c:pt>
                <c:pt idx="91">
                  <c:v>38</c:v>
                </c:pt>
                <c:pt idx="92">
                  <c:v>41</c:v>
                </c:pt>
                <c:pt idx="93">
                  <c:v>43</c:v>
                </c:pt>
                <c:pt idx="94">
                  <c:v>40</c:v>
                </c:pt>
                <c:pt idx="95">
                  <c:v>43</c:v>
                </c:pt>
                <c:pt idx="96">
                  <c:v>38</c:v>
                </c:pt>
                <c:pt idx="97">
                  <c:v>41</c:v>
                </c:pt>
                <c:pt idx="98">
                  <c:v>38</c:v>
                </c:pt>
                <c:pt idx="99">
                  <c:v>29</c:v>
                </c:pt>
                <c:pt idx="100">
                  <c:v>41</c:v>
                </c:pt>
                <c:pt idx="101">
                  <c:v>54</c:v>
                </c:pt>
                <c:pt idx="102">
                  <c:v>49</c:v>
                </c:pt>
                <c:pt idx="103">
                  <c:v>29</c:v>
                </c:pt>
                <c:pt idx="104">
                  <c:v>29</c:v>
                </c:pt>
                <c:pt idx="105">
                  <c:v>38</c:v>
                </c:pt>
                <c:pt idx="106">
                  <c:v>42</c:v>
                </c:pt>
                <c:pt idx="107">
                  <c:v>36</c:v>
                </c:pt>
                <c:pt idx="108">
                  <c:v>40</c:v>
                </c:pt>
                <c:pt idx="109">
                  <c:v>37</c:v>
                </c:pt>
                <c:pt idx="110">
                  <c:v>37</c:v>
                </c:pt>
                <c:pt idx="111">
                  <c:v>41</c:v>
                </c:pt>
                <c:pt idx="112">
                  <c:v>40</c:v>
                </c:pt>
                <c:pt idx="113">
                  <c:v>43</c:v>
                </c:pt>
                <c:pt idx="114">
                  <c:v>44</c:v>
                </c:pt>
                <c:pt idx="115">
                  <c:v>41</c:v>
                </c:pt>
                <c:pt idx="116">
                  <c:v>48</c:v>
                </c:pt>
                <c:pt idx="117">
                  <c:v>44</c:v>
                </c:pt>
                <c:pt idx="118">
                  <c:v>51</c:v>
                </c:pt>
                <c:pt idx="119">
                  <c:v>42</c:v>
                </c:pt>
                <c:pt idx="120">
                  <c:v>45</c:v>
                </c:pt>
                <c:pt idx="121">
                  <c:v>51</c:v>
                </c:pt>
                <c:pt idx="122">
                  <c:v>51</c:v>
                </c:pt>
                <c:pt idx="123">
                  <c:v>45</c:v>
                </c:pt>
                <c:pt idx="124">
                  <c:v>43</c:v>
                </c:pt>
                <c:pt idx="125">
                  <c:v>36</c:v>
                </c:pt>
                <c:pt idx="126">
                  <c:v>37</c:v>
                </c:pt>
                <c:pt idx="127">
                  <c:v>38</c:v>
                </c:pt>
                <c:pt idx="128">
                  <c:v>36</c:v>
                </c:pt>
                <c:pt idx="129">
                  <c:v>35</c:v>
                </c:pt>
                <c:pt idx="130">
                  <c:v>37</c:v>
                </c:pt>
                <c:pt idx="131">
                  <c:v>39</c:v>
                </c:pt>
                <c:pt idx="132">
                  <c:v>43</c:v>
                </c:pt>
                <c:pt idx="133">
                  <c:v>40</c:v>
                </c:pt>
                <c:pt idx="134">
                  <c:v>41</c:v>
                </c:pt>
                <c:pt idx="135">
                  <c:v>42</c:v>
                </c:pt>
                <c:pt idx="136">
                  <c:v>47</c:v>
                </c:pt>
                <c:pt idx="137">
                  <c:v>48</c:v>
                </c:pt>
                <c:pt idx="138">
                  <c:v>46</c:v>
                </c:pt>
                <c:pt idx="139">
                  <c:v>53</c:v>
                </c:pt>
                <c:pt idx="140">
                  <c:v>48</c:v>
                </c:pt>
                <c:pt idx="141">
                  <c:v>53</c:v>
                </c:pt>
                <c:pt idx="142">
                  <c:v>57</c:v>
                </c:pt>
                <c:pt idx="143">
                  <c:v>54</c:v>
                </c:pt>
                <c:pt idx="144">
                  <c:v>63</c:v>
                </c:pt>
                <c:pt idx="145">
                  <c:v>58</c:v>
                </c:pt>
                <c:pt idx="146">
                  <c:v>62</c:v>
                </c:pt>
                <c:pt idx="147">
                  <c:v>57</c:v>
                </c:pt>
                <c:pt idx="148">
                  <c:v>54</c:v>
                </c:pt>
                <c:pt idx="149">
                  <c:v>60</c:v>
                </c:pt>
                <c:pt idx="150">
                  <c:v>54</c:v>
                </c:pt>
                <c:pt idx="151">
                  <c:v>42</c:v>
                </c:pt>
                <c:pt idx="152">
                  <c:v>52</c:v>
                </c:pt>
                <c:pt idx="153">
                  <c:v>66</c:v>
                </c:pt>
                <c:pt idx="154">
                  <c:v>60</c:v>
                </c:pt>
                <c:pt idx="155">
                  <c:v>43</c:v>
                </c:pt>
                <c:pt idx="156">
                  <c:v>35</c:v>
                </c:pt>
                <c:pt idx="157">
                  <c:v>49</c:v>
                </c:pt>
                <c:pt idx="158">
                  <c:v>48</c:v>
                </c:pt>
                <c:pt idx="159">
                  <c:v>56</c:v>
                </c:pt>
                <c:pt idx="160">
                  <c:v>47</c:v>
                </c:pt>
                <c:pt idx="161">
                  <c:v>49</c:v>
                </c:pt>
                <c:pt idx="162">
                  <c:v>58</c:v>
                </c:pt>
                <c:pt idx="163">
                  <c:v>52</c:v>
                </c:pt>
                <c:pt idx="164">
                  <c:v>55</c:v>
                </c:pt>
                <c:pt idx="165">
                  <c:v>55</c:v>
                </c:pt>
                <c:pt idx="166">
                  <c:v>56</c:v>
                </c:pt>
                <c:pt idx="167">
                  <c:v>49</c:v>
                </c:pt>
                <c:pt idx="168">
                  <c:v>58</c:v>
                </c:pt>
                <c:pt idx="169">
                  <c:v>63</c:v>
                </c:pt>
                <c:pt idx="170">
                  <c:v>61</c:v>
                </c:pt>
                <c:pt idx="171">
                  <c:v>54</c:v>
                </c:pt>
                <c:pt idx="172">
                  <c:v>59</c:v>
                </c:pt>
                <c:pt idx="173">
                  <c:v>65</c:v>
                </c:pt>
                <c:pt idx="174">
                  <c:v>69</c:v>
                </c:pt>
                <c:pt idx="175">
                  <c:v>57</c:v>
                </c:pt>
                <c:pt idx="176">
                  <c:v>54</c:v>
                </c:pt>
                <c:pt idx="177">
                  <c:v>48</c:v>
                </c:pt>
                <c:pt idx="178">
                  <c:v>43</c:v>
                </c:pt>
                <c:pt idx="179">
                  <c:v>50</c:v>
                </c:pt>
                <c:pt idx="180">
                  <c:v>47</c:v>
                </c:pt>
                <c:pt idx="181">
                  <c:v>46</c:v>
                </c:pt>
                <c:pt idx="182">
                  <c:v>47</c:v>
                </c:pt>
                <c:pt idx="183">
                  <c:v>41</c:v>
                </c:pt>
                <c:pt idx="184">
                  <c:v>51</c:v>
                </c:pt>
                <c:pt idx="185">
                  <c:v>52</c:v>
                </c:pt>
                <c:pt idx="186">
                  <c:v>52</c:v>
                </c:pt>
                <c:pt idx="187">
                  <c:v>57</c:v>
                </c:pt>
                <c:pt idx="188">
                  <c:v>55</c:v>
                </c:pt>
                <c:pt idx="189">
                  <c:v>57</c:v>
                </c:pt>
                <c:pt idx="190">
                  <c:v>55</c:v>
                </c:pt>
                <c:pt idx="191">
                  <c:v>65</c:v>
                </c:pt>
                <c:pt idx="192">
                  <c:v>55</c:v>
                </c:pt>
                <c:pt idx="193">
                  <c:v>60</c:v>
                </c:pt>
                <c:pt idx="194">
                  <c:v>69</c:v>
                </c:pt>
                <c:pt idx="195">
                  <c:v>66</c:v>
                </c:pt>
                <c:pt idx="196">
                  <c:v>62</c:v>
                </c:pt>
                <c:pt idx="197">
                  <c:v>70</c:v>
                </c:pt>
                <c:pt idx="198">
                  <c:v>72</c:v>
                </c:pt>
                <c:pt idx="199">
                  <c:v>64</c:v>
                </c:pt>
                <c:pt idx="200">
                  <c:v>67</c:v>
                </c:pt>
                <c:pt idx="201">
                  <c:v>72</c:v>
                </c:pt>
                <c:pt idx="202">
                  <c:v>74</c:v>
                </c:pt>
                <c:pt idx="203">
                  <c:v>58</c:v>
                </c:pt>
                <c:pt idx="204">
                  <c:v>78</c:v>
                </c:pt>
                <c:pt idx="205">
                  <c:v>81</c:v>
                </c:pt>
                <c:pt idx="206">
                  <c:v>90</c:v>
                </c:pt>
                <c:pt idx="207">
                  <c:v>58</c:v>
                </c:pt>
                <c:pt idx="208">
                  <c:v>50</c:v>
                </c:pt>
                <c:pt idx="209">
                  <c:v>60</c:v>
                </c:pt>
                <c:pt idx="210">
                  <c:v>73</c:v>
                </c:pt>
                <c:pt idx="211">
                  <c:v>70</c:v>
                </c:pt>
                <c:pt idx="212">
                  <c:v>77</c:v>
                </c:pt>
                <c:pt idx="213">
                  <c:v>78</c:v>
                </c:pt>
                <c:pt idx="214">
                  <c:v>79</c:v>
                </c:pt>
                <c:pt idx="215">
                  <c:v>75</c:v>
                </c:pt>
                <c:pt idx="216">
                  <c:v>79</c:v>
                </c:pt>
                <c:pt idx="217">
                  <c:v>83</c:v>
                </c:pt>
                <c:pt idx="218">
                  <c:v>76</c:v>
                </c:pt>
                <c:pt idx="219">
                  <c:v>65</c:v>
                </c:pt>
                <c:pt idx="220">
                  <c:v>67</c:v>
                </c:pt>
                <c:pt idx="221">
                  <c:v>69</c:v>
                </c:pt>
                <c:pt idx="222">
                  <c:v>72</c:v>
                </c:pt>
                <c:pt idx="223">
                  <c:v>76</c:v>
                </c:pt>
                <c:pt idx="224">
                  <c:v>74</c:v>
                </c:pt>
                <c:pt idx="225">
                  <c:v>78</c:v>
                </c:pt>
                <c:pt idx="226">
                  <c:v>92</c:v>
                </c:pt>
                <c:pt idx="227">
                  <c:v>76</c:v>
                </c:pt>
                <c:pt idx="228">
                  <c:v>68</c:v>
                </c:pt>
                <c:pt idx="229">
                  <c:v>66</c:v>
                </c:pt>
                <c:pt idx="230">
                  <c:v>57</c:v>
                </c:pt>
                <c:pt idx="231">
                  <c:v>67</c:v>
                </c:pt>
                <c:pt idx="232">
                  <c:v>69</c:v>
                </c:pt>
                <c:pt idx="233">
                  <c:v>64</c:v>
                </c:pt>
                <c:pt idx="234">
                  <c:v>66</c:v>
                </c:pt>
                <c:pt idx="235">
                  <c:v>60</c:v>
                </c:pt>
                <c:pt idx="236">
                  <c:v>58</c:v>
                </c:pt>
                <c:pt idx="237">
                  <c:v>65</c:v>
                </c:pt>
                <c:pt idx="238">
                  <c:v>65</c:v>
                </c:pt>
                <c:pt idx="239">
                  <c:v>63</c:v>
                </c:pt>
                <c:pt idx="240">
                  <c:v>68</c:v>
                </c:pt>
                <c:pt idx="241">
                  <c:v>72</c:v>
                </c:pt>
                <c:pt idx="242">
                  <c:v>72</c:v>
                </c:pt>
                <c:pt idx="243">
                  <c:v>68</c:v>
                </c:pt>
                <c:pt idx="244">
                  <c:v>69</c:v>
                </c:pt>
                <c:pt idx="245">
                  <c:v>79</c:v>
                </c:pt>
                <c:pt idx="246">
                  <c:v>83</c:v>
                </c:pt>
                <c:pt idx="247">
                  <c:v>83</c:v>
                </c:pt>
                <c:pt idx="248">
                  <c:v>81</c:v>
                </c:pt>
                <c:pt idx="249">
                  <c:v>75</c:v>
                </c:pt>
                <c:pt idx="250">
                  <c:v>81</c:v>
                </c:pt>
                <c:pt idx="251">
                  <c:v>83</c:v>
                </c:pt>
                <c:pt idx="252">
                  <c:v>70</c:v>
                </c:pt>
                <c:pt idx="253">
                  <c:v>75</c:v>
                </c:pt>
                <c:pt idx="254">
                  <c:v>78</c:v>
                </c:pt>
                <c:pt idx="255">
                  <c:v>58</c:v>
                </c:pt>
                <c:pt idx="256">
                  <c:v>83</c:v>
                </c:pt>
                <c:pt idx="257">
                  <c:v>96</c:v>
                </c:pt>
                <c:pt idx="258">
                  <c:v>100</c:v>
                </c:pt>
                <c:pt idx="259">
                  <c:v>70</c:v>
                </c:pt>
                <c:pt idx="260">
                  <c:v>54</c:v>
                </c:pt>
                <c:pt idx="261">
                  <c:v>60</c:v>
                </c:pt>
                <c:pt idx="262">
                  <c:v>68</c:v>
                </c:pt>
                <c:pt idx="263">
                  <c:v>75</c:v>
                </c:pt>
                <c:pt idx="264">
                  <c:v>75</c:v>
                </c:pt>
                <c:pt idx="265">
                  <c:v>78</c:v>
                </c:pt>
                <c:pt idx="266">
                  <c:v>80</c:v>
                </c:pt>
                <c:pt idx="267">
                  <c:v>75</c:v>
                </c:pt>
                <c:pt idx="268">
                  <c:v>74</c:v>
                </c:pt>
                <c:pt idx="269">
                  <c:v>76</c:v>
                </c:pt>
                <c:pt idx="270">
                  <c:v>78</c:v>
                </c:pt>
                <c:pt idx="271">
                  <c:v>71</c:v>
                </c:pt>
                <c:pt idx="272">
                  <c:v>79</c:v>
                </c:pt>
                <c:pt idx="273">
                  <c:v>69</c:v>
                </c:pt>
                <c:pt idx="274">
                  <c:v>75</c:v>
                </c:pt>
                <c:pt idx="275">
                  <c:v>77</c:v>
                </c:pt>
                <c:pt idx="276">
                  <c:v>84</c:v>
                </c:pt>
                <c:pt idx="277">
                  <c:v>82</c:v>
                </c:pt>
                <c:pt idx="278">
                  <c:v>95</c:v>
                </c:pt>
                <c:pt idx="279">
                  <c:v>84</c:v>
                </c:pt>
                <c:pt idx="280">
                  <c:v>68</c:v>
                </c:pt>
                <c:pt idx="281">
                  <c:v>64</c:v>
                </c:pt>
                <c:pt idx="282">
                  <c:v>60</c:v>
                </c:pt>
                <c:pt idx="283">
                  <c:v>62</c:v>
                </c:pt>
                <c:pt idx="284">
                  <c:v>62</c:v>
                </c:pt>
                <c:pt idx="285">
                  <c:v>59</c:v>
                </c:pt>
                <c:pt idx="286">
                  <c:v>58</c:v>
                </c:pt>
                <c:pt idx="287">
                  <c:v>55</c:v>
                </c:pt>
                <c:pt idx="288">
                  <c:v>62</c:v>
                </c:pt>
                <c:pt idx="289">
                  <c:v>62</c:v>
                </c:pt>
                <c:pt idx="290">
                  <c:v>66</c:v>
                </c:pt>
                <c:pt idx="291">
                  <c:v>64</c:v>
                </c:pt>
                <c:pt idx="292">
                  <c:v>66</c:v>
                </c:pt>
                <c:pt idx="293">
                  <c:v>61</c:v>
                </c:pt>
                <c:pt idx="294">
                  <c:v>67</c:v>
                </c:pt>
                <c:pt idx="295">
                  <c:v>66</c:v>
                </c:pt>
                <c:pt idx="296">
                  <c:v>73</c:v>
                </c:pt>
                <c:pt idx="297">
                  <c:v>77</c:v>
                </c:pt>
                <c:pt idx="298">
                  <c:v>80</c:v>
                </c:pt>
                <c:pt idx="299">
                  <c:v>79</c:v>
                </c:pt>
                <c:pt idx="300">
                  <c:v>72</c:v>
                </c:pt>
                <c:pt idx="301">
                  <c:v>81</c:v>
                </c:pt>
                <c:pt idx="302">
                  <c:v>74</c:v>
                </c:pt>
                <c:pt idx="303">
                  <c:v>78</c:v>
                </c:pt>
                <c:pt idx="304">
                  <c:v>75</c:v>
                </c:pt>
                <c:pt idx="305">
                  <c:v>75</c:v>
                </c:pt>
                <c:pt idx="306">
                  <c:v>76</c:v>
                </c:pt>
                <c:pt idx="307">
                  <c:v>80</c:v>
                </c:pt>
                <c:pt idx="308">
                  <c:v>59</c:v>
                </c:pt>
                <c:pt idx="309">
                  <c:v>79</c:v>
                </c:pt>
                <c:pt idx="310">
                  <c:v>91</c:v>
                </c:pt>
                <c:pt idx="311">
                  <c:v>78</c:v>
                </c:pt>
                <c:pt idx="312">
                  <c:v>43</c:v>
                </c:pt>
                <c:pt idx="313">
                  <c:v>55</c:v>
                </c:pt>
                <c:pt idx="314">
                  <c:v>62</c:v>
                </c:pt>
                <c:pt idx="315">
                  <c:v>73</c:v>
                </c:pt>
                <c:pt idx="316">
                  <c:v>72</c:v>
                </c:pt>
                <c:pt idx="317">
                  <c:v>69</c:v>
                </c:pt>
                <c:pt idx="318">
                  <c:v>76</c:v>
                </c:pt>
                <c:pt idx="319">
                  <c:v>68</c:v>
                </c:pt>
                <c:pt idx="320">
                  <c:v>76</c:v>
                </c:pt>
                <c:pt idx="321">
                  <c:v>84</c:v>
                </c:pt>
                <c:pt idx="322">
                  <c:v>80</c:v>
                </c:pt>
                <c:pt idx="323">
                  <c:v>79</c:v>
                </c:pt>
                <c:pt idx="324">
                  <c:v>77</c:v>
                </c:pt>
                <c:pt idx="325">
                  <c:v>80</c:v>
                </c:pt>
                <c:pt idx="326">
                  <c:v>76</c:v>
                </c:pt>
                <c:pt idx="327">
                  <c:v>80</c:v>
                </c:pt>
                <c:pt idx="328">
                  <c:v>81</c:v>
                </c:pt>
                <c:pt idx="329">
                  <c:v>83</c:v>
                </c:pt>
                <c:pt idx="330">
                  <c:v>90</c:v>
                </c:pt>
                <c:pt idx="331">
                  <c:v>89</c:v>
                </c:pt>
                <c:pt idx="332">
                  <c:v>74</c:v>
                </c:pt>
                <c:pt idx="333">
                  <c:v>65</c:v>
                </c:pt>
                <c:pt idx="334">
                  <c:v>58</c:v>
                </c:pt>
                <c:pt idx="335">
                  <c:v>67</c:v>
                </c:pt>
                <c:pt idx="336">
                  <c:v>73</c:v>
                </c:pt>
                <c:pt idx="337">
                  <c:v>60</c:v>
                </c:pt>
                <c:pt idx="338">
                  <c:v>58</c:v>
                </c:pt>
                <c:pt idx="339">
                  <c:v>51</c:v>
                </c:pt>
                <c:pt idx="340">
                  <c:v>61</c:v>
                </c:pt>
                <c:pt idx="341">
                  <c:v>62</c:v>
                </c:pt>
                <c:pt idx="342">
                  <c:v>63</c:v>
                </c:pt>
                <c:pt idx="343">
                  <c:v>65</c:v>
                </c:pt>
                <c:pt idx="344">
                  <c:v>60</c:v>
                </c:pt>
                <c:pt idx="345">
                  <c:v>67</c:v>
                </c:pt>
                <c:pt idx="346">
                  <c:v>65</c:v>
                </c:pt>
                <c:pt idx="347">
                  <c:v>73</c:v>
                </c:pt>
                <c:pt idx="348">
                  <c:v>62</c:v>
                </c:pt>
                <c:pt idx="349">
                  <c:v>67</c:v>
                </c:pt>
                <c:pt idx="350">
                  <c:v>80</c:v>
                </c:pt>
                <c:pt idx="351">
                  <c:v>77</c:v>
                </c:pt>
                <c:pt idx="352">
                  <c:v>80</c:v>
                </c:pt>
                <c:pt idx="353">
                  <c:v>77</c:v>
                </c:pt>
                <c:pt idx="354">
                  <c:v>76</c:v>
                </c:pt>
                <c:pt idx="355">
                  <c:v>78</c:v>
                </c:pt>
                <c:pt idx="356">
                  <c:v>73</c:v>
                </c:pt>
                <c:pt idx="357">
                  <c:v>78</c:v>
                </c:pt>
                <c:pt idx="358">
                  <c:v>74</c:v>
                </c:pt>
                <c:pt idx="359">
                  <c:v>78</c:v>
                </c:pt>
                <c:pt idx="360">
                  <c:v>60</c:v>
                </c:pt>
                <c:pt idx="361">
                  <c:v>85</c:v>
                </c:pt>
                <c:pt idx="362">
                  <c:v>98</c:v>
                </c:pt>
                <c:pt idx="363">
                  <c:v>77</c:v>
                </c:pt>
                <c:pt idx="364">
                  <c:v>50</c:v>
                </c:pt>
                <c:pt idx="365">
                  <c:v>54</c:v>
                </c:pt>
                <c:pt idx="366">
                  <c:v>65</c:v>
                </c:pt>
                <c:pt idx="367">
                  <c:v>71</c:v>
                </c:pt>
                <c:pt idx="368">
                  <c:v>73</c:v>
                </c:pt>
                <c:pt idx="369">
                  <c:v>72</c:v>
                </c:pt>
                <c:pt idx="370">
                  <c:v>81</c:v>
                </c:pt>
                <c:pt idx="371">
                  <c:v>76</c:v>
                </c:pt>
                <c:pt idx="372">
                  <c:v>70</c:v>
                </c:pt>
                <c:pt idx="373">
                  <c:v>77</c:v>
                </c:pt>
                <c:pt idx="374">
                  <c:v>76</c:v>
                </c:pt>
                <c:pt idx="375">
                  <c:v>74</c:v>
                </c:pt>
                <c:pt idx="376">
                  <c:v>77</c:v>
                </c:pt>
                <c:pt idx="377">
                  <c:v>82</c:v>
                </c:pt>
                <c:pt idx="378">
                  <c:v>80</c:v>
                </c:pt>
                <c:pt idx="379">
                  <c:v>80</c:v>
                </c:pt>
                <c:pt idx="380">
                  <c:v>82</c:v>
                </c:pt>
                <c:pt idx="381">
                  <c:v>83</c:v>
                </c:pt>
                <c:pt idx="382">
                  <c:v>88</c:v>
                </c:pt>
                <c:pt idx="383">
                  <c:v>82</c:v>
                </c:pt>
                <c:pt idx="384">
                  <c:v>78</c:v>
                </c:pt>
                <c:pt idx="385">
                  <c:v>70</c:v>
                </c:pt>
                <c:pt idx="386">
                  <c:v>61</c:v>
                </c:pt>
                <c:pt idx="387">
                  <c:v>65</c:v>
                </c:pt>
                <c:pt idx="388">
                  <c:v>68</c:v>
                </c:pt>
                <c:pt idx="389">
                  <c:v>65</c:v>
                </c:pt>
                <c:pt idx="390">
                  <c:v>62</c:v>
                </c:pt>
                <c:pt idx="391">
                  <c:v>63</c:v>
                </c:pt>
                <c:pt idx="392">
                  <c:v>65</c:v>
                </c:pt>
                <c:pt idx="393">
                  <c:v>67</c:v>
                </c:pt>
                <c:pt idx="39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C-47AA-B7D9-BB594C48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868544"/>
        <c:axId val="1502345824"/>
      </c:lineChart>
      <c:dateAx>
        <c:axId val="150186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45824"/>
        <c:crosses val="autoZero"/>
        <c:auto val="1"/>
        <c:lblOffset val="100"/>
        <c:baseTimeUnit val="days"/>
      </c:dateAx>
      <c:valAx>
        <c:axId val="1502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Search Ranking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2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Data!$N$2</c:f>
              <c:strCache>
                <c:ptCount val="1"/>
                <c:pt idx="0">
                  <c:v>Term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Data!$L$3:$L$397</c:f>
              <c:numCache>
                <c:formatCode>m/d/yyyy</c:formatCode>
                <c:ptCount val="395"/>
                <c:pt idx="0">
                  <c:v>39446</c:v>
                </c:pt>
                <c:pt idx="1">
                  <c:v>39453</c:v>
                </c:pt>
                <c:pt idx="2">
                  <c:v>39460</c:v>
                </c:pt>
                <c:pt idx="3">
                  <c:v>39467</c:v>
                </c:pt>
                <c:pt idx="4">
                  <c:v>39474</c:v>
                </c:pt>
                <c:pt idx="5">
                  <c:v>39481</c:v>
                </c:pt>
                <c:pt idx="6">
                  <c:v>39488</c:v>
                </c:pt>
                <c:pt idx="7">
                  <c:v>39495</c:v>
                </c:pt>
                <c:pt idx="8">
                  <c:v>39502</c:v>
                </c:pt>
                <c:pt idx="9">
                  <c:v>39509</c:v>
                </c:pt>
                <c:pt idx="10">
                  <c:v>39516</c:v>
                </c:pt>
                <c:pt idx="11">
                  <c:v>39523</c:v>
                </c:pt>
                <c:pt idx="12">
                  <c:v>39530</c:v>
                </c:pt>
                <c:pt idx="13">
                  <c:v>39537</c:v>
                </c:pt>
                <c:pt idx="14">
                  <c:v>39544</c:v>
                </c:pt>
                <c:pt idx="15">
                  <c:v>39551</c:v>
                </c:pt>
                <c:pt idx="16">
                  <c:v>39558</c:v>
                </c:pt>
                <c:pt idx="17">
                  <c:v>39565</c:v>
                </c:pt>
                <c:pt idx="18">
                  <c:v>39572</c:v>
                </c:pt>
                <c:pt idx="19">
                  <c:v>39579</c:v>
                </c:pt>
                <c:pt idx="20">
                  <c:v>39586</c:v>
                </c:pt>
                <c:pt idx="21">
                  <c:v>39593</c:v>
                </c:pt>
                <c:pt idx="22">
                  <c:v>39600</c:v>
                </c:pt>
                <c:pt idx="23">
                  <c:v>39607</c:v>
                </c:pt>
                <c:pt idx="24">
                  <c:v>39614</c:v>
                </c:pt>
                <c:pt idx="25">
                  <c:v>39621</c:v>
                </c:pt>
                <c:pt idx="26">
                  <c:v>39628</c:v>
                </c:pt>
                <c:pt idx="27">
                  <c:v>39635</c:v>
                </c:pt>
                <c:pt idx="28">
                  <c:v>39642</c:v>
                </c:pt>
                <c:pt idx="29">
                  <c:v>39649</c:v>
                </c:pt>
                <c:pt idx="30">
                  <c:v>39656</c:v>
                </c:pt>
                <c:pt idx="31">
                  <c:v>39663</c:v>
                </c:pt>
                <c:pt idx="32">
                  <c:v>39670</c:v>
                </c:pt>
                <c:pt idx="33">
                  <c:v>39677</c:v>
                </c:pt>
                <c:pt idx="34">
                  <c:v>39684</c:v>
                </c:pt>
                <c:pt idx="35">
                  <c:v>39691</c:v>
                </c:pt>
                <c:pt idx="36">
                  <c:v>39698</c:v>
                </c:pt>
                <c:pt idx="37">
                  <c:v>39705</c:v>
                </c:pt>
                <c:pt idx="38">
                  <c:v>39712</c:v>
                </c:pt>
                <c:pt idx="39">
                  <c:v>39719</c:v>
                </c:pt>
                <c:pt idx="40">
                  <c:v>39726</c:v>
                </c:pt>
                <c:pt idx="41">
                  <c:v>39733</c:v>
                </c:pt>
                <c:pt idx="42">
                  <c:v>39740</c:v>
                </c:pt>
                <c:pt idx="43">
                  <c:v>39747</c:v>
                </c:pt>
                <c:pt idx="44">
                  <c:v>39754</c:v>
                </c:pt>
                <c:pt idx="45">
                  <c:v>39761</c:v>
                </c:pt>
                <c:pt idx="46">
                  <c:v>39768</c:v>
                </c:pt>
                <c:pt idx="47">
                  <c:v>39775</c:v>
                </c:pt>
                <c:pt idx="48">
                  <c:v>39782</c:v>
                </c:pt>
                <c:pt idx="49">
                  <c:v>39789</c:v>
                </c:pt>
                <c:pt idx="50">
                  <c:v>39796</c:v>
                </c:pt>
                <c:pt idx="51">
                  <c:v>39803</c:v>
                </c:pt>
                <c:pt idx="52">
                  <c:v>39810</c:v>
                </c:pt>
                <c:pt idx="53">
                  <c:v>39817</c:v>
                </c:pt>
                <c:pt idx="54">
                  <c:v>39824</c:v>
                </c:pt>
                <c:pt idx="55">
                  <c:v>39831</c:v>
                </c:pt>
                <c:pt idx="56">
                  <c:v>39838</c:v>
                </c:pt>
                <c:pt idx="57">
                  <c:v>39845</c:v>
                </c:pt>
                <c:pt idx="58">
                  <c:v>39852</c:v>
                </c:pt>
                <c:pt idx="59">
                  <c:v>39859</c:v>
                </c:pt>
                <c:pt idx="60">
                  <c:v>39866</c:v>
                </c:pt>
                <c:pt idx="61">
                  <c:v>39873</c:v>
                </c:pt>
                <c:pt idx="62">
                  <c:v>39880</c:v>
                </c:pt>
                <c:pt idx="63">
                  <c:v>39887</c:v>
                </c:pt>
                <c:pt idx="64">
                  <c:v>39894</c:v>
                </c:pt>
                <c:pt idx="65">
                  <c:v>39901</c:v>
                </c:pt>
                <c:pt idx="66">
                  <c:v>39908</c:v>
                </c:pt>
                <c:pt idx="67">
                  <c:v>39915</c:v>
                </c:pt>
                <c:pt idx="68">
                  <c:v>39922</c:v>
                </c:pt>
                <c:pt idx="69">
                  <c:v>39929</c:v>
                </c:pt>
                <c:pt idx="70">
                  <c:v>39936</c:v>
                </c:pt>
                <c:pt idx="71">
                  <c:v>39943</c:v>
                </c:pt>
                <c:pt idx="72">
                  <c:v>39950</c:v>
                </c:pt>
                <c:pt idx="73">
                  <c:v>39957</c:v>
                </c:pt>
                <c:pt idx="74">
                  <c:v>39964</c:v>
                </c:pt>
                <c:pt idx="75">
                  <c:v>39971</c:v>
                </c:pt>
                <c:pt idx="76">
                  <c:v>39978</c:v>
                </c:pt>
                <c:pt idx="77">
                  <c:v>39985</c:v>
                </c:pt>
                <c:pt idx="78">
                  <c:v>39992</c:v>
                </c:pt>
                <c:pt idx="79">
                  <c:v>39999</c:v>
                </c:pt>
                <c:pt idx="80">
                  <c:v>40006</c:v>
                </c:pt>
                <c:pt idx="81">
                  <c:v>40013</c:v>
                </c:pt>
                <c:pt idx="82">
                  <c:v>40020</c:v>
                </c:pt>
                <c:pt idx="83">
                  <c:v>40027</c:v>
                </c:pt>
                <c:pt idx="84">
                  <c:v>40034</c:v>
                </c:pt>
                <c:pt idx="85">
                  <c:v>40041</c:v>
                </c:pt>
                <c:pt idx="86">
                  <c:v>40048</c:v>
                </c:pt>
                <c:pt idx="87">
                  <c:v>40055</c:v>
                </c:pt>
                <c:pt idx="88">
                  <c:v>40062</c:v>
                </c:pt>
                <c:pt idx="89">
                  <c:v>40069</c:v>
                </c:pt>
                <c:pt idx="90">
                  <c:v>40076</c:v>
                </c:pt>
                <c:pt idx="91">
                  <c:v>40083</c:v>
                </c:pt>
                <c:pt idx="92">
                  <c:v>40090</c:v>
                </c:pt>
                <c:pt idx="93">
                  <c:v>40097</c:v>
                </c:pt>
                <c:pt idx="94">
                  <c:v>40104</c:v>
                </c:pt>
                <c:pt idx="95">
                  <c:v>40111</c:v>
                </c:pt>
                <c:pt idx="96">
                  <c:v>40118</c:v>
                </c:pt>
                <c:pt idx="97">
                  <c:v>40125</c:v>
                </c:pt>
                <c:pt idx="98">
                  <c:v>40132</c:v>
                </c:pt>
                <c:pt idx="99">
                  <c:v>40139</c:v>
                </c:pt>
                <c:pt idx="100">
                  <c:v>40146</c:v>
                </c:pt>
                <c:pt idx="101">
                  <c:v>40153</c:v>
                </c:pt>
                <c:pt idx="102">
                  <c:v>40160</c:v>
                </c:pt>
                <c:pt idx="103">
                  <c:v>40167</c:v>
                </c:pt>
                <c:pt idx="104">
                  <c:v>40174</c:v>
                </c:pt>
                <c:pt idx="105">
                  <c:v>40181</c:v>
                </c:pt>
                <c:pt idx="106">
                  <c:v>40188</c:v>
                </c:pt>
                <c:pt idx="107">
                  <c:v>40195</c:v>
                </c:pt>
                <c:pt idx="108">
                  <c:v>40202</c:v>
                </c:pt>
                <c:pt idx="109">
                  <c:v>40209</c:v>
                </c:pt>
                <c:pt idx="110">
                  <c:v>40216</c:v>
                </c:pt>
                <c:pt idx="111">
                  <c:v>40223</c:v>
                </c:pt>
                <c:pt idx="112">
                  <c:v>40230</c:v>
                </c:pt>
                <c:pt idx="113">
                  <c:v>40237</c:v>
                </c:pt>
                <c:pt idx="114">
                  <c:v>40244</c:v>
                </c:pt>
                <c:pt idx="115">
                  <c:v>40251</c:v>
                </c:pt>
                <c:pt idx="116">
                  <c:v>40258</c:v>
                </c:pt>
                <c:pt idx="117">
                  <c:v>40265</c:v>
                </c:pt>
                <c:pt idx="118">
                  <c:v>40272</c:v>
                </c:pt>
                <c:pt idx="119">
                  <c:v>40279</c:v>
                </c:pt>
                <c:pt idx="120">
                  <c:v>40286</c:v>
                </c:pt>
                <c:pt idx="121">
                  <c:v>40293</c:v>
                </c:pt>
                <c:pt idx="122">
                  <c:v>40300</c:v>
                </c:pt>
                <c:pt idx="123">
                  <c:v>40307</c:v>
                </c:pt>
                <c:pt idx="124">
                  <c:v>40314</c:v>
                </c:pt>
                <c:pt idx="125">
                  <c:v>40321</c:v>
                </c:pt>
                <c:pt idx="126">
                  <c:v>40328</c:v>
                </c:pt>
                <c:pt idx="127">
                  <c:v>40335</c:v>
                </c:pt>
                <c:pt idx="128">
                  <c:v>40342</c:v>
                </c:pt>
                <c:pt idx="129">
                  <c:v>40349</c:v>
                </c:pt>
                <c:pt idx="130">
                  <c:v>40356</c:v>
                </c:pt>
                <c:pt idx="131">
                  <c:v>40363</c:v>
                </c:pt>
                <c:pt idx="132">
                  <c:v>40370</c:v>
                </c:pt>
                <c:pt idx="133">
                  <c:v>40377</c:v>
                </c:pt>
                <c:pt idx="134">
                  <c:v>40384</c:v>
                </c:pt>
                <c:pt idx="135">
                  <c:v>40391</c:v>
                </c:pt>
                <c:pt idx="136">
                  <c:v>40398</c:v>
                </c:pt>
                <c:pt idx="137">
                  <c:v>40405</c:v>
                </c:pt>
                <c:pt idx="138">
                  <c:v>40412</c:v>
                </c:pt>
                <c:pt idx="139">
                  <c:v>40419</c:v>
                </c:pt>
                <c:pt idx="140">
                  <c:v>40426</c:v>
                </c:pt>
                <c:pt idx="141">
                  <c:v>40433</c:v>
                </c:pt>
                <c:pt idx="142">
                  <c:v>40440</c:v>
                </c:pt>
                <c:pt idx="143">
                  <c:v>40447</c:v>
                </c:pt>
                <c:pt idx="144">
                  <c:v>40454</c:v>
                </c:pt>
                <c:pt idx="145">
                  <c:v>40461</c:v>
                </c:pt>
                <c:pt idx="146">
                  <c:v>40468</c:v>
                </c:pt>
                <c:pt idx="147">
                  <c:v>40475</c:v>
                </c:pt>
                <c:pt idx="148">
                  <c:v>40482</c:v>
                </c:pt>
                <c:pt idx="149">
                  <c:v>40489</c:v>
                </c:pt>
                <c:pt idx="150">
                  <c:v>40496</c:v>
                </c:pt>
                <c:pt idx="151">
                  <c:v>40503</c:v>
                </c:pt>
                <c:pt idx="152">
                  <c:v>40510</c:v>
                </c:pt>
                <c:pt idx="153">
                  <c:v>40517</c:v>
                </c:pt>
                <c:pt idx="154">
                  <c:v>40524</c:v>
                </c:pt>
                <c:pt idx="155">
                  <c:v>40531</c:v>
                </c:pt>
                <c:pt idx="156">
                  <c:v>40538</c:v>
                </c:pt>
                <c:pt idx="157">
                  <c:v>40545</c:v>
                </c:pt>
                <c:pt idx="158">
                  <c:v>40552</c:v>
                </c:pt>
                <c:pt idx="159">
                  <c:v>40559</c:v>
                </c:pt>
                <c:pt idx="160">
                  <c:v>40566</c:v>
                </c:pt>
                <c:pt idx="161">
                  <c:v>40573</c:v>
                </c:pt>
                <c:pt idx="162">
                  <c:v>40580</c:v>
                </c:pt>
                <c:pt idx="163">
                  <c:v>40587</c:v>
                </c:pt>
                <c:pt idx="164">
                  <c:v>40594</c:v>
                </c:pt>
                <c:pt idx="165">
                  <c:v>40601</c:v>
                </c:pt>
                <c:pt idx="166">
                  <c:v>40608</c:v>
                </c:pt>
                <c:pt idx="167">
                  <c:v>40615</c:v>
                </c:pt>
                <c:pt idx="168">
                  <c:v>40622</c:v>
                </c:pt>
                <c:pt idx="169">
                  <c:v>40629</c:v>
                </c:pt>
                <c:pt idx="170">
                  <c:v>40636</c:v>
                </c:pt>
                <c:pt idx="171">
                  <c:v>40643</c:v>
                </c:pt>
                <c:pt idx="172">
                  <c:v>40650</c:v>
                </c:pt>
                <c:pt idx="173">
                  <c:v>40657</c:v>
                </c:pt>
                <c:pt idx="174">
                  <c:v>40664</c:v>
                </c:pt>
                <c:pt idx="175">
                  <c:v>40671</c:v>
                </c:pt>
                <c:pt idx="176">
                  <c:v>40678</c:v>
                </c:pt>
                <c:pt idx="177">
                  <c:v>40685</c:v>
                </c:pt>
                <c:pt idx="178">
                  <c:v>40692</c:v>
                </c:pt>
                <c:pt idx="179">
                  <c:v>40699</c:v>
                </c:pt>
                <c:pt idx="180">
                  <c:v>40706</c:v>
                </c:pt>
                <c:pt idx="181">
                  <c:v>40713</c:v>
                </c:pt>
                <c:pt idx="182">
                  <c:v>40720</c:v>
                </c:pt>
                <c:pt idx="183">
                  <c:v>40727</c:v>
                </c:pt>
                <c:pt idx="184">
                  <c:v>40734</c:v>
                </c:pt>
                <c:pt idx="185">
                  <c:v>40741</c:v>
                </c:pt>
                <c:pt idx="186">
                  <c:v>40748</c:v>
                </c:pt>
                <c:pt idx="187">
                  <c:v>40755</c:v>
                </c:pt>
                <c:pt idx="188">
                  <c:v>40762</c:v>
                </c:pt>
                <c:pt idx="189">
                  <c:v>40769</c:v>
                </c:pt>
                <c:pt idx="190">
                  <c:v>40776</c:v>
                </c:pt>
                <c:pt idx="191">
                  <c:v>40783</c:v>
                </c:pt>
                <c:pt idx="192">
                  <c:v>40790</c:v>
                </c:pt>
                <c:pt idx="193">
                  <c:v>40797</c:v>
                </c:pt>
                <c:pt idx="194">
                  <c:v>40804</c:v>
                </c:pt>
                <c:pt idx="195">
                  <c:v>40811</c:v>
                </c:pt>
                <c:pt idx="196">
                  <c:v>40818</c:v>
                </c:pt>
                <c:pt idx="197">
                  <c:v>40825</c:v>
                </c:pt>
                <c:pt idx="198">
                  <c:v>40832</c:v>
                </c:pt>
                <c:pt idx="199">
                  <c:v>40839</c:v>
                </c:pt>
                <c:pt idx="200">
                  <c:v>40846</c:v>
                </c:pt>
                <c:pt idx="201">
                  <c:v>40853</c:v>
                </c:pt>
                <c:pt idx="202">
                  <c:v>40860</c:v>
                </c:pt>
                <c:pt idx="203">
                  <c:v>40867</c:v>
                </c:pt>
                <c:pt idx="204">
                  <c:v>40874</c:v>
                </c:pt>
                <c:pt idx="205">
                  <c:v>40881</c:v>
                </c:pt>
                <c:pt idx="206">
                  <c:v>40888</c:v>
                </c:pt>
                <c:pt idx="207">
                  <c:v>40895</c:v>
                </c:pt>
                <c:pt idx="208">
                  <c:v>40902</c:v>
                </c:pt>
                <c:pt idx="209">
                  <c:v>40909</c:v>
                </c:pt>
                <c:pt idx="210">
                  <c:v>40916</c:v>
                </c:pt>
                <c:pt idx="211">
                  <c:v>40923</c:v>
                </c:pt>
                <c:pt idx="212">
                  <c:v>40930</c:v>
                </c:pt>
                <c:pt idx="213">
                  <c:v>40937</c:v>
                </c:pt>
                <c:pt idx="214">
                  <c:v>40944</c:v>
                </c:pt>
                <c:pt idx="215">
                  <c:v>40951</c:v>
                </c:pt>
                <c:pt idx="216">
                  <c:v>40958</c:v>
                </c:pt>
                <c:pt idx="217">
                  <c:v>40965</c:v>
                </c:pt>
                <c:pt idx="218">
                  <c:v>40972</c:v>
                </c:pt>
                <c:pt idx="219">
                  <c:v>40979</c:v>
                </c:pt>
                <c:pt idx="220">
                  <c:v>40986</c:v>
                </c:pt>
                <c:pt idx="221">
                  <c:v>40993</c:v>
                </c:pt>
                <c:pt idx="222">
                  <c:v>41000</c:v>
                </c:pt>
                <c:pt idx="223">
                  <c:v>41007</c:v>
                </c:pt>
                <c:pt idx="224">
                  <c:v>41014</c:v>
                </c:pt>
                <c:pt idx="225">
                  <c:v>41021</c:v>
                </c:pt>
                <c:pt idx="226">
                  <c:v>41028</c:v>
                </c:pt>
                <c:pt idx="227">
                  <c:v>41035</c:v>
                </c:pt>
                <c:pt idx="228">
                  <c:v>41042</c:v>
                </c:pt>
                <c:pt idx="229">
                  <c:v>41049</c:v>
                </c:pt>
                <c:pt idx="230">
                  <c:v>41056</c:v>
                </c:pt>
                <c:pt idx="231">
                  <c:v>41063</c:v>
                </c:pt>
                <c:pt idx="232">
                  <c:v>41070</c:v>
                </c:pt>
                <c:pt idx="233">
                  <c:v>41077</c:v>
                </c:pt>
                <c:pt idx="234">
                  <c:v>41084</c:v>
                </c:pt>
                <c:pt idx="235">
                  <c:v>41091</c:v>
                </c:pt>
                <c:pt idx="236">
                  <c:v>41098</c:v>
                </c:pt>
                <c:pt idx="237">
                  <c:v>41105</c:v>
                </c:pt>
                <c:pt idx="238">
                  <c:v>41112</c:v>
                </c:pt>
                <c:pt idx="239">
                  <c:v>41119</c:v>
                </c:pt>
                <c:pt idx="240">
                  <c:v>41126</c:v>
                </c:pt>
                <c:pt idx="241">
                  <c:v>41133</c:v>
                </c:pt>
                <c:pt idx="242">
                  <c:v>41140</c:v>
                </c:pt>
                <c:pt idx="243">
                  <c:v>41147</c:v>
                </c:pt>
                <c:pt idx="244">
                  <c:v>41154</c:v>
                </c:pt>
                <c:pt idx="245">
                  <c:v>41161</c:v>
                </c:pt>
                <c:pt idx="246">
                  <c:v>41168</c:v>
                </c:pt>
                <c:pt idx="247">
                  <c:v>41175</c:v>
                </c:pt>
                <c:pt idx="248">
                  <c:v>41182</c:v>
                </c:pt>
                <c:pt idx="249">
                  <c:v>41189</c:v>
                </c:pt>
                <c:pt idx="250">
                  <c:v>41196</c:v>
                </c:pt>
                <c:pt idx="251">
                  <c:v>41203</c:v>
                </c:pt>
                <c:pt idx="252">
                  <c:v>41210</c:v>
                </c:pt>
                <c:pt idx="253">
                  <c:v>41217</c:v>
                </c:pt>
                <c:pt idx="254">
                  <c:v>41224</c:v>
                </c:pt>
                <c:pt idx="255">
                  <c:v>41231</c:v>
                </c:pt>
                <c:pt idx="256">
                  <c:v>41238</c:v>
                </c:pt>
                <c:pt idx="257">
                  <c:v>41245</c:v>
                </c:pt>
                <c:pt idx="258">
                  <c:v>41252</c:v>
                </c:pt>
                <c:pt idx="259">
                  <c:v>41259</c:v>
                </c:pt>
                <c:pt idx="260">
                  <c:v>41266</c:v>
                </c:pt>
                <c:pt idx="261">
                  <c:v>41273</c:v>
                </c:pt>
                <c:pt idx="262">
                  <c:v>41280</c:v>
                </c:pt>
                <c:pt idx="263">
                  <c:v>41287</c:v>
                </c:pt>
                <c:pt idx="264">
                  <c:v>41294</c:v>
                </c:pt>
                <c:pt idx="265">
                  <c:v>41301</c:v>
                </c:pt>
                <c:pt idx="266">
                  <c:v>41308</c:v>
                </c:pt>
                <c:pt idx="267">
                  <c:v>41315</c:v>
                </c:pt>
                <c:pt idx="268">
                  <c:v>41322</c:v>
                </c:pt>
                <c:pt idx="269">
                  <c:v>41329</c:v>
                </c:pt>
                <c:pt idx="270">
                  <c:v>41336</c:v>
                </c:pt>
                <c:pt idx="271">
                  <c:v>41343</c:v>
                </c:pt>
                <c:pt idx="272">
                  <c:v>41350</c:v>
                </c:pt>
                <c:pt idx="273">
                  <c:v>41357</c:v>
                </c:pt>
                <c:pt idx="274">
                  <c:v>41364</c:v>
                </c:pt>
                <c:pt idx="275">
                  <c:v>41371</c:v>
                </c:pt>
                <c:pt idx="276">
                  <c:v>41378</c:v>
                </c:pt>
                <c:pt idx="277">
                  <c:v>41385</c:v>
                </c:pt>
                <c:pt idx="278">
                  <c:v>41392</c:v>
                </c:pt>
                <c:pt idx="279">
                  <c:v>41399</c:v>
                </c:pt>
                <c:pt idx="280">
                  <c:v>41406</c:v>
                </c:pt>
                <c:pt idx="281">
                  <c:v>41413</c:v>
                </c:pt>
                <c:pt idx="282">
                  <c:v>41420</c:v>
                </c:pt>
                <c:pt idx="283">
                  <c:v>41427</c:v>
                </c:pt>
                <c:pt idx="284">
                  <c:v>41434</c:v>
                </c:pt>
                <c:pt idx="285">
                  <c:v>41441</c:v>
                </c:pt>
                <c:pt idx="286">
                  <c:v>41448</c:v>
                </c:pt>
                <c:pt idx="287">
                  <c:v>41455</c:v>
                </c:pt>
                <c:pt idx="288">
                  <c:v>41462</c:v>
                </c:pt>
                <c:pt idx="289">
                  <c:v>41469</c:v>
                </c:pt>
                <c:pt idx="290">
                  <c:v>41476</c:v>
                </c:pt>
                <c:pt idx="291">
                  <c:v>41483</c:v>
                </c:pt>
                <c:pt idx="292">
                  <c:v>41490</c:v>
                </c:pt>
                <c:pt idx="293">
                  <c:v>41497</c:v>
                </c:pt>
                <c:pt idx="294">
                  <c:v>41504</c:v>
                </c:pt>
                <c:pt idx="295">
                  <c:v>41511</c:v>
                </c:pt>
                <c:pt idx="296">
                  <c:v>41518</c:v>
                </c:pt>
                <c:pt idx="297">
                  <c:v>41525</c:v>
                </c:pt>
                <c:pt idx="298">
                  <c:v>41532</c:v>
                </c:pt>
                <c:pt idx="299">
                  <c:v>41539</c:v>
                </c:pt>
                <c:pt idx="300">
                  <c:v>41546</c:v>
                </c:pt>
                <c:pt idx="301">
                  <c:v>41553</c:v>
                </c:pt>
                <c:pt idx="302">
                  <c:v>41560</c:v>
                </c:pt>
                <c:pt idx="303">
                  <c:v>41567</c:v>
                </c:pt>
                <c:pt idx="304">
                  <c:v>41574</c:v>
                </c:pt>
                <c:pt idx="305">
                  <c:v>41581</c:v>
                </c:pt>
                <c:pt idx="306">
                  <c:v>41588</c:v>
                </c:pt>
                <c:pt idx="307">
                  <c:v>41595</c:v>
                </c:pt>
                <c:pt idx="308">
                  <c:v>41602</c:v>
                </c:pt>
                <c:pt idx="309">
                  <c:v>41609</c:v>
                </c:pt>
                <c:pt idx="310">
                  <c:v>41616</c:v>
                </c:pt>
                <c:pt idx="311">
                  <c:v>41623</c:v>
                </c:pt>
                <c:pt idx="312">
                  <c:v>41630</c:v>
                </c:pt>
                <c:pt idx="313">
                  <c:v>41637</c:v>
                </c:pt>
                <c:pt idx="314">
                  <c:v>41644</c:v>
                </c:pt>
                <c:pt idx="315">
                  <c:v>41651</c:v>
                </c:pt>
                <c:pt idx="316">
                  <c:v>41658</c:v>
                </c:pt>
                <c:pt idx="317">
                  <c:v>41665</c:v>
                </c:pt>
                <c:pt idx="318">
                  <c:v>41672</c:v>
                </c:pt>
                <c:pt idx="319">
                  <c:v>41679</c:v>
                </c:pt>
                <c:pt idx="320">
                  <c:v>41686</c:v>
                </c:pt>
                <c:pt idx="321">
                  <c:v>41693</c:v>
                </c:pt>
                <c:pt idx="322">
                  <c:v>41700</c:v>
                </c:pt>
                <c:pt idx="323">
                  <c:v>41707</c:v>
                </c:pt>
                <c:pt idx="324">
                  <c:v>41714</c:v>
                </c:pt>
                <c:pt idx="325">
                  <c:v>41721</c:v>
                </c:pt>
                <c:pt idx="326">
                  <c:v>41728</c:v>
                </c:pt>
                <c:pt idx="327">
                  <c:v>41735</c:v>
                </c:pt>
                <c:pt idx="328">
                  <c:v>41742</c:v>
                </c:pt>
                <c:pt idx="329">
                  <c:v>41749</c:v>
                </c:pt>
                <c:pt idx="330">
                  <c:v>41756</c:v>
                </c:pt>
                <c:pt idx="331">
                  <c:v>41763</c:v>
                </c:pt>
                <c:pt idx="332">
                  <c:v>41770</c:v>
                </c:pt>
                <c:pt idx="333">
                  <c:v>41777</c:v>
                </c:pt>
                <c:pt idx="334">
                  <c:v>41784</c:v>
                </c:pt>
                <c:pt idx="335">
                  <c:v>41791</c:v>
                </c:pt>
                <c:pt idx="336">
                  <c:v>41798</c:v>
                </c:pt>
                <c:pt idx="337">
                  <c:v>41805</c:v>
                </c:pt>
                <c:pt idx="338">
                  <c:v>41812</c:v>
                </c:pt>
                <c:pt idx="339">
                  <c:v>41819</c:v>
                </c:pt>
                <c:pt idx="340">
                  <c:v>41826</c:v>
                </c:pt>
                <c:pt idx="341">
                  <c:v>41833</c:v>
                </c:pt>
                <c:pt idx="342">
                  <c:v>41840</c:v>
                </c:pt>
                <c:pt idx="343">
                  <c:v>41847</c:v>
                </c:pt>
                <c:pt idx="344">
                  <c:v>41854</c:v>
                </c:pt>
                <c:pt idx="345">
                  <c:v>41861</c:v>
                </c:pt>
                <c:pt idx="346">
                  <c:v>41868</c:v>
                </c:pt>
                <c:pt idx="347">
                  <c:v>41875</c:v>
                </c:pt>
                <c:pt idx="348">
                  <c:v>41882</c:v>
                </c:pt>
                <c:pt idx="349">
                  <c:v>41889</c:v>
                </c:pt>
                <c:pt idx="350">
                  <c:v>41896</c:v>
                </c:pt>
                <c:pt idx="351">
                  <c:v>41903</c:v>
                </c:pt>
                <c:pt idx="352">
                  <c:v>41910</c:v>
                </c:pt>
                <c:pt idx="353">
                  <c:v>41917</c:v>
                </c:pt>
                <c:pt idx="354">
                  <c:v>41924</c:v>
                </c:pt>
                <c:pt idx="355">
                  <c:v>41931</c:v>
                </c:pt>
                <c:pt idx="356">
                  <c:v>41938</c:v>
                </c:pt>
                <c:pt idx="357">
                  <c:v>41945</c:v>
                </c:pt>
                <c:pt idx="358">
                  <c:v>41952</c:v>
                </c:pt>
                <c:pt idx="359">
                  <c:v>41959</c:v>
                </c:pt>
                <c:pt idx="360">
                  <c:v>41966</c:v>
                </c:pt>
                <c:pt idx="361">
                  <c:v>41973</c:v>
                </c:pt>
                <c:pt idx="362">
                  <c:v>41980</c:v>
                </c:pt>
                <c:pt idx="363">
                  <c:v>41987</c:v>
                </c:pt>
                <c:pt idx="364">
                  <c:v>41994</c:v>
                </c:pt>
                <c:pt idx="365">
                  <c:v>42001</c:v>
                </c:pt>
                <c:pt idx="366">
                  <c:v>42008</c:v>
                </c:pt>
                <c:pt idx="367">
                  <c:v>42015</c:v>
                </c:pt>
                <c:pt idx="368">
                  <c:v>42022</c:v>
                </c:pt>
                <c:pt idx="369">
                  <c:v>42029</c:v>
                </c:pt>
                <c:pt idx="370">
                  <c:v>42036</c:v>
                </c:pt>
                <c:pt idx="371">
                  <c:v>42043</c:v>
                </c:pt>
                <c:pt idx="372">
                  <c:v>42050</c:v>
                </c:pt>
                <c:pt idx="373">
                  <c:v>42057</c:v>
                </c:pt>
                <c:pt idx="374">
                  <c:v>42064</c:v>
                </c:pt>
                <c:pt idx="375">
                  <c:v>42071</c:v>
                </c:pt>
                <c:pt idx="376">
                  <c:v>42078</c:v>
                </c:pt>
                <c:pt idx="377">
                  <c:v>42085</c:v>
                </c:pt>
                <c:pt idx="378">
                  <c:v>42092</c:v>
                </c:pt>
                <c:pt idx="379">
                  <c:v>42099</c:v>
                </c:pt>
                <c:pt idx="380">
                  <c:v>42106</c:v>
                </c:pt>
                <c:pt idx="381">
                  <c:v>42113</c:v>
                </c:pt>
                <c:pt idx="382">
                  <c:v>42120</c:v>
                </c:pt>
                <c:pt idx="383">
                  <c:v>42127</c:v>
                </c:pt>
                <c:pt idx="384">
                  <c:v>42134</c:v>
                </c:pt>
                <c:pt idx="385">
                  <c:v>42141</c:v>
                </c:pt>
                <c:pt idx="386">
                  <c:v>42148</c:v>
                </c:pt>
                <c:pt idx="387">
                  <c:v>42155</c:v>
                </c:pt>
                <c:pt idx="388">
                  <c:v>42162</c:v>
                </c:pt>
                <c:pt idx="389">
                  <c:v>42169</c:v>
                </c:pt>
                <c:pt idx="390">
                  <c:v>42176</c:v>
                </c:pt>
                <c:pt idx="391">
                  <c:v>42183</c:v>
                </c:pt>
                <c:pt idx="392">
                  <c:v>42190</c:v>
                </c:pt>
                <c:pt idx="393">
                  <c:v>42197</c:v>
                </c:pt>
                <c:pt idx="394">
                  <c:v>42204</c:v>
                </c:pt>
              </c:numCache>
            </c:numRef>
          </c:cat>
          <c:val>
            <c:numRef>
              <c:f>Data!$N$3:$N$397</c:f>
              <c:numCache>
                <c:formatCode>General</c:formatCode>
                <c:ptCount val="395"/>
                <c:pt idx="0">
                  <c:v>16</c:v>
                </c:pt>
                <c:pt idx="1">
                  <c:v>17</c:v>
                </c:pt>
                <c:pt idx="2">
                  <c:v>34</c:v>
                </c:pt>
                <c:pt idx="3">
                  <c:v>23</c:v>
                </c:pt>
                <c:pt idx="4">
                  <c:v>15</c:v>
                </c:pt>
                <c:pt idx="5">
                  <c:v>26</c:v>
                </c:pt>
                <c:pt idx="6">
                  <c:v>26</c:v>
                </c:pt>
                <c:pt idx="7">
                  <c:v>37</c:v>
                </c:pt>
                <c:pt idx="8">
                  <c:v>25</c:v>
                </c:pt>
                <c:pt idx="9">
                  <c:v>37</c:v>
                </c:pt>
                <c:pt idx="10">
                  <c:v>32</c:v>
                </c:pt>
                <c:pt idx="11">
                  <c:v>21</c:v>
                </c:pt>
                <c:pt idx="12">
                  <c:v>27</c:v>
                </c:pt>
                <c:pt idx="13">
                  <c:v>23</c:v>
                </c:pt>
                <c:pt idx="14">
                  <c:v>27</c:v>
                </c:pt>
                <c:pt idx="15">
                  <c:v>37</c:v>
                </c:pt>
                <c:pt idx="16">
                  <c:v>29</c:v>
                </c:pt>
                <c:pt idx="17">
                  <c:v>23</c:v>
                </c:pt>
                <c:pt idx="18">
                  <c:v>32</c:v>
                </c:pt>
                <c:pt idx="19">
                  <c:v>25</c:v>
                </c:pt>
                <c:pt idx="20">
                  <c:v>39</c:v>
                </c:pt>
                <c:pt idx="21">
                  <c:v>24</c:v>
                </c:pt>
                <c:pt idx="22">
                  <c:v>15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19</c:v>
                </c:pt>
                <c:pt idx="27">
                  <c:v>17</c:v>
                </c:pt>
                <c:pt idx="28">
                  <c:v>11</c:v>
                </c:pt>
                <c:pt idx="29">
                  <c:v>16</c:v>
                </c:pt>
                <c:pt idx="30">
                  <c:v>11</c:v>
                </c:pt>
                <c:pt idx="31">
                  <c:v>12</c:v>
                </c:pt>
                <c:pt idx="32">
                  <c:v>21</c:v>
                </c:pt>
                <c:pt idx="33">
                  <c:v>18</c:v>
                </c:pt>
                <c:pt idx="34">
                  <c:v>17</c:v>
                </c:pt>
                <c:pt idx="35">
                  <c:v>14</c:v>
                </c:pt>
                <c:pt idx="36">
                  <c:v>17</c:v>
                </c:pt>
                <c:pt idx="37">
                  <c:v>17</c:v>
                </c:pt>
                <c:pt idx="38">
                  <c:v>28</c:v>
                </c:pt>
                <c:pt idx="39">
                  <c:v>25</c:v>
                </c:pt>
                <c:pt idx="40">
                  <c:v>34</c:v>
                </c:pt>
                <c:pt idx="41">
                  <c:v>23</c:v>
                </c:pt>
                <c:pt idx="42">
                  <c:v>29</c:v>
                </c:pt>
                <c:pt idx="43">
                  <c:v>15</c:v>
                </c:pt>
                <c:pt idx="44">
                  <c:v>25</c:v>
                </c:pt>
                <c:pt idx="45">
                  <c:v>30</c:v>
                </c:pt>
                <c:pt idx="46">
                  <c:v>32</c:v>
                </c:pt>
                <c:pt idx="47">
                  <c:v>21</c:v>
                </c:pt>
                <c:pt idx="48">
                  <c:v>29</c:v>
                </c:pt>
                <c:pt idx="49">
                  <c:v>27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13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23</c:v>
                </c:pt>
                <c:pt idx="58">
                  <c:v>25</c:v>
                </c:pt>
                <c:pt idx="59">
                  <c:v>16</c:v>
                </c:pt>
                <c:pt idx="60">
                  <c:v>24</c:v>
                </c:pt>
                <c:pt idx="61">
                  <c:v>24</c:v>
                </c:pt>
                <c:pt idx="62">
                  <c:v>30</c:v>
                </c:pt>
                <c:pt idx="63">
                  <c:v>29</c:v>
                </c:pt>
                <c:pt idx="64">
                  <c:v>25</c:v>
                </c:pt>
                <c:pt idx="65">
                  <c:v>32</c:v>
                </c:pt>
                <c:pt idx="66">
                  <c:v>34</c:v>
                </c:pt>
                <c:pt idx="67">
                  <c:v>33</c:v>
                </c:pt>
                <c:pt idx="68">
                  <c:v>37</c:v>
                </c:pt>
                <c:pt idx="69">
                  <c:v>25</c:v>
                </c:pt>
                <c:pt idx="70">
                  <c:v>26</c:v>
                </c:pt>
                <c:pt idx="71">
                  <c:v>24</c:v>
                </c:pt>
                <c:pt idx="72">
                  <c:v>21</c:v>
                </c:pt>
                <c:pt idx="73">
                  <c:v>26</c:v>
                </c:pt>
                <c:pt idx="74">
                  <c:v>23</c:v>
                </c:pt>
                <c:pt idx="75">
                  <c:v>23</c:v>
                </c:pt>
                <c:pt idx="76">
                  <c:v>17</c:v>
                </c:pt>
                <c:pt idx="77">
                  <c:v>22</c:v>
                </c:pt>
                <c:pt idx="78">
                  <c:v>15</c:v>
                </c:pt>
                <c:pt idx="79">
                  <c:v>18</c:v>
                </c:pt>
                <c:pt idx="80">
                  <c:v>12</c:v>
                </c:pt>
                <c:pt idx="81">
                  <c:v>18</c:v>
                </c:pt>
                <c:pt idx="82">
                  <c:v>20</c:v>
                </c:pt>
                <c:pt idx="83">
                  <c:v>20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14</c:v>
                </c:pt>
                <c:pt idx="88">
                  <c:v>15</c:v>
                </c:pt>
                <c:pt idx="89">
                  <c:v>23</c:v>
                </c:pt>
                <c:pt idx="90">
                  <c:v>22</c:v>
                </c:pt>
                <c:pt idx="91">
                  <c:v>15</c:v>
                </c:pt>
                <c:pt idx="92">
                  <c:v>32</c:v>
                </c:pt>
                <c:pt idx="93">
                  <c:v>20</c:v>
                </c:pt>
                <c:pt idx="94">
                  <c:v>25</c:v>
                </c:pt>
                <c:pt idx="95">
                  <c:v>18</c:v>
                </c:pt>
                <c:pt idx="96">
                  <c:v>23</c:v>
                </c:pt>
                <c:pt idx="97">
                  <c:v>27</c:v>
                </c:pt>
                <c:pt idx="98">
                  <c:v>33</c:v>
                </c:pt>
                <c:pt idx="99">
                  <c:v>29</c:v>
                </c:pt>
                <c:pt idx="100">
                  <c:v>30</c:v>
                </c:pt>
                <c:pt idx="101">
                  <c:v>25</c:v>
                </c:pt>
                <c:pt idx="102">
                  <c:v>20</c:v>
                </c:pt>
                <c:pt idx="103">
                  <c:v>16</c:v>
                </c:pt>
                <c:pt idx="104">
                  <c:v>16</c:v>
                </c:pt>
                <c:pt idx="105">
                  <c:v>25</c:v>
                </c:pt>
                <c:pt idx="106">
                  <c:v>29</c:v>
                </c:pt>
                <c:pt idx="107">
                  <c:v>21</c:v>
                </c:pt>
                <c:pt idx="108">
                  <c:v>30</c:v>
                </c:pt>
                <c:pt idx="109">
                  <c:v>23</c:v>
                </c:pt>
                <c:pt idx="110">
                  <c:v>36</c:v>
                </c:pt>
                <c:pt idx="111">
                  <c:v>22</c:v>
                </c:pt>
                <c:pt idx="112">
                  <c:v>29</c:v>
                </c:pt>
                <c:pt idx="113">
                  <c:v>30</c:v>
                </c:pt>
                <c:pt idx="114">
                  <c:v>33</c:v>
                </c:pt>
                <c:pt idx="115">
                  <c:v>27</c:v>
                </c:pt>
                <c:pt idx="116">
                  <c:v>37</c:v>
                </c:pt>
                <c:pt idx="117">
                  <c:v>21</c:v>
                </c:pt>
                <c:pt idx="118">
                  <c:v>28</c:v>
                </c:pt>
                <c:pt idx="119">
                  <c:v>40</c:v>
                </c:pt>
                <c:pt idx="120">
                  <c:v>33</c:v>
                </c:pt>
                <c:pt idx="121">
                  <c:v>40</c:v>
                </c:pt>
                <c:pt idx="122">
                  <c:v>29</c:v>
                </c:pt>
                <c:pt idx="123">
                  <c:v>27</c:v>
                </c:pt>
                <c:pt idx="124">
                  <c:v>30</c:v>
                </c:pt>
                <c:pt idx="125">
                  <c:v>21</c:v>
                </c:pt>
                <c:pt idx="126">
                  <c:v>21</c:v>
                </c:pt>
                <c:pt idx="127">
                  <c:v>17</c:v>
                </c:pt>
                <c:pt idx="128">
                  <c:v>19</c:v>
                </c:pt>
                <c:pt idx="129">
                  <c:v>19</c:v>
                </c:pt>
                <c:pt idx="130">
                  <c:v>16</c:v>
                </c:pt>
                <c:pt idx="131">
                  <c:v>13</c:v>
                </c:pt>
                <c:pt idx="132">
                  <c:v>16</c:v>
                </c:pt>
                <c:pt idx="133">
                  <c:v>23</c:v>
                </c:pt>
                <c:pt idx="134">
                  <c:v>15</c:v>
                </c:pt>
                <c:pt idx="135">
                  <c:v>25</c:v>
                </c:pt>
                <c:pt idx="136">
                  <c:v>17</c:v>
                </c:pt>
                <c:pt idx="137">
                  <c:v>17</c:v>
                </c:pt>
                <c:pt idx="138">
                  <c:v>20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22</c:v>
                </c:pt>
                <c:pt idx="143">
                  <c:v>25</c:v>
                </c:pt>
                <c:pt idx="144">
                  <c:v>23</c:v>
                </c:pt>
                <c:pt idx="145">
                  <c:v>21</c:v>
                </c:pt>
                <c:pt idx="146">
                  <c:v>25</c:v>
                </c:pt>
                <c:pt idx="147">
                  <c:v>22</c:v>
                </c:pt>
                <c:pt idx="148">
                  <c:v>24</c:v>
                </c:pt>
                <c:pt idx="149">
                  <c:v>22</c:v>
                </c:pt>
                <c:pt idx="150">
                  <c:v>28</c:v>
                </c:pt>
                <c:pt idx="151">
                  <c:v>18</c:v>
                </c:pt>
                <c:pt idx="152">
                  <c:v>29</c:v>
                </c:pt>
                <c:pt idx="153">
                  <c:v>30</c:v>
                </c:pt>
                <c:pt idx="154">
                  <c:v>25</c:v>
                </c:pt>
                <c:pt idx="155">
                  <c:v>18</c:v>
                </c:pt>
                <c:pt idx="156">
                  <c:v>14</c:v>
                </c:pt>
                <c:pt idx="157">
                  <c:v>23</c:v>
                </c:pt>
                <c:pt idx="158">
                  <c:v>18</c:v>
                </c:pt>
                <c:pt idx="159">
                  <c:v>24</c:v>
                </c:pt>
                <c:pt idx="160">
                  <c:v>25</c:v>
                </c:pt>
                <c:pt idx="161">
                  <c:v>17</c:v>
                </c:pt>
                <c:pt idx="162">
                  <c:v>29</c:v>
                </c:pt>
                <c:pt idx="163">
                  <c:v>22</c:v>
                </c:pt>
                <c:pt idx="164">
                  <c:v>33</c:v>
                </c:pt>
                <c:pt idx="165">
                  <c:v>26</c:v>
                </c:pt>
                <c:pt idx="166">
                  <c:v>30</c:v>
                </c:pt>
                <c:pt idx="167">
                  <c:v>29</c:v>
                </c:pt>
                <c:pt idx="168">
                  <c:v>32</c:v>
                </c:pt>
                <c:pt idx="169">
                  <c:v>31</c:v>
                </c:pt>
                <c:pt idx="170">
                  <c:v>32</c:v>
                </c:pt>
                <c:pt idx="171">
                  <c:v>26</c:v>
                </c:pt>
                <c:pt idx="172">
                  <c:v>30</c:v>
                </c:pt>
                <c:pt idx="173">
                  <c:v>33</c:v>
                </c:pt>
                <c:pt idx="174">
                  <c:v>37</c:v>
                </c:pt>
                <c:pt idx="175">
                  <c:v>37</c:v>
                </c:pt>
                <c:pt idx="176">
                  <c:v>29</c:v>
                </c:pt>
                <c:pt idx="177">
                  <c:v>30</c:v>
                </c:pt>
                <c:pt idx="178">
                  <c:v>22</c:v>
                </c:pt>
                <c:pt idx="179">
                  <c:v>21</c:v>
                </c:pt>
                <c:pt idx="180">
                  <c:v>20</c:v>
                </c:pt>
                <c:pt idx="181">
                  <c:v>22</c:v>
                </c:pt>
                <c:pt idx="182">
                  <c:v>24</c:v>
                </c:pt>
                <c:pt idx="183">
                  <c:v>19</c:v>
                </c:pt>
                <c:pt idx="184">
                  <c:v>18</c:v>
                </c:pt>
                <c:pt idx="185">
                  <c:v>22</c:v>
                </c:pt>
                <c:pt idx="186">
                  <c:v>20</c:v>
                </c:pt>
                <c:pt idx="187">
                  <c:v>16</c:v>
                </c:pt>
                <c:pt idx="188">
                  <c:v>18</c:v>
                </c:pt>
                <c:pt idx="189">
                  <c:v>23</c:v>
                </c:pt>
                <c:pt idx="190">
                  <c:v>15</c:v>
                </c:pt>
                <c:pt idx="191">
                  <c:v>14</c:v>
                </c:pt>
                <c:pt idx="192">
                  <c:v>19</c:v>
                </c:pt>
                <c:pt idx="193">
                  <c:v>21</c:v>
                </c:pt>
                <c:pt idx="194">
                  <c:v>20</c:v>
                </c:pt>
                <c:pt idx="195">
                  <c:v>24</c:v>
                </c:pt>
                <c:pt idx="196">
                  <c:v>27</c:v>
                </c:pt>
                <c:pt idx="197">
                  <c:v>25</c:v>
                </c:pt>
                <c:pt idx="198">
                  <c:v>30</c:v>
                </c:pt>
                <c:pt idx="199">
                  <c:v>28</c:v>
                </c:pt>
                <c:pt idx="200">
                  <c:v>27</c:v>
                </c:pt>
                <c:pt idx="201">
                  <c:v>27</c:v>
                </c:pt>
                <c:pt idx="202">
                  <c:v>32</c:v>
                </c:pt>
                <c:pt idx="203">
                  <c:v>26</c:v>
                </c:pt>
                <c:pt idx="204">
                  <c:v>29</c:v>
                </c:pt>
                <c:pt idx="205">
                  <c:v>35</c:v>
                </c:pt>
                <c:pt idx="206">
                  <c:v>23</c:v>
                </c:pt>
                <c:pt idx="207">
                  <c:v>15</c:v>
                </c:pt>
                <c:pt idx="208">
                  <c:v>10</c:v>
                </c:pt>
                <c:pt idx="209">
                  <c:v>21</c:v>
                </c:pt>
                <c:pt idx="210">
                  <c:v>20</c:v>
                </c:pt>
                <c:pt idx="211">
                  <c:v>24</c:v>
                </c:pt>
                <c:pt idx="212">
                  <c:v>25</c:v>
                </c:pt>
                <c:pt idx="213">
                  <c:v>19</c:v>
                </c:pt>
                <c:pt idx="214">
                  <c:v>25</c:v>
                </c:pt>
                <c:pt idx="215">
                  <c:v>26</c:v>
                </c:pt>
                <c:pt idx="216">
                  <c:v>26</c:v>
                </c:pt>
                <c:pt idx="217">
                  <c:v>31</c:v>
                </c:pt>
                <c:pt idx="218">
                  <c:v>30</c:v>
                </c:pt>
                <c:pt idx="219">
                  <c:v>31</c:v>
                </c:pt>
                <c:pt idx="220">
                  <c:v>30</c:v>
                </c:pt>
                <c:pt idx="221">
                  <c:v>23</c:v>
                </c:pt>
                <c:pt idx="222">
                  <c:v>26</c:v>
                </c:pt>
                <c:pt idx="223">
                  <c:v>31</c:v>
                </c:pt>
                <c:pt idx="224">
                  <c:v>31</c:v>
                </c:pt>
                <c:pt idx="225">
                  <c:v>28</c:v>
                </c:pt>
                <c:pt idx="226">
                  <c:v>36</c:v>
                </c:pt>
                <c:pt idx="227">
                  <c:v>24</c:v>
                </c:pt>
                <c:pt idx="228">
                  <c:v>26</c:v>
                </c:pt>
                <c:pt idx="229">
                  <c:v>26</c:v>
                </c:pt>
                <c:pt idx="230">
                  <c:v>21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15</c:v>
                </c:pt>
                <c:pt idx="235">
                  <c:v>16</c:v>
                </c:pt>
                <c:pt idx="236">
                  <c:v>26</c:v>
                </c:pt>
                <c:pt idx="237">
                  <c:v>21</c:v>
                </c:pt>
                <c:pt idx="238">
                  <c:v>19</c:v>
                </c:pt>
                <c:pt idx="239">
                  <c:v>19</c:v>
                </c:pt>
                <c:pt idx="240">
                  <c:v>18</c:v>
                </c:pt>
                <c:pt idx="241">
                  <c:v>27</c:v>
                </c:pt>
                <c:pt idx="242">
                  <c:v>21</c:v>
                </c:pt>
                <c:pt idx="243">
                  <c:v>21</c:v>
                </c:pt>
                <c:pt idx="244">
                  <c:v>22</c:v>
                </c:pt>
                <c:pt idx="245">
                  <c:v>26</c:v>
                </c:pt>
                <c:pt idx="246">
                  <c:v>23</c:v>
                </c:pt>
                <c:pt idx="247">
                  <c:v>21</c:v>
                </c:pt>
                <c:pt idx="248">
                  <c:v>26</c:v>
                </c:pt>
                <c:pt idx="249">
                  <c:v>32</c:v>
                </c:pt>
                <c:pt idx="250">
                  <c:v>29</c:v>
                </c:pt>
                <c:pt idx="251">
                  <c:v>28</c:v>
                </c:pt>
                <c:pt idx="252">
                  <c:v>28</c:v>
                </c:pt>
                <c:pt idx="253">
                  <c:v>33</c:v>
                </c:pt>
                <c:pt idx="254">
                  <c:v>31</c:v>
                </c:pt>
                <c:pt idx="255">
                  <c:v>23</c:v>
                </c:pt>
                <c:pt idx="256">
                  <c:v>22</c:v>
                </c:pt>
                <c:pt idx="257">
                  <c:v>39</c:v>
                </c:pt>
                <c:pt idx="258">
                  <c:v>31</c:v>
                </c:pt>
                <c:pt idx="259">
                  <c:v>18</c:v>
                </c:pt>
                <c:pt idx="260">
                  <c:v>16</c:v>
                </c:pt>
                <c:pt idx="261">
                  <c:v>20</c:v>
                </c:pt>
                <c:pt idx="262">
                  <c:v>21</c:v>
                </c:pt>
                <c:pt idx="263">
                  <c:v>25</c:v>
                </c:pt>
                <c:pt idx="264">
                  <c:v>26</c:v>
                </c:pt>
                <c:pt idx="265">
                  <c:v>25</c:v>
                </c:pt>
                <c:pt idx="266">
                  <c:v>31</c:v>
                </c:pt>
                <c:pt idx="267">
                  <c:v>29</c:v>
                </c:pt>
                <c:pt idx="268">
                  <c:v>27</c:v>
                </c:pt>
                <c:pt idx="269">
                  <c:v>34</c:v>
                </c:pt>
                <c:pt idx="270">
                  <c:v>39</c:v>
                </c:pt>
                <c:pt idx="271">
                  <c:v>31</c:v>
                </c:pt>
                <c:pt idx="272">
                  <c:v>37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29</c:v>
                </c:pt>
                <c:pt idx="277">
                  <c:v>34</c:v>
                </c:pt>
                <c:pt idx="278">
                  <c:v>37</c:v>
                </c:pt>
                <c:pt idx="279">
                  <c:v>30</c:v>
                </c:pt>
                <c:pt idx="280">
                  <c:v>37</c:v>
                </c:pt>
                <c:pt idx="281">
                  <c:v>31</c:v>
                </c:pt>
                <c:pt idx="282">
                  <c:v>31</c:v>
                </c:pt>
                <c:pt idx="283">
                  <c:v>23</c:v>
                </c:pt>
                <c:pt idx="284">
                  <c:v>25</c:v>
                </c:pt>
                <c:pt idx="285">
                  <c:v>26</c:v>
                </c:pt>
                <c:pt idx="286">
                  <c:v>24</c:v>
                </c:pt>
                <c:pt idx="287">
                  <c:v>20</c:v>
                </c:pt>
                <c:pt idx="288">
                  <c:v>21</c:v>
                </c:pt>
                <c:pt idx="289">
                  <c:v>20</c:v>
                </c:pt>
                <c:pt idx="290">
                  <c:v>21</c:v>
                </c:pt>
                <c:pt idx="291">
                  <c:v>26</c:v>
                </c:pt>
                <c:pt idx="292">
                  <c:v>18</c:v>
                </c:pt>
                <c:pt idx="293">
                  <c:v>23</c:v>
                </c:pt>
                <c:pt idx="294">
                  <c:v>24</c:v>
                </c:pt>
                <c:pt idx="295">
                  <c:v>23</c:v>
                </c:pt>
                <c:pt idx="296">
                  <c:v>23</c:v>
                </c:pt>
                <c:pt idx="297">
                  <c:v>25</c:v>
                </c:pt>
                <c:pt idx="298">
                  <c:v>23</c:v>
                </c:pt>
                <c:pt idx="299">
                  <c:v>28</c:v>
                </c:pt>
                <c:pt idx="300">
                  <c:v>35</c:v>
                </c:pt>
                <c:pt idx="301">
                  <c:v>32</c:v>
                </c:pt>
                <c:pt idx="302">
                  <c:v>31</c:v>
                </c:pt>
                <c:pt idx="303">
                  <c:v>33</c:v>
                </c:pt>
                <c:pt idx="304">
                  <c:v>36</c:v>
                </c:pt>
                <c:pt idx="305">
                  <c:v>35</c:v>
                </c:pt>
                <c:pt idx="306">
                  <c:v>37</c:v>
                </c:pt>
                <c:pt idx="307">
                  <c:v>36</c:v>
                </c:pt>
                <c:pt idx="308">
                  <c:v>27</c:v>
                </c:pt>
                <c:pt idx="309">
                  <c:v>36</c:v>
                </c:pt>
                <c:pt idx="310">
                  <c:v>34</c:v>
                </c:pt>
                <c:pt idx="311">
                  <c:v>22</c:v>
                </c:pt>
                <c:pt idx="312">
                  <c:v>12</c:v>
                </c:pt>
                <c:pt idx="313">
                  <c:v>24</c:v>
                </c:pt>
                <c:pt idx="314">
                  <c:v>26</c:v>
                </c:pt>
                <c:pt idx="315">
                  <c:v>32</c:v>
                </c:pt>
                <c:pt idx="316">
                  <c:v>28</c:v>
                </c:pt>
                <c:pt idx="317">
                  <c:v>26</c:v>
                </c:pt>
                <c:pt idx="318">
                  <c:v>24</c:v>
                </c:pt>
                <c:pt idx="319">
                  <c:v>36</c:v>
                </c:pt>
                <c:pt idx="320">
                  <c:v>32</c:v>
                </c:pt>
                <c:pt idx="321">
                  <c:v>37</c:v>
                </c:pt>
                <c:pt idx="322">
                  <c:v>43</c:v>
                </c:pt>
                <c:pt idx="323">
                  <c:v>33</c:v>
                </c:pt>
                <c:pt idx="324">
                  <c:v>44</c:v>
                </c:pt>
                <c:pt idx="325">
                  <c:v>42</c:v>
                </c:pt>
                <c:pt idx="326">
                  <c:v>43</c:v>
                </c:pt>
                <c:pt idx="327">
                  <c:v>38</c:v>
                </c:pt>
                <c:pt idx="328">
                  <c:v>39</c:v>
                </c:pt>
                <c:pt idx="329">
                  <c:v>34</c:v>
                </c:pt>
                <c:pt idx="330">
                  <c:v>35</c:v>
                </c:pt>
                <c:pt idx="331">
                  <c:v>38</c:v>
                </c:pt>
                <c:pt idx="332">
                  <c:v>36</c:v>
                </c:pt>
                <c:pt idx="333">
                  <c:v>35</c:v>
                </c:pt>
                <c:pt idx="334">
                  <c:v>28</c:v>
                </c:pt>
                <c:pt idx="335">
                  <c:v>29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22</c:v>
                </c:pt>
                <c:pt idx="340">
                  <c:v>29</c:v>
                </c:pt>
                <c:pt idx="341">
                  <c:v>28</c:v>
                </c:pt>
                <c:pt idx="342">
                  <c:v>22</c:v>
                </c:pt>
                <c:pt idx="343">
                  <c:v>25</c:v>
                </c:pt>
                <c:pt idx="344">
                  <c:v>21</c:v>
                </c:pt>
                <c:pt idx="345">
                  <c:v>25</c:v>
                </c:pt>
                <c:pt idx="346">
                  <c:v>25</c:v>
                </c:pt>
                <c:pt idx="347">
                  <c:v>24</c:v>
                </c:pt>
                <c:pt idx="348">
                  <c:v>25</c:v>
                </c:pt>
                <c:pt idx="349">
                  <c:v>25</c:v>
                </c:pt>
                <c:pt idx="350">
                  <c:v>24</c:v>
                </c:pt>
                <c:pt idx="351">
                  <c:v>27</c:v>
                </c:pt>
                <c:pt idx="352">
                  <c:v>27</c:v>
                </c:pt>
                <c:pt idx="353">
                  <c:v>31</c:v>
                </c:pt>
                <c:pt idx="354">
                  <c:v>28</c:v>
                </c:pt>
                <c:pt idx="355">
                  <c:v>32</c:v>
                </c:pt>
                <c:pt idx="356">
                  <c:v>27</c:v>
                </c:pt>
                <c:pt idx="357">
                  <c:v>33</c:v>
                </c:pt>
                <c:pt idx="358">
                  <c:v>33</c:v>
                </c:pt>
                <c:pt idx="359">
                  <c:v>30</c:v>
                </c:pt>
                <c:pt idx="360">
                  <c:v>23</c:v>
                </c:pt>
                <c:pt idx="361">
                  <c:v>33</c:v>
                </c:pt>
                <c:pt idx="362">
                  <c:v>35</c:v>
                </c:pt>
                <c:pt idx="363">
                  <c:v>28</c:v>
                </c:pt>
                <c:pt idx="364">
                  <c:v>17</c:v>
                </c:pt>
                <c:pt idx="365">
                  <c:v>23</c:v>
                </c:pt>
                <c:pt idx="366">
                  <c:v>29</c:v>
                </c:pt>
                <c:pt idx="367">
                  <c:v>25</c:v>
                </c:pt>
                <c:pt idx="368">
                  <c:v>28</c:v>
                </c:pt>
                <c:pt idx="369">
                  <c:v>30</c:v>
                </c:pt>
                <c:pt idx="370">
                  <c:v>100</c:v>
                </c:pt>
                <c:pt idx="371">
                  <c:v>74</c:v>
                </c:pt>
                <c:pt idx="372">
                  <c:v>55</c:v>
                </c:pt>
                <c:pt idx="373">
                  <c:v>83</c:v>
                </c:pt>
                <c:pt idx="374">
                  <c:v>64</c:v>
                </c:pt>
                <c:pt idx="375">
                  <c:v>91</c:v>
                </c:pt>
                <c:pt idx="376">
                  <c:v>91</c:v>
                </c:pt>
                <c:pt idx="377">
                  <c:v>98</c:v>
                </c:pt>
                <c:pt idx="378">
                  <c:v>72</c:v>
                </c:pt>
                <c:pt idx="379">
                  <c:v>64</c:v>
                </c:pt>
                <c:pt idx="380">
                  <c:v>61</c:v>
                </c:pt>
                <c:pt idx="381">
                  <c:v>64</c:v>
                </c:pt>
                <c:pt idx="382">
                  <c:v>63</c:v>
                </c:pt>
                <c:pt idx="383">
                  <c:v>55</c:v>
                </c:pt>
                <c:pt idx="384">
                  <c:v>71</c:v>
                </c:pt>
                <c:pt idx="385">
                  <c:v>56</c:v>
                </c:pt>
                <c:pt idx="386">
                  <c:v>61</c:v>
                </c:pt>
                <c:pt idx="387">
                  <c:v>61</c:v>
                </c:pt>
                <c:pt idx="388">
                  <c:v>56</c:v>
                </c:pt>
                <c:pt idx="389">
                  <c:v>51</c:v>
                </c:pt>
                <c:pt idx="390">
                  <c:v>55</c:v>
                </c:pt>
                <c:pt idx="391">
                  <c:v>52</c:v>
                </c:pt>
                <c:pt idx="392">
                  <c:v>53</c:v>
                </c:pt>
                <c:pt idx="393">
                  <c:v>50</c:v>
                </c:pt>
                <c:pt idx="39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5-46C8-96CE-EEB51481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683632"/>
        <c:axId val="1817147840"/>
      </c:lineChart>
      <c:dateAx>
        <c:axId val="15386836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47840"/>
        <c:crosses val="autoZero"/>
        <c:auto val="1"/>
        <c:lblOffset val="100"/>
        <c:baseTimeUnit val="days"/>
      </c:dateAx>
      <c:valAx>
        <c:axId val="18171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3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Data!$O$2</c:f>
              <c:strCache>
                <c:ptCount val="1"/>
                <c:pt idx="0">
                  <c:v>Term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Data!$L$3:$L$397</c:f>
              <c:numCache>
                <c:formatCode>m/d/yyyy</c:formatCode>
                <c:ptCount val="395"/>
                <c:pt idx="0">
                  <c:v>39446</c:v>
                </c:pt>
                <c:pt idx="1">
                  <c:v>39453</c:v>
                </c:pt>
                <c:pt idx="2">
                  <c:v>39460</c:v>
                </c:pt>
                <c:pt idx="3">
                  <c:v>39467</c:v>
                </c:pt>
                <c:pt idx="4">
                  <c:v>39474</c:v>
                </c:pt>
                <c:pt idx="5">
                  <c:v>39481</c:v>
                </c:pt>
                <c:pt idx="6">
                  <c:v>39488</c:v>
                </c:pt>
                <c:pt idx="7">
                  <c:v>39495</c:v>
                </c:pt>
                <c:pt idx="8">
                  <c:v>39502</c:v>
                </c:pt>
                <c:pt idx="9">
                  <c:v>39509</c:v>
                </c:pt>
                <c:pt idx="10">
                  <c:v>39516</c:v>
                </c:pt>
                <c:pt idx="11">
                  <c:v>39523</c:v>
                </c:pt>
                <c:pt idx="12">
                  <c:v>39530</c:v>
                </c:pt>
                <c:pt idx="13">
                  <c:v>39537</c:v>
                </c:pt>
                <c:pt idx="14">
                  <c:v>39544</c:v>
                </c:pt>
                <c:pt idx="15">
                  <c:v>39551</c:v>
                </c:pt>
                <c:pt idx="16">
                  <c:v>39558</c:v>
                </c:pt>
                <c:pt idx="17">
                  <c:v>39565</c:v>
                </c:pt>
                <c:pt idx="18">
                  <c:v>39572</c:v>
                </c:pt>
                <c:pt idx="19">
                  <c:v>39579</c:v>
                </c:pt>
                <c:pt idx="20">
                  <c:v>39586</c:v>
                </c:pt>
                <c:pt idx="21">
                  <c:v>39593</c:v>
                </c:pt>
                <c:pt idx="22">
                  <c:v>39600</c:v>
                </c:pt>
                <c:pt idx="23">
                  <c:v>39607</c:v>
                </c:pt>
                <c:pt idx="24">
                  <c:v>39614</c:v>
                </c:pt>
                <c:pt idx="25">
                  <c:v>39621</c:v>
                </c:pt>
                <c:pt idx="26">
                  <c:v>39628</c:v>
                </c:pt>
                <c:pt idx="27">
                  <c:v>39635</c:v>
                </c:pt>
                <c:pt idx="28">
                  <c:v>39642</c:v>
                </c:pt>
                <c:pt idx="29">
                  <c:v>39649</c:v>
                </c:pt>
                <c:pt idx="30">
                  <c:v>39656</c:v>
                </c:pt>
                <c:pt idx="31">
                  <c:v>39663</c:v>
                </c:pt>
                <c:pt idx="32">
                  <c:v>39670</c:v>
                </c:pt>
                <c:pt idx="33">
                  <c:v>39677</c:v>
                </c:pt>
                <c:pt idx="34">
                  <c:v>39684</c:v>
                </c:pt>
                <c:pt idx="35">
                  <c:v>39691</c:v>
                </c:pt>
                <c:pt idx="36">
                  <c:v>39698</c:v>
                </c:pt>
                <c:pt idx="37">
                  <c:v>39705</c:v>
                </c:pt>
                <c:pt idx="38">
                  <c:v>39712</c:v>
                </c:pt>
                <c:pt idx="39">
                  <c:v>39719</c:v>
                </c:pt>
                <c:pt idx="40">
                  <c:v>39726</c:v>
                </c:pt>
                <c:pt idx="41">
                  <c:v>39733</c:v>
                </c:pt>
                <c:pt idx="42">
                  <c:v>39740</c:v>
                </c:pt>
                <c:pt idx="43">
                  <c:v>39747</c:v>
                </c:pt>
                <c:pt idx="44">
                  <c:v>39754</c:v>
                </c:pt>
                <c:pt idx="45">
                  <c:v>39761</c:v>
                </c:pt>
                <c:pt idx="46">
                  <c:v>39768</c:v>
                </c:pt>
                <c:pt idx="47">
                  <c:v>39775</c:v>
                </c:pt>
                <c:pt idx="48">
                  <c:v>39782</c:v>
                </c:pt>
                <c:pt idx="49">
                  <c:v>39789</c:v>
                </c:pt>
                <c:pt idx="50">
                  <c:v>39796</c:v>
                </c:pt>
                <c:pt idx="51">
                  <c:v>39803</c:v>
                </c:pt>
                <c:pt idx="52">
                  <c:v>39810</c:v>
                </c:pt>
                <c:pt idx="53">
                  <c:v>39817</c:v>
                </c:pt>
                <c:pt idx="54">
                  <c:v>39824</c:v>
                </c:pt>
                <c:pt idx="55">
                  <c:v>39831</c:v>
                </c:pt>
                <c:pt idx="56">
                  <c:v>39838</c:v>
                </c:pt>
                <c:pt idx="57">
                  <c:v>39845</c:v>
                </c:pt>
                <c:pt idx="58">
                  <c:v>39852</c:v>
                </c:pt>
                <c:pt idx="59">
                  <c:v>39859</c:v>
                </c:pt>
                <c:pt idx="60">
                  <c:v>39866</c:v>
                </c:pt>
                <c:pt idx="61">
                  <c:v>39873</c:v>
                </c:pt>
                <c:pt idx="62">
                  <c:v>39880</c:v>
                </c:pt>
                <c:pt idx="63">
                  <c:v>39887</c:v>
                </c:pt>
                <c:pt idx="64">
                  <c:v>39894</c:v>
                </c:pt>
                <c:pt idx="65">
                  <c:v>39901</c:v>
                </c:pt>
                <c:pt idx="66">
                  <c:v>39908</c:v>
                </c:pt>
                <c:pt idx="67">
                  <c:v>39915</c:v>
                </c:pt>
                <c:pt idx="68">
                  <c:v>39922</c:v>
                </c:pt>
                <c:pt idx="69">
                  <c:v>39929</c:v>
                </c:pt>
                <c:pt idx="70">
                  <c:v>39936</c:v>
                </c:pt>
                <c:pt idx="71">
                  <c:v>39943</c:v>
                </c:pt>
                <c:pt idx="72">
                  <c:v>39950</c:v>
                </c:pt>
                <c:pt idx="73">
                  <c:v>39957</c:v>
                </c:pt>
                <c:pt idx="74">
                  <c:v>39964</c:v>
                </c:pt>
                <c:pt idx="75">
                  <c:v>39971</c:v>
                </c:pt>
                <c:pt idx="76">
                  <c:v>39978</c:v>
                </c:pt>
                <c:pt idx="77">
                  <c:v>39985</c:v>
                </c:pt>
                <c:pt idx="78">
                  <c:v>39992</c:v>
                </c:pt>
                <c:pt idx="79">
                  <c:v>39999</c:v>
                </c:pt>
                <c:pt idx="80">
                  <c:v>40006</c:v>
                </c:pt>
                <c:pt idx="81">
                  <c:v>40013</c:v>
                </c:pt>
                <c:pt idx="82">
                  <c:v>40020</c:v>
                </c:pt>
                <c:pt idx="83">
                  <c:v>40027</c:v>
                </c:pt>
                <c:pt idx="84">
                  <c:v>40034</c:v>
                </c:pt>
                <c:pt idx="85">
                  <c:v>40041</c:v>
                </c:pt>
                <c:pt idx="86">
                  <c:v>40048</c:v>
                </c:pt>
                <c:pt idx="87">
                  <c:v>40055</c:v>
                </c:pt>
                <c:pt idx="88">
                  <c:v>40062</c:v>
                </c:pt>
                <c:pt idx="89">
                  <c:v>40069</c:v>
                </c:pt>
                <c:pt idx="90">
                  <c:v>40076</c:v>
                </c:pt>
                <c:pt idx="91">
                  <c:v>40083</c:v>
                </c:pt>
                <c:pt idx="92">
                  <c:v>40090</c:v>
                </c:pt>
                <c:pt idx="93">
                  <c:v>40097</c:v>
                </c:pt>
                <c:pt idx="94">
                  <c:v>40104</c:v>
                </c:pt>
                <c:pt idx="95">
                  <c:v>40111</c:v>
                </c:pt>
                <c:pt idx="96">
                  <c:v>40118</c:v>
                </c:pt>
                <c:pt idx="97">
                  <c:v>40125</c:v>
                </c:pt>
                <c:pt idx="98">
                  <c:v>40132</c:v>
                </c:pt>
                <c:pt idx="99">
                  <c:v>40139</c:v>
                </c:pt>
                <c:pt idx="100">
                  <c:v>40146</c:v>
                </c:pt>
                <c:pt idx="101">
                  <c:v>40153</c:v>
                </c:pt>
                <c:pt idx="102">
                  <c:v>40160</c:v>
                </c:pt>
                <c:pt idx="103">
                  <c:v>40167</c:v>
                </c:pt>
                <c:pt idx="104">
                  <c:v>40174</c:v>
                </c:pt>
                <c:pt idx="105">
                  <c:v>40181</c:v>
                </c:pt>
                <c:pt idx="106">
                  <c:v>40188</c:v>
                </c:pt>
                <c:pt idx="107">
                  <c:v>40195</c:v>
                </c:pt>
                <c:pt idx="108">
                  <c:v>40202</c:v>
                </c:pt>
                <c:pt idx="109">
                  <c:v>40209</c:v>
                </c:pt>
                <c:pt idx="110">
                  <c:v>40216</c:v>
                </c:pt>
                <c:pt idx="111">
                  <c:v>40223</c:v>
                </c:pt>
                <c:pt idx="112">
                  <c:v>40230</c:v>
                </c:pt>
                <c:pt idx="113">
                  <c:v>40237</c:v>
                </c:pt>
                <c:pt idx="114">
                  <c:v>40244</c:v>
                </c:pt>
                <c:pt idx="115">
                  <c:v>40251</c:v>
                </c:pt>
                <c:pt idx="116">
                  <c:v>40258</c:v>
                </c:pt>
                <c:pt idx="117">
                  <c:v>40265</c:v>
                </c:pt>
                <c:pt idx="118">
                  <c:v>40272</c:v>
                </c:pt>
                <c:pt idx="119">
                  <c:v>40279</c:v>
                </c:pt>
                <c:pt idx="120">
                  <c:v>40286</c:v>
                </c:pt>
                <c:pt idx="121">
                  <c:v>40293</c:v>
                </c:pt>
                <c:pt idx="122">
                  <c:v>40300</c:v>
                </c:pt>
                <c:pt idx="123">
                  <c:v>40307</c:v>
                </c:pt>
                <c:pt idx="124">
                  <c:v>40314</c:v>
                </c:pt>
                <c:pt idx="125">
                  <c:v>40321</c:v>
                </c:pt>
                <c:pt idx="126">
                  <c:v>40328</c:v>
                </c:pt>
                <c:pt idx="127">
                  <c:v>40335</c:v>
                </c:pt>
                <c:pt idx="128">
                  <c:v>40342</c:v>
                </c:pt>
                <c:pt idx="129">
                  <c:v>40349</c:v>
                </c:pt>
                <c:pt idx="130">
                  <c:v>40356</c:v>
                </c:pt>
                <c:pt idx="131">
                  <c:v>40363</c:v>
                </c:pt>
                <c:pt idx="132">
                  <c:v>40370</c:v>
                </c:pt>
                <c:pt idx="133">
                  <c:v>40377</c:v>
                </c:pt>
                <c:pt idx="134">
                  <c:v>40384</c:v>
                </c:pt>
                <c:pt idx="135">
                  <c:v>40391</c:v>
                </c:pt>
                <c:pt idx="136">
                  <c:v>40398</c:v>
                </c:pt>
                <c:pt idx="137">
                  <c:v>40405</c:v>
                </c:pt>
                <c:pt idx="138">
                  <c:v>40412</c:v>
                </c:pt>
                <c:pt idx="139">
                  <c:v>40419</c:v>
                </c:pt>
                <c:pt idx="140">
                  <c:v>40426</c:v>
                </c:pt>
                <c:pt idx="141">
                  <c:v>40433</c:v>
                </c:pt>
                <c:pt idx="142">
                  <c:v>40440</c:v>
                </c:pt>
                <c:pt idx="143">
                  <c:v>40447</c:v>
                </c:pt>
                <c:pt idx="144">
                  <c:v>40454</c:v>
                </c:pt>
                <c:pt idx="145">
                  <c:v>40461</c:v>
                </c:pt>
                <c:pt idx="146">
                  <c:v>40468</c:v>
                </c:pt>
                <c:pt idx="147">
                  <c:v>40475</c:v>
                </c:pt>
                <c:pt idx="148">
                  <c:v>40482</c:v>
                </c:pt>
                <c:pt idx="149">
                  <c:v>40489</c:v>
                </c:pt>
                <c:pt idx="150">
                  <c:v>40496</c:v>
                </c:pt>
                <c:pt idx="151">
                  <c:v>40503</c:v>
                </c:pt>
                <c:pt idx="152">
                  <c:v>40510</c:v>
                </c:pt>
                <c:pt idx="153">
                  <c:v>40517</c:v>
                </c:pt>
                <c:pt idx="154">
                  <c:v>40524</c:v>
                </c:pt>
                <c:pt idx="155">
                  <c:v>40531</c:v>
                </c:pt>
                <c:pt idx="156">
                  <c:v>40538</c:v>
                </c:pt>
                <c:pt idx="157">
                  <c:v>40545</c:v>
                </c:pt>
                <c:pt idx="158">
                  <c:v>40552</c:v>
                </c:pt>
                <c:pt idx="159">
                  <c:v>40559</c:v>
                </c:pt>
                <c:pt idx="160">
                  <c:v>40566</c:v>
                </c:pt>
                <c:pt idx="161">
                  <c:v>40573</c:v>
                </c:pt>
                <c:pt idx="162">
                  <c:v>40580</c:v>
                </c:pt>
                <c:pt idx="163">
                  <c:v>40587</c:v>
                </c:pt>
                <c:pt idx="164">
                  <c:v>40594</c:v>
                </c:pt>
                <c:pt idx="165">
                  <c:v>40601</c:v>
                </c:pt>
                <c:pt idx="166">
                  <c:v>40608</c:v>
                </c:pt>
                <c:pt idx="167">
                  <c:v>40615</c:v>
                </c:pt>
                <c:pt idx="168">
                  <c:v>40622</c:v>
                </c:pt>
                <c:pt idx="169">
                  <c:v>40629</c:v>
                </c:pt>
                <c:pt idx="170">
                  <c:v>40636</c:v>
                </c:pt>
                <c:pt idx="171">
                  <c:v>40643</c:v>
                </c:pt>
                <c:pt idx="172">
                  <c:v>40650</c:v>
                </c:pt>
                <c:pt idx="173">
                  <c:v>40657</c:v>
                </c:pt>
                <c:pt idx="174">
                  <c:v>40664</c:v>
                </c:pt>
                <c:pt idx="175">
                  <c:v>40671</c:v>
                </c:pt>
                <c:pt idx="176">
                  <c:v>40678</c:v>
                </c:pt>
                <c:pt idx="177">
                  <c:v>40685</c:v>
                </c:pt>
                <c:pt idx="178">
                  <c:v>40692</c:v>
                </c:pt>
                <c:pt idx="179">
                  <c:v>40699</c:v>
                </c:pt>
                <c:pt idx="180">
                  <c:v>40706</c:v>
                </c:pt>
                <c:pt idx="181">
                  <c:v>40713</c:v>
                </c:pt>
                <c:pt idx="182">
                  <c:v>40720</c:v>
                </c:pt>
                <c:pt idx="183">
                  <c:v>40727</c:v>
                </c:pt>
                <c:pt idx="184">
                  <c:v>40734</c:v>
                </c:pt>
                <c:pt idx="185">
                  <c:v>40741</c:v>
                </c:pt>
                <c:pt idx="186">
                  <c:v>40748</c:v>
                </c:pt>
                <c:pt idx="187">
                  <c:v>40755</c:v>
                </c:pt>
                <c:pt idx="188">
                  <c:v>40762</c:v>
                </c:pt>
                <c:pt idx="189">
                  <c:v>40769</c:v>
                </c:pt>
                <c:pt idx="190">
                  <c:v>40776</c:v>
                </c:pt>
                <c:pt idx="191">
                  <c:v>40783</c:v>
                </c:pt>
                <c:pt idx="192">
                  <c:v>40790</c:v>
                </c:pt>
                <c:pt idx="193">
                  <c:v>40797</c:v>
                </c:pt>
                <c:pt idx="194">
                  <c:v>40804</c:v>
                </c:pt>
                <c:pt idx="195">
                  <c:v>40811</c:v>
                </c:pt>
                <c:pt idx="196">
                  <c:v>40818</c:v>
                </c:pt>
                <c:pt idx="197">
                  <c:v>40825</c:v>
                </c:pt>
                <c:pt idx="198">
                  <c:v>40832</c:v>
                </c:pt>
                <c:pt idx="199">
                  <c:v>40839</c:v>
                </c:pt>
                <c:pt idx="200">
                  <c:v>40846</c:v>
                </c:pt>
                <c:pt idx="201">
                  <c:v>40853</c:v>
                </c:pt>
                <c:pt idx="202">
                  <c:v>40860</c:v>
                </c:pt>
                <c:pt idx="203">
                  <c:v>40867</c:v>
                </c:pt>
                <c:pt idx="204">
                  <c:v>40874</c:v>
                </c:pt>
                <c:pt idx="205">
                  <c:v>40881</c:v>
                </c:pt>
                <c:pt idx="206">
                  <c:v>40888</c:v>
                </c:pt>
                <c:pt idx="207">
                  <c:v>40895</c:v>
                </c:pt>
                <c:pt idx="208">
                  <c:v>40902</c:v>
                </c:pt>
                <c:pt idx="209">
                  <c:v>40909</c:v>
                </c:pt>
                <c:pt idx="210">
                  <c:v>40916</c:v>
                </c:pt>
                <c:pt idx="211">
                  <c:v>40923</c:v>
                </c:pt>
                <c:pt idx="212">
                  <c:v>40930</c:v>
                </c:pt>
                <c:pt idx="213">
                  <c:v>40937</c:v>
                </c:pt>
                <c:pt idx="214">
                  <c:v>40944</c:v>
                </c:pt>
                <c:pt idx="215">
                  <c:v>40951</c:v>
                </c:pt>
                <c:pt idx="216">
                  <c:v>40958</c:v>
                </c:pt>
                <c:pt idx="217">
                  <c:v>40965</c:v>
                </c:pt>
                <c:pt idx="218">
                  <c:v>40972</c:v>
                </c:pt>
                <c:pt idx="219">
                  <c:v>40979</c:v>
                </c:pt>
                <c:pt idx="220">
                  <c:v>40986</c:v>
                </c:pt>
                <c:pt idx="221">
                  <c:v>40993</c:v>
                </c:pt>
                <c:pt idx="222">
                  <c:v>41000</c:v>
                </c:pt>
                <c:pt idx="223">
                  <c:v>41007</c:v>
                </c:pt>
                <c:pt idx="224">
                  <c:v>41014</c:v>
                </c:pt>
                <c:pt idx="225">
                  <c:v>41021</c:v>
                </c:pt>
                <c:pt idx="226">
                  <c:v>41028</c:v>
                </c:pt>
                <c:pt idx="227">
                  <c:v>41035</c:v>
                </c:pt>
                <c:pt idx="228">
                  <c:v>41042</c:v>
                </c:pt>
                <c:pt idx="229">
                  <c:v>41049</c:v>
                </c:pt>
                <c:pt idx="230">
                  <c:v>41056</c:v>
                </c:pt>
                <c:pt idx="231">
                  <c:v>41063</c:v>
                </c:pt>
                <c:pt idx="232">
                  <c:v>41070</c:v>
                </c:pt>
                <c:pt idx="233">
                  <c:v>41077</c:v>
                </c:pt>
                <c:pt idx="234">
                  <c:v>41084</c:v>
                </c:pt>
                <c:pt idx="235">
                  <c:v>41091</c:v>
                </c:pt>
                <c:pt idx="236">
                  <c:v>41098</c:v>
                </c:pt>
                <c:pt idx="237">
                  <c:v>41105</c:v>
                </c:pt>
                <c:pt idx="238">
                  <c:v>41112</c:v>
                </c:pt>
                <c:pt idx="239">
                  <c:v>41119</c:v>
                </c:pt>
                <c:pt idx="240">
                  <c:v>41126</c:v>
                </c:pt>
                <c:pt idx="241">
                  <c:v>41133</c:v>
                </c:pt>
                <c:pt idx="242">
                  <c:v>41140</c:v>
                </c:pt>
                <c:pt idx="243">
                  <c:v>41147</c:v>
                </c:pt>
                <c:pt idx="244">
                  <c:v>41154</c:v>
                </c:pt>
                <c:pt idx="245">
                  <c:v>41161</c:v>
                </c:pt>
                <c:pt idx="246">
                  <c:v>41168</c:v>
                </c:pt>
                <c:pt idx="247">
                  <c:v>41175</c:v>
                </c:pt>
                <c:pt idx="248">
                  <c:v>41182</c:v>
                </c:pt>
                <c:pt idx="249">
                  <c:v>41189</c:v>
                </c:pt>
                <c:pt idx="250">
                  <c:v>41196</c:v>
                </c:pt>
                <c:pt idx="251">
                  <c:v>41203</c:v>
                </c:pt>
                <c:pt idx="252">
                  <c:v>41210</c:v>
                </c:pt>
                <c:pt idx="253">
                  <c:v>41217</c:v>
                </c:pt>
                <c:pt idx="254">
                  <c:v>41224</c:v>
                </c:pt>
                <c:pt idx="255">
                  <c:v>41231</c:v>
                </c:pt>
                <c:pt idx="256">
                  <c:v>41238</c:v>
                </c:pt>
                <c:pt idx="257">
                  <c:v>41245</c:v>
                </c:pt>
                <c:pt idx="258">
                  <c:v>41252</c:v>
                </c:pt>
                <c:pt idx="259">
                  <c:v>41259</c:v>
                </c:pt>
                <c:pt idx="260">
                  <c:v>41266</c:v>
                </c:pt>
                <c:pt idx="261">
                  <c:v>41273</c:v>
                </c:pt>
                <c:pt idx="262">
                  <c:v>41280</c:v>
                </c:pt>
                <c:pt idx="263">
                  <c:v>41287</c:v>
                </c:pt>
                <c:pt idx="264">
                  <c:v>41294</c:v>
                </c:pt>
                <c:pt idx="265">
                  <c:v>41301</c:v>
                </c:pt>
                <c:pt idx="266">
                  <c:v>41308</c:v>
                </c:pt>
                <c:pt idx="267">
                  <c:v>41315</c:v>
                </c:pt>
                <c:pt idx="268">
                  <c:v>41322</c:v>
                </c:pt>
                <c:pt idx="269">
                  <c:v>41329</c:v>
                </c:pt>
                <c:pt idx="270">
                  <c:v>41336</c:v>
                </c:pt>
                <c:pt idx="271">
                  <c:v>41343</c:v>
                </c:pt>
                <c:pt idx="272">
                  <c:v>41350</c:v>
                </c:pt>
                <c:pt idx="273">
                  <c:v>41357</c:v>
                </c:pt>
                <c:pt idx="274">
                  <c:v>41364</c:v>
                </c:pt>
                <c:pt idx="275">
                  <c:v>41371</c:v>
                </c:pt>
                <c:pt idx="276">
                  <c:v>41378</c:v>
                </c:pt>
                <c:pt idx="277">
                  <c:v>41385</c:v>
                </c:pt>
                <c:pt idx="278">
                  <c:v>41392</c:v>
                </c:pt>
                <c:pt idx="279">
                  <c:v>41399</c:v>
                </c:pt>
                <c:pt idx="280">
                  <c:v>41406</c:v>
                </c:pt>
                <c:pt idx="281">
                  <c:v>41413</c:v>
                </c:pt>
                <c:pt idx="282">
                  <c:v>41420</c:v>
                </c:pt>
                <c:pt idx="283">
                  <c:v>41427</c:v>
                </c:pt>
                <c:pt idx="284">
                  <c:v>41434</c:v>
                </c:pt>
                <c:pt idx="285">
                  <c:v>41441</c:v>
                </c:pt>
                <c:pt idx="286">
                  <c:v>41448</c:v>
                </c:pt>
                <c:pt idx="287">
                  <c:v>41455</c:v>
                </c:pt>
                <c:pt idx="288">
                  <c:v>41462</c:v>
                </c:pt>
                <c:pt idx="289">
                  <c:v>41469</c:v>
                </c:pt>
                <c:pt idx="290">
                  <c:v>41476</c:v>
                </c:pt>
                <c:pt idx="291">
                  <c:v>41483</c:v>
                </c:pt>
                <c:pt idx="292">
                  <c:v>41490</c:v>
                </c:pt>
                <c:pt idx="293">
                  <c:v>41497</c:v>
                </c:pt>
                <c:pt idx="294">
                  <c:v>41504</c:v>
                </c:pt>
                <c:pt idx="295">
                  <c:v>41511</c:v>
                </c:pt>
                <c:pt idx="296">
                  <c:v>41518</c:v>
                </c:pt>
                <c:pt idx="297">
                  <c:v>41525</c:v>
                </c:pt>
                <c:pt idx="298">
                  <c:v>41532</c:v>
                </c:pt>
                <c:pt idx="299">
                  <c:v>41539</c:v>
                </c:pt>
                <c:pt idx="300">
                  <c:v>41546</c:v>
                </c:pt>
                <c:pt idx="301">
                  <c:v>41553</c:v>
                </c:pt>
                <c:pt idx="302">
                  <c:v>41560</c:v>
                </c:pt>
                <c:pt idx="303">
                  <c:v>41567</c:v>
                </c:pt>
                <c:pt idx="304">
                  <c:v>41574</c:v>
                </c:pt>
                <c:pt idx="305">
                  <c:v>41581</c:v>
                </c:pt>
                <c:pt idx="306">
                  <c:v>41588</c:v>
                </c:pt>
                <c:pt idx="307">
                  <c:v>41595</c:v>
                </c:pt>
                <c:pt idx="308">
                  <c:v>41602</c:v>
                </c:pt>
                <c:pt idx="309">
                  <c:v>41609</c:v>
                </c:pt>
                <c:pt idx="310">
                  <c:v>41616</c:v>
                </c:pt>
                <c:pt idx="311">
                  <c:v>41623</c:v>
                </c:pt>
                <c:pt idx="312">
                  <c:v>41630</c:v>
                </c:pt>
                <c:pt idx="313">
                  <c:v>41637</c:v>
                </c:pt>
                <c:pt idx="314">
                  <c:v>41644</c:v>
                </c:pt>
                <c:pt idx="315">
                  <c:v>41651</c:v>
                </c:pt>
                <c:pt idx="316">
                  <c:v>41658</c:v>
                </c:pt>
                <c:pt idx="317">
                  <c:v>41665</c:v>
                </c:pt>
                <c:pt idx="318">
                  <c:v>41672</c:v>
                </c:pt>
                <c:pt idx="319">
                  <c:v>41679</c:v>
                </c:pt>
                <c:pt idx="320">
                  <c:v>41686</c:v>
                </c:pt>
                <c:pt idx="321">
                  <c:v>41693</c:v>
                </c:pt>
                <c:pt idx="322">
                  <c:v>41700</c:v>
                </c:pt>
                <c:pt idx="323">
                  <c:v>41707</c:v>
                </c:pt>
                <c:pt idx="324">
                  <c:v>41714</c:v>
                </c:pt>
                <c:pt idx="325">
                  <c:v>41721</c:v>
                </c:pt>
                <c:pt idx="326">
                  <c:v>41728</c:v>
                </c:pt>
                <c:pt idx="327">
                  <c:v>41735</c:v>
                </c:pt>
                <c:pt idx="328">
                  <c:v>41742</c:v>
                </c:pt>
                <c:pt idx="329">
                  <c:v>41749</c:v>
                </c:pt>
                <c:pt idx="330">
                  <c:v>41756</c:v>
                </c:pt>
                <c:pt idx="331">
                  <c:v>41763</c:v>
                </c:pt>
                <c:pt idx="332">
                  <c:v>41770</c:v>
                </c:pt>
                <c:pt idx="333">
                  <c:v>41777</c:v>
                </c:pt>
                <c:pt idx="334">
                  <c:v>41784</c:v>
                </c:pt>
                <c:pt idx="335">
                  <c:v>41791</c:v>
                </c:pt>
                <c:pt idx="336">
                  <c:v>41798</c:v>
                </c:pt>
                <c:pt idx="337">
                  <c:v>41805</c:v>
                </c:pt>
                <c:pt idx="338">
                  <c:v>41812</c:v>
                </c:pt>
                <c:pt idx="339">
                  <c:v>41819</c:v>
                </c:pt>
                <c:pt idx="340">
                  <c:v>41826</c:v>
                </c:pt>
                <c:pt idx="341">
                  <c:v>41833</c:v>
                </c:pt>
                <c:pt idx="342">
                  <c:v>41840</c:v>
                </c:pt>
                <c:pt idx="343">
                  <c:v>41847</c:v>
                </c:pt>
                <c:pt idx="344">
                  <c:v>41854</c:v>
                </c:pt>
                <c:pt idx="345">
                  <c:v>41861</c:v>
                </c:pt>
                <c:pt idx="346">
                  <c:v>41868</c:v>
                </c:pt>
                <c:pt idx="347">
                  <c:v>41875</c:v>
                </c:pt>
                <c:pt idx="348">
                  <c:v>41882</c:v>
                </c:pt>
                <c:pt idx="349">
                  <c:v>41889</c:v>
                </c:pt>
                <c:pt idx="350">
                  <c:v>41896</c:v>
                </c:pt>
                <c:pt idx="351">
                  <c:v>41903</c:v>
                </c:pt>
                <c:pt idx="352">
                  <c:v>41910</c:v>
                </c:pt>
                <c:pt idx="353">
                  <c:v>41917</c:v>
                </c:pt>
                <c:pt idx="354">
                  <c:v>41924</c:v>
                </c:pt>
                <c:pt idx="355">
                  <c:v>41931</c:v>
                </c:pt>
                <c:pt idx="356">
                  <c:v>41938</c:v>
                </c:pt>
                <c:pt idx="357">
                  <c:v>41945</c:v>
                </c:pt>
                <c:pt idx="358">
                  <c:v>41952</c:v>
                </c:pt>
                <c:pt idx="359">
                  <c:v>41959</c:v>
                </c:pt>
                <c:pt idx="360">
                  <c:v>41966</c:v>
                </c:pt>
                <c:pt idx="361">
                  <c:v>41973</c:v>
                </c:pt>
                <c:pt idx="362">
                  <c:v>41980</c:v>
                </c:pt>
                <c:pt idx="363">
                  <c:v>41987</c:v>
                </c:pt>
                <c:pt idx="364">
                  <c:v>41994</c:v>
                </c:pt>
                <c:pt idx="365">
                  <c:v>42001</c:v>
                </c:pt>
                <c:pt idx="366">
                  <c:v>42008</c:v>
                </c:pt>
                <c:pt idx="367">
                  <c:v>42015</c:v>
                </c:pt>
                <c:pt idx="368">
                  <c:v>42022</c:v>
                </c:pt>
                <c:pt idx="369">
                  <c:v>42029</c:v>
                </c:pt>
                <c:pt idx="370">
                  <c:v>42036</c:v>
                </c:pt>
                <c:pt idx="371">
                  <c:v>42043</c:v>
                </c:pt>
                <c:pt idx="372">
                  <c:v>42050</c:v>
                </c:pt>
                <c:pt idx="373">
                  <c:v>42057</c:v>
                </c:pt>
                <c:pt idx="374">
                  <c:v>42064</c:v>
                </c:pt>
                <c:pt idx="375">
                  <c:v>42071</c:v>
                </c:pt>
                <c:pt idx="376">
                  <c:v>42078</c:v>
                </c:pt>
                <c:pt idx="377">
                  <c:v>42085</c:v>
                </c:pt>
                <c:pt idx="378">
                  <c:v>42092</c:v>
                </c:pt>
                <c:pt idx="379">
                  <c:v>42099</c:v>
                </c:pt>
                <c:pt idx="380">
                  <c:v>42106</c:v>
                </c:pt>
                <c:pt idx="381">
                  <c:v>42113</c:v>
                </c:pt>
                <c:pt idx="382">
                  <c:v>42120</c:v>
                </c:pt>
                <c:pt idx="383">
                  <c:v>42127</c:v>
                </c:pt>
                <c:pt idx="384">
                  <c:v>42134</c:v>
                </c:pt>
                <c:pt idx="385">
                  <c:v>42141</c:v>
                </c:pt>
                <c:pt idx="386">
                  <c:v>42148</c:v>
                </c:pt>
                <c:pt idx="387">
                  <c:v>42155</c:v>
                </c:pt>
                <c:pt idx="388">
                  <c:v>42162</c:v>
                </c:pt>
                <c:pt idx="389">
                  <c:v>42169</c:v>
                </c:pt>
                <c:pt idx="390">
                  <c:v>42176</c:v>
                </c:pt>
                <c:pt idx="391">
                  <c:v>42183</c:v>
                </c:pt>
                <c:pt idx="392">
                  <c:v>42190</c:v>
                </c:pt>
                <c:pt idx="393">
                  <c:v>42197</c:v>
                </c:pt>
                <c:pt idx="394">
                  <c:v>42204</c:v>
                </c:pt>
              </c:numCache>
            </c:numRef>
          </c:cat>
          <c:val>
            <c:numRef>
              <c:f>Data!$O$3:$O$397</c:f>
              <c:numCache>
                <c:formatCode>General</c:formatCode>
                <c:ptCount val="395"/>
                <c:pt idx="0">
                  <c:v>47</c:v>
                </c:pt>
                <c:pt idx="1">
                  <c:v>64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67</c:v>
                </c:pt>
                <c:pt idx="6">
                  <c:v>61</c:v>
                </c:pt>
                <c:pt idx="7">
                  <c:v>64</c:v>
                </c:pt>
                <c:pt idx="8">
                  <c:v>66</c:v>
                </c:pt>
                <c:pt idx="9">
                  <c:v>67</c:v>
                </c:pt>
                <c:pt idx="10">
                  <c:v>69</c:v>
                </c:pt>
                <c:pt idx="11">
                  <c:v>59</c:v>
                </c:pt>
                <c:pt idx="12">
                  <c:v>63</c:v>
                </c:pt>
                <c:pt idx="13">
                  <c:v>63</c:v>
                </c:pt>
                <c:pt idx="14">
                  <c:v>67</c:v>
                </c:pt>
                <c:pt idx="15">
                  <c:v>67</c:v>
                </c:pt>
                <c:pt idx="16">
                  <c:v>68</c:v>
                </c:pt>
                <c:pt idx="17">
                  <c:v>58</c:v>
                </c:pt>
                <c:pt idx="18">
                  <c:v>59</c:v>
                </c:pt>
                <c:pt idx="19">
                  <c:v>57</c:v>
                </c:pt>
                <c:pt idx="20">
                  <c:v>63</c:v>
                </c:pt>
                <c:pt idx="21">
                  <c:v>58</c:v>
                </c:pt>
                <c:pt idx="22">
                  <c:v>55</c:v>
                </c:pt>
                <c:pt idx="23">
                  <c:v>53</c:v>
                </c:pt>
                <c:pt idx="24">
                  <c:v>49</c:v>
                </c:pt>
                <c:pt idx="25">
                  <c:v>46</c:v>
                </c:pt>
                <c:pt idx="26">
                  <c:v>46</c:v>
                </c:pt>
                <c:pt idx="27">
                  <c:v>45</c:v>
                </c:pt>
                <c:pt idx="28">
                  <c:v>46</c:v>
                </c:pt>
                <c:pt idx="29">
                  <c:v>50</c:v>
                </c:pt>
                <c:pt idx="30">
                  <c:v>46</c:v>
                </c:pt>
                <c:pt idx="31">
                  <c:v>47</c:v>
                </c:pt>
                <c:pt idx="32">
                  <c:v>54</c:v>
                </c:pt>
                <c:pt idx="33">
                  <c:v>67</c:v>
                </c:pt>
                <c:pt idx="34">
                  <c:v>58</c:v>
                </c:pt>
                <c:pt idx="35">
                  <c:v>58</c:v>
                </c:pt>
                <c:pt idx="36">
                  <c:v>65</c:v>
                </c:pt>
                <c:pt idx="37">
                  <c:v>63</c:v>
                </c:pt>
                <c:pt idx="38">
                  <c:v>77</c:v>
                </c:pt>
                <c:pt idx="39">
                  <c:v>69</c:v>
                </c:pt>
                <c:pt idx="40">
                  <c:v>65</c:v>
                </c:pt>
                <c:pt idx="41">
                  <c:v>74</c:v>
                </c:pt>
                <c:pt idx="42">
                  <c:v>83</c:v>
                </c:pt>
                <c:pt idx="43">
                  <c:v>73</c:v>
                </c:pt>
                <c:pt idx="44">
                  <c:v>69</c:v>
                </c:pt>
                <c:pt idx="45">
                  <c:v>75</c:v>
                </c:pt>
                <c:pt idx="46">
                  <c:v>73</c:v>
                </c:pt>
                <c:pt idx="47">
                  <c:v>58</c:v>
                </c:pt>
                <c:pt idx="48">
                  <c:v>67</c:v>
                </c:pt>
                <c:pt idx="49">
                  <c:v>67</c:v>
                </c:pt>
                <c:pt idx="50">
                  <c:v>56</c:v>
                </c:pt>
                <c:pt idx="51">
                  <c:v>33</c:v>
                </c:pt>
                <c:pt idx="52">
                  <c:v>37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64</c:v>
                </c:pt>
                <c:pt idx="57">
                  <c:v>61</c:v>
                </c:pt>
                <c:pt idx="58">
                  <c:v>64</c:v>
                </c:pt>
                <c:pt idx="59">
                  <c:v>61</c:v>
                </c:pt>
                <c:pt idx="60">
                  <c:v>62</c:v>
                </c:pt>
                <c:pt idx="61">
                  <c:v>61</c:v>
                </c:pt>
                <c:pt idx="62">
                  <c:v>65</c:v>
                </c:pt>
                <c:pt idx="63">
                  <c:v>63</c:v>
                </c:pt>
                <c:pt idx="64">
                  <c:v>63</c:v>
                </c:pt>
                <c:pt idx="65">
                  <c:v>61</c:v>
                </c:pt>
                <c:pt idx="66">
                  <c:v>58</c:v>
                </c:pt>
                <c:pt idx="67">
                  <c:v>58</c:v>
                </c:pt>
                <c:pt idx="68">
                  <c:v>65</c:v>
                </c:pt>
                <c:pt idx="69">
                  <c:v>64</c:v>
                </c:pt>
                <c:pt idx="70">
                  <c:v>61</c:v>
                </c:pt>
                <c:pt idx="71">
                  <c:v>58</c:v>
                </c:pt>
                <c:pt idx="72">
                  <c:v>73</c:v>
                </c:pt>
                <c:pt idx="73">
                  <c:v>56</c:v>
                </c:pt>
                <c:pt idx="74">
                  <c:v>56</c:v>
                </c:pt>
                <c:pt idx="75">
                  <c:v>53</c:v>
                </c:pt>
                <c:pt idx="76">
                  <c:v>52</c:v>
                </c:pt>
                <c:pt idx="77">
                  <c:v>49</c:v>
                </c:pt>
                <c:pt idx="78">
                  <c:v>45</c:v>
                </c:pt>
                <c:pt idx="79">
                  <c:v>47</c:v>
                </c:pt>
                <c:pt idx="80">
                  <c:v>49</c:v>
                </c:pt>
                <c:pt idx="81">
                  <c:v>48</c:v>
                </c:pt>
                <c:pt idx="82">
                  <c:v>49</c:v>
                </c:pt>
                <c:pt idx="83">
                  <c:v>45</c:v>
                </c:pt>
                <c:pt idx="84">
                  <c:v>46</c:v>
                </c:pt>
                <c:pt idx="85">
                  <c:v>49</c:v>
                </c:pt>
                <c:pt idx="86">
                  <c:v>51</c:v>
                </c:pt>
                <c:pt idx="87">
                  <c:v>52</c:v>
                </c:pt>
                <c:pt idx="88">
                  <c:v>57</c:v>
                </c:pt>
                <c:pt idx="89">
                  <c:v>64</c:v>
                </c:pt>
                <c:pt idx="90">
                  <c:v>65</c:v>
                </c:pt>
                <c:pt idx="91">
                  <c:v>66</c:v>
                </c:pt>
                <c:pt idx="92">
                  <c:v>68</c:v>
                </c:pt>
                <c:pt idx="93">
                  <c:v>64</c:v>
                </c:pt>
                <c:pt idx="94">
                  <c:v>65</c:v>
                </c:pt>
                <c:pt idx="95">
                  <c:v>62</c:v>
                </c:pt>
                <c:pt idx="96">
                  <c:v>68</c:v>
                </c:pt>
                <c:pt idx="97">
                  <c:v>68</c:v>
                </c:pt>
                <c:pt idx="98">
                  <c:v>64</c:v>
                </c:pt>
                <c:pt idx="99">
                  <c:v>59</c:v>
                </c:pt>
                <c:pt idx="100">
                  <c:v>62</c:v>
                </c:pt>
                <c:pt idx="101">
                  <c:v>62</c:v>
                </c:pt>
                <c:pt idx="102">
                  <c:v>54</c:v>
                </c:pt>
                <c:pt idx="103">
                  <c:v>38</c:v>
                </c:pt>
                <c:pt idx="104">
                  <c:v>44</c:v>
                </c:pt>
                <c:pt idx="105">
                  <c:v>54</c:v>
                </c:pt>
                <c:pt idx="106">
                  <c:v>57</c:v>
                </c:pt>
                <c:pt idx="107">
                  <c:v>60</c:v>
                </c:pt>
                <c:pt idx="108">
                  <c:v>62</c:v>
                </c:pt>
                <c:pt idx="109">
                  <c:v>63</c:v>
                </c:pt>
                <c:pt idx="110">
                  <c:v>60</c:v>
                </c:pt>
                <c:pt idx="111">
                  <c:v>62</c:v>
                </c:pt>
                <c:pt idx="112">
                  <c:v>64</c:v>
                </c:pt>
                <c:pt idx="113">
                  <c:v>66</c:v>
                </c:pt>
                <c:pt idx="114">
                  <c:v>70</c:v>
                </c:pt>
                <c:pt idx="115">
                  <c:v>68</c:v>
                </c:pt>
                <c:pt idx="116">
                  <c:v>71</c:v>
                </c:pt>
                <c:pt idx="117">
                  <c:v>63</c:v>
                </c:pt>
                <c:pt idx="118">
                  <c:v>70</c:v>
                </c:pt>
                <c:pt idx="119">
                  <c:v>67</c:v>
                </c:pt>
                <c:pt idx="120">
                  <c:v>71</c:v>
                </c:pt>
                <c:pt idx="121">
                  <c:v>73</c:v>
                </c:pt>
                <c:pt idx="122">
                  <c:v>67</c:v>
                </c:pt>
                <c:pt idx="123">
                  <c:v>65</c:v>
                </c:pt>
                <c:pt idx="124">
                  <c:v>74</c:v>
                </c:pt>
                <c:pt idx="125">
                  <c:v>61</c:v>
                </c:pt>
                <c:pt idx="126">
                  <c:v>57</c:v>
                </c:pt>
                <c:pt idx="127">
                  <c:v>53</c:v>
                </c:pt>
                <c:pt idx="128">
                  <c:v>52</c:v>
                </c:pt>
                <c:pt idx="129">
                  <c:v>49</c:v>
                </c:pt>
                <c:pt idx="130">
                  <c:v>48</c:v>
                </c:pt>
                <c:pt idx="131">
                  <c:v>49</c:v>
                </c:pt>
                <c:pt idx="132">
                  <c:v>49</c:v>
                </c:pt>
                <c:pt idx="133">
                  <c:v>53</c:v>
                </c:pt>
                <c:pt idx="134">
                  <c:v>50</c:v>
                </c:pt>
                <c:pt idx="135">
                  <c:v>52</c:v>
                </c:pt>
                <c:pt idx="136">
                  <c:v>54</c:v>
                </c:pt>
                <c:pt idx="137">
                  <c:v>55</c:v>
                </c:pt>
                <c:pt idx="138">
                  <c:v>53</c:v>
                </c:pt>
                <c:pt idx="139">
                  <c:v>54</c:v>
                </c:pt>
                <c:pt idx="140">
                  <c:v>55</c:v>
                </c:pt>
                <c:pt idx="141">
                  <c:v>70</c:v>
                </c:pt>
                <c:pt idx="142">
                  <c:v>67</c:v>
                </c:pt>
                <c:pt idx="143">
                  <c:v>78</c:v>
                </c:pt>
                <c:pt idx="144">
                  <c:v>73</c:v>
                </c:pt>
                <c:pt idx="145">
                  <c:v>69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69</c:v>
                </c:pt>
                <c:pt idx="150">
                  <c:v>73</c:v>
                </c:pt>
                <c:pt idx="151">
                  <c:v>55</c:v>
                </c:pt>
                <c:pt idx="152">
                  <c:v>62</c:v>
                </c:pt>
                <c:pt idx="153">
                  <c:v>65</c:v>
                </c:pt>
                <c:pt idx="154">
                  <c:v>61</c:v>
                </c:pt>
                <c:pt idx="155">
                  <c:v>45</c:v>
                </c:pt>
                <c:pt idx="156">
                  <c:v>44</c:v>
                </c:pt>
                <c:pt idx="157">
                  <c:v>56</c:v>
                </c:pt>
                <c:pt idx="158">
                  <c:v>59</c:v>
                </c:pt>
                <c:pt idx="159">
                  <c:v>59</c:v>
                </c:pt>
                <c:pt idx="160">
                  <c:v>63</c:v>
                </c:pt>
                <c:pt idx="161">
                  <c:v>60</c:v>
                </c:pt>
                <c:pt idx="162">
                  <c:v>68</c:v>
                </c:pt>
                <c:pt idx="163">
                  <c:v>64</c:v>
                </c:pt>
                <c:pt idx="164">
                  <c:v>66</c:v>
                </c:pt>
                <c:pt idx="165">
                  <c:v>64</c:v>
                </c:pt>
                <c:pt idx="166">
                  <c:v>66</c:v>
                </c:pt>
                <c:pt idx="167">
                  <c:v>63</c:v>
                </c:pt>
                <c:pt idx="168">
                  <c:v>68</c:v>
                </c:pt>
                <c:pt idx="169">
                  <c:v>70</c:v>
                </c:pt>
                <c:pt idx="170">
                  <c:v>66</c:v>
                </c:pt>
                <c:pt idx="171">
                  <c:v>70</c:v>
                </c:pt>
                <c:pt idx="172">
                  <c:v>61</c:v>
                </c:pt>
                <c:pt idx="173">
                  <c:v>65</c:v>
                </c:pt>
                <c:pt idx="174">
                  <c:v>62</c:v>
                </c:pt>
                <c:pt idx="175">
                  <c:v>66</c:v>
                </c:pt>
                <c:pt idx="176">
                  <c:v>64</c:v>
                </c:pt>
                <c:pt idx="177">
                  <c:v>68</c:v>
                </c:pt>
                <c:pt idx="178">
                  <c:v>57</c:v>
                </c:pt>
                <c:pt idx="179">
                  <c:v>58</c:v>
                </c:pt>
                <c:pt idx="180">
                  <c:v>55</c:v>
                </c:pt>
                <c:pt idx="181">
                  <c:v>54</c:v>
                </c:pt>
                <c:pt idx="182">
                  <c:v>51</c:v>
                </c:pt>
                <c:pt idx="183">
                  <c:v>49</c:v>
                </c:pt>
                <c:pt idx="184">
                  <c:v>53</c:v>
                </c:pt>
                <c:pt idx="185">
                  <c:v>52</c:v>
                </c:pt>
                <c:pt idx="186">
                  <c:v>59</c:v>
                </c:pt>
                <c:pt idx="187">
                  <c:v>57</c:v>
                </c:pt>
                <c:pt idx="188">
                  <c:v>62</c:v>
                </c:pt>
                <c:pt idx="189">
                  <c:v>63</c:v>
                </c:pt>
                <c:pt idx="190">
                  <c:v>65</c:v>
                </c:pt>
                <c:pt idx="191">
                  <c:v>66</c:v>
                </c:pt>
                <c:pt idx="192">
                  <c:v>66</c:v>
                </c:pt>
                <c:pt idx="193">
                  <c:v>72</c:v>
                </c:pt>
                <c:pt idx="194">
                  <c:v>77</c:v>
                </c:pt>
                <c:pt idx="195">
                  <c:v>76</c:v>
                </c:pt>
                <c:pt idx="196">
                  <c:v>77</c:v>
                </c:pt>
                <c:pt idx="197">
                  <c:v>76</c:v>
                </c:pt>
                <c:pt idx="198">
                  <c:v>83</c:v>
                </c:pt>
                <c:pt idx="199">
                  <c:v>78</c:v>
                </c:pt>
                <c:pt idx="200">
                  <c:v>78</c:v>
                </c:pt>
                <c:pt idx="201">
                  <c:v>77</c:v>
                </c:pt>
                <c:pt idx="202">
                  <c:v>78</c:v>
                </c:pt>
                <c:pt idx="203">
                  <c:v>66</c:v>
                </c:pt>
                <c:pt idx="204">
                  <c:v>77</c:v>
                </c:pt>
                <c:pt idx="205">
                  <c:v>74</c:v>
                </c:pt>
                <c:pt idx="206">
                  <c:v>71</c:v>
                </c:pt>
                <c:pt idx="207">
                  <c:v>55</c:v>
                </c:pt>
                <c:pt idx="208">
                  <c:v>49</c:v>
                </c:pt>
                <c:pt idx="209">
                  <c:v>61</c:v>
                </c:pt>
                <c:pt idx="210">
                  <c:v>73</c:v>
                </c:pt>
                <c:pt idx="211">
                  <c:v>64</c:v>
                </c:pt>
                <c:pt idx="212">
                  <c:v>65</c:v>
                </c:pt>
                <c:pt idx="213">
                  <c:v>65</c:v>
                </c:pt>
                <c:pt idx="214">
                  <c:v>61</c:v>
                </c:pt>
                <c:pt idx="215">
                  <c:v>64</c:v>
                </c:pt>
                <c:pt idx="216">
                  <c:v>65</c:v>
                </c:pt>
                <c:pt idx="217">
                  <c:v>64</c:v>
                </c:pt>
                <c:pt idx="218">
                  <c:v>66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57</c:v>
                </c:pt>
                <c:pt idx="223">
                  <c:v>60</c:v>
                </c:pt>
                <c:pt idx="224">
                  <c:v>62</c:v>
                </c:pt>
                <c:pt idx="225">
                  <c:v>63</c:v>
                </c:pt>
                <c:pt idx="226">
                  <c:v>60</c:v>
                </c:pt>
                <c:pt idx="227">
                  <c:v>64</c:v>
                </c:pt>
                <c:pt idx="228">
                  <c:v>60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</c:v>
                </c:pt>
                <c:pt idx="233">
                  <c:v>52</c:v>
                </c:pt>
                <c:pt idx="234">
                  <c:v>50</c:v>
                </c:pt>
                <c:pt idx="235">
                  <c:v>48</c:v>
                </c:pt>
                <c:pt idx="236">
                  <c:v>51</c:v>
                </c:pt>
                <c:pt idx="237">
                  <c:v>52</c:v>
                </c:pt>
                <c:pt idx="238">
                  <c:v>54</c:v>
                </c:pt>
                <c:pt idx="239">
                  <c:v>52</c:v>
                </c:pt>
                <c:pt idx="240">
                  <c:v>54</c:v>
                </c:pt>
                <c:pt idx="241">
                  <c:v>54</c:v>
                </c:pt>
                <c:pt idx="242">
                  <c:v>57</c:v>
                </c:pt>
                <c:pt idx="243">
                  <c:v>57</c:v>
                </c:pt>
                <c:pt idx="244">
                  <c:v>60</c:v>
                </c:pt>
                <c:pt idx="245">
                  <c:v>64</c:v>
                </c:pt>
                <c:pt idx="246">
                  <c:v>67</c:v>
                </c:pt>
                <c:pt idx="247">
                  <c:v>66</c:v>
                </c:pt>
                <c:pt idx="248">
                  <c:v>69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63</c:v>
                </c:pt>
                <c:pt idx="253">
                  <c:v>65</c:v>
                </c:pt>
                <c:pt idx="254">
                  <c:v>70</c:v>
                </c:pt>
                <c:pt idx="255">
                  <c:v>63</c:v>
                </c:pt>
                <c:pt idx="256">
                  <c:v>70</c:v>
                </c:pt>
                <c:pt idx="257">
                  <c:v>65</c:v>
                </c:pt>
                <c:pt idx="258">
                  <c:v>64</c:v>
                </c:pt>
                <c:pt idx="259">
                  <c:v>63</c:v>
                </c:pt>
                <c:pt idx="260">
                  <c:v>43</c:v>
                </c:pt>
                <c:pt idx="261">
                  <c:v>51</c:v>
                </c:pt>
                <c:pt idx="262">
                  <c:v>60</c:v>
                </c:pt>
                <c:pt idx="263">
                  <c:v>63</c:v>
                </c:pt>
                <c:pt idx="264">
                  <c:v>66</c:v>
                </c:pt>
                <c:pt idx="265">
                  <c:v>66</c:v>
                </c:pt>
                <c:pt idx="266">
                  <c:v>68</c:v>
                </c:pt>
                <c:pt idx="267">
                  <c:v>62</c:v>
                </c:pt>
                <c:pt idx="268">
                  <c:v>61</c:v>
                </c:pt>
                <c:pt idx="269">
                  <c:v>67</c:v>
                </c:pt>
                <c:pt idx="270">
                  <c:v>73</c:v>
                </c:pt>
                <c:pt idx="271">
                  <c:v>67</c:v>
                </c:pt>
                <c:pt idx="272">
                  <c:v>66</c:v>
                </c:pt>
                <c:pt idx="273">
                  <c:v>60</c:v>
                </c:pt>
                <c:pt idx="274">
                  <c:v>71</c:v>
                </c:pt>
                <c:pt idx="275">
                  <c:v>68</c:v>
                </c:pt>
                <c:pt idx="276">
                  <c:v>66</c:v>
                </c:pt>
                <c:pt idx="277">
                  <c:v>67</c:v>
                </c:pt>
                <c:pt idx="278">
                  <c:v>69</c:v>
                </c:pt>
                <c:pt idx="279">
                  <c:v>63</c:v>
                </c:pt>
                <c:pt idx="280">
                  <c:v>66</c:v>
                </c:pt>
                <c:pt idx="281">
                  <c:v>64</c:v>
                </c:pt>
                <c:pt idx="282">
                  <c:v>59</c:v>
                </c:pt>
                <c:pt idx="283">
                  <c:v>58</c:v>
                </c:pt>
                <c:pt idx="284">
                  <c:v>57</c:v>
                </c:pt>
                <c:pt idx="285">
                  <c:v>56</c:v>
                </c:pt>
                <c:pt idx="286">
                  <c:v>56</c:v>
                </c:pt>
                <c:pt idx="287">
                  <c:v>50</c:v>
                </c:pt>
                <c:pt idx="288">
                  <c:v>54</c:v>
                </c:pt>
                <c:pt idx="289">
                  <c:v>53</c:v>
                </c:pt>
                <c:pt idx="290">
                  <c:v>52</c:v>
                </c:pt>
                <c:pt idx="291">
                  <c:v>53</c:v>
                </c:pt>
                <c:pt idx="292">
                  <c:v>53</c:v>
                </c:pt>
                <c:pt idx="293">
                  <c:v>56</c:v>
                </c:pt>
                <c:pt idx="294">
                  <c:v>57</c:v>
                </c:pt>
                <c:pt idx="295">
                  <c:v>58</c:v>
                </c:pt>
                <c:pt idx="296">
                  <c:v>59</c:v>
                </c:pt>
                <c:pt idx="297">
                  <c:v>67</c:v>
                </c:pt>
                <c:pt idx="298">
                  <c:v>67</c:v>
                </c:pt>
                <c:pt idx="299">
                  <c:v>70</c:v>
                </c:pt>
                <c:pt idx="300">
                  <c:v>72</c:v>
                </c:pt>
                <c:pt idx="301">
                  <c:v>68</c:v>
                </c:pt>
                <c:pt idx="302">
                  <c:v>69</c:v>
                </c:pt>
                <c:pt idx="303">
                  <c:v>69</c:v>
                </c:pt>
                <c:pt idx="304">
                  <c:v>66</c:v>
                </c:pt>
                <c:pt idx="305">
                  <c:v>68</c:v>
                </c:pt>
                <c:pt idx="306">
                  <c:v>70</c:v>
                </c:pt>
                <c:pt idx="307">
                  <c:v>71</c:v>
                </c:pt>
                <c:pt idx="308">
                  <c:v>59</c:v>
                </c:pt>
                <c:pt idx="309">
                  <c:v>64</c:v>
                </c:pt>
                <c:pt idx="310">
                  <c:v>66</c:v>
                </c:pt>
                <c:pt idx="311">
                  <c:v>60</c:v>
                </c:pt>
                <c:pt idx="312">
                  <c:v>41</c:v>
                </c:pt>
                <c:pt idx="313">
                  <c:v>50</c:v>
                </c:pt>
                <c:pt idx="314">
                  <c:v>58</c:v>
                </c:pt>
                <c:pt idx="315">
                  <c:v>64</c:v>
                </c:pt>
                <c:pt idx="316">
                  <c:v>63</c:v>
                </c:pt>
                <c:pt idx="317">
                  <c:v>67</c:v>
                </c:pt>
                <c:pt idx="318">
                  <c:v>67</c:v>
                </c:pt>
                <c:pt idx="319">
                  <c:v>65</c:v>
                </c:pt>
                <c:pt idx="320">
                  <c:v>67</c:v>
                </c:pt>
                <c:pt idx="321">
                  <c:v>80</c:v>
                </c:pt>
                <c:pt idx="322">
                  <c:v>72</c:v>
                </c:pt>
                <c:pt idx="323">
                  <c:v>71</c:v>
                </c:pt>
                <c:pt idx="324">
                  <c:v>69</c:v>
                </c:pt>
                <c:pt idx="325">
                  <c:v>68</c:v>
                </c:pt>
                <c:pt idx="326">
                  <c:v>69</c:v>
                </c:pt>
                <c:pt idx="327">
                  <c:v>73</c:v>
                </c:pt>
                <c:pt idx="328">
                  <c:v>68</c:v>
                </c:pt>
                <c:pt idx="329">
                  <c:v>75</c:v>
                </c:pt>
                <c:pt idx="330">
                  <c:v>69</c:v>
                </c:pt>
                <c:pt idx="331">
                  <c:v>64</c:v>
                </c:pt>
                <c:pt idx="332">
                  <c:v>65</c:v>
                </c:pt>
                <c:pt idx="333">
                  <c:v>62</c:v>
                </c:pt>
                <c:pt idx="334">
                  <c:v>58</c:v>
                </c:pt>
                <c:pt idx="335">
                  <c:v>58</c:v>
                </c:pt>
                <c:pt idx="336">
                  <c:v>59</c:v>
                </c:pt>
                <c:pt idx="337">
                  <c:v>57</c:v>
                </c:pt>
                <c:pt idx="338">
                  <c:v>57</c:v>
                </c:pt>
                <c:pt idx="339">
                  <c:v>52</c:v>
                </c:pt>
                <c:pt idx="340">
                  <c:v>53</c:v>
                </c:pt>
                <c:pt idx="341">
                  <c:v>55</c:v>
                </c:pt>
                <c:pt idx="342">
                  <c:v>51</c:v>
                </c:pt>
                <c:pt idx="343">
                  <c:v>53</c:v>
                </c:pt>
                <c:pt idx="344">
                  <c:v>55</c:v>
                </c:pt>
                <c:pt idx="345">
                  <c:v>57</c:v>
                </c:pt>
                <c:pt idx="346">
                  <c:v>57</c:v>
                </c:pt>
                <c:pt idx="347">
                  <c:v>60</c:v>
                </c:pt>
                <c:pt idx="348">
                  <c:v>61</c:v>
                </c:pt>
                <c:pt idx="349">
                  <c:v>65</c:v>
                </c:pt>
                <c:pt idx="350">
                  <c:v>66</c:v>
                </c:pt>
                <c:pt idx="351">
                  <c:v>66</c:v>
                </c:pt>
                <c:pt idx="352">
                  <c:v>67</c:v>
                </c:pt>
                <c:pt idx="353">
                  <c:v>66</c:v>
                </c:pt>
                <c:pt idx="354">
                  <c:v>65</c:v>
                </c:pt>
                <c:pt idx="355">
                  <c:v>73</c:v>
                </c:pt>
                <c:pt idx="356">
                  <c:v>66</c:v>
                </c:pt>
                <c:pt idx="357">
                  <c:v>69</c:v>
                </c:pt>
                <c:pt idx="358">
                  <c:v>71</c:v>
                </c:pt>
                <c:pt idx="359">
                  <c:v>70</c:v>
                </c:pt>
                <c:pt idx="360">
                  <c:v>57</c:v>
                </c:pt>
                <c:pt idx="361">
                  <c:v>65</c:v>
                </c:pt>
                <c:pt idx="362">
                  <c:v>65</c:v>
                </c:pt>
                <c:pt idx="363">
                  <c:v>57</c:v>
                </c:pt>
                <c:pt idx="364">
                  <c:v>41</c:v>
                </c:pt>
                <c:pt idx="365">
                  <c:v>44</c:v>
                </c:pt>
                <c:pt idx="366">
                  <c:v>55</c:v>
                </c:pt>
                <c:pt idx="367">
                  <c:v>59</c:v>
                </c:pt>
                <c:pt idx="368">
                  <c:v>63</c:v>
                </c:pt>
                <c:pt idx="369">
                  <c:v>66</c:v>
                </c:pt>
                <c:pt idx="370">
                  <c:v>63</c:v>
                </c:pt>
                <c:pt idx="371">
                  <c:v>63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67</c:v>
                </c:pt>
                <c:pt idx="376">
                  <c:v>65</c:v>
                </c:pt>
                <c:pt idx="377">
                  <c:v>64</c:v>
                </c:pt>
                <c:pt idx="378">
                  <c:v>62</c:v>
                </c:pt>
                <c:pt idx="379">
                  <c:v>63</c:v>
                </c:pt>
                <c:pt idx="380">
                  <c:v>66</c:v>
                </c:pt>
                <c:pt idx="381">
                  <c:v>66</c:v>
                </c:pt>
                <c:pt idx="382">
                  <c:v>64</c:v>
                </c:pt>
                <c:pt idx="383">
                  <c:v>62</c:v>
                </c:pt>
                <c:pt idx="384">
                  <c:v>66</c:v>
                </c:pt>
                <c:pt idx="385">
                  <c:v>62</c:v>
                </c:pt>
                <c:pt idx="386">
                  <c:v>62</c:v>
                </c:pt>
                <c:pt idx="387">
                  <c:v>60</c:v>
                </c:pt>
                <c:pt idx="388">
                  <c:v>59</c:v>
                </c:pt>
                <c:pt idx="389">
                  <c:v>57</c:v>
                </c:pt>
                <c:pt idx="390">
                  <c:v>54</c:v>
                </c:pt>
                <c:pt idx="391">
                  <c:v>51</c:v>
                </c:pt>
                <c:pt idx="392">
                  <c:v>55</c:v>
                </c:pt>
                <c:pt idx="393">
                  <c:v>58</c:v>
                </c:pt>
                <c:pt idx="39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B-4000-890C-EA8E7ED0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826928"/>
        <c:axId val="1817160320"/>
      </c:lineChart>
      <c:dateAx>
        <c:axId val="1500826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60320"/>
        <c:crosses val="autoZero"/>
        <c:auto val="1"/>
        <c:lblOffset val="100"/>
        <c:baseTimeUnit val="days"/>
      </c:dateAx>
      <c:valAx>
        <c:axId val="18171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Channel 2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Data!$A$3:$B$548</c:f>
              <c:numCache>
                <c:formatCode>m/d/yyyy</c:formatCode>
                <c:ptCount val="546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</c:numCache>
            </c:numRef>
          </c:cat>
          <c:val>
            <c:numRef>
              <c:f>Data!$E$3:$E$548</c:f>
              <c:numCache>
                <c:formatCode>#,##0</c:formatCode>
                <c:ptCount val="546"/>
                <c:pt idx="0">
                  <c:v>7500000</c:v>
                </c:pt>
                <c:pt idx="1">
                  <c:v>7600000</c:v>
                </c:pt>
                <c:pt idx="2">
                  <c:v>7800000</c:v>
                </c:pt>
                <c:pt idx="3">
                  <c:v>7600000</c:v>
                </c:pt>
                <c:pt idx="4">
                  <c:v>7400000</c:v>
                </c:pt>
                <c:pt idx="5">
                  <c:v>8600000</c:v>
                </c:pt>
                <c:pt idx="6">
                  <c:v>17100000</c:v>
                </c:pt>
                <c:pt idx="7">
                  <c:v>13200000</c:v>
                </c:pt>
                <c:pt idx="8">
                  <c:v>9100000</c:v>
                </c:pt>
                <c:pt idx="9">
                  <c:v>9000000</c:v>
                </c:pt>
                <c:pt idx="10">
                  <c:v>7000000</c:v>
                </c:pt>
                <c:pt idx="11">
                  <c:v>7500000</c:v>
                </c:pt>
                <c:pt idx="12">
                  <c:v>12100000</c:v>
                </c:pt>
                <c:pt idx="13">
                  <c:v>5800000</c:v>
                </c:pt>
                <c:pt idx="14">
                  <c:v>14900000</c:v>
                </c:pt>
                <c:pt idx="15">
                  <c:v>14800000</c:v>
                </c:pt>
                <c:pt idx="16">
                  <c:v>14000000</c:v>
                </c:pt>
                <c:pt idx="17">
                  <c:v>18500000</c:v>
                </c:pt>
                <c:pt idx="18">
                  <c:v>7100000</c:v>
                </c:pt>
                <c:pt idx="19">
                  <c:v>7700000</c:v>
                </c:pt>
                <c:pt idx="20">
                  <c:v>7500000</c:v>
                </c:pt>
                <c:pt idx="21">
                  <c:v>8600000</c:v>
                </c:pt>
                <c:pt idx="22">
                  <c:v>7800000</c:v>
                </c:pt>
                <c:pt idx="23">
                  <c:v>9600000</c:v>
                </c:pt>
                <c:pt idx="24">
                  <c:v>11300000</c:v>
                </c:pt>
                <c:pt idx="25">
                  <c:v>12600000</c:v>
                </c:pt>
                <c:pt idx="26">
                  <c:v>19700000</c:v>
                </c:pt>
                <c:pt idx="27">
                  <c:v>27300000</c:v>
                </c:pt>
                <c:pt idx="28">
                  <c:v>28100000</c:v>
                </c:pt>
                <c:pt idx="29">
                  <c:v>27000000</c:v>
                </c:pt>
                <c:pt idx="30">
                  <c:v>23800000</c:v>
                </c:pt>
                <c:pt idx="31">
                  <c:v>6500000</c:v>
                </c:pt>
                <c:pt idx="32">
                  <c:v>6300000</c:v>
                </c:pt>
                <c:pt idx="33">
                  <c:v>10900000</c:v>
                </c:pt>
                <c:pt idx="34">
                  <c:v>6300000</c:v>
                </c:pt>
                <c:pt idx="35">
                  <c:v>8600000</c:v>
                </c:pt>
                <c:pt idx="36">
                  <c:v>10600000</c:v>
                </c:pt>
                <c:pt idx="37">
                  <c:v>10000000</c:v>
                </c:pt>
                <c:pt idx="38">
                  <c:v>10500000</c:v>
                </c:pt>
                <c:pt idx="39">
                  <c:v>10400000</c:v>
                </c:pt>
                <c:pt idx="40">
                  <c:v>10800000</c:v>
                </c:pt>
                <c:pt idx="41">
                  <c:v>12700000</c:v>
                </c:pt>
                <c:pt idx="42">
                  <c:v>16200000</c:v>
                </c:pt>
                <c:pt idx="43">
                  <c:v>19200000</c:v>
                </c:pt>
                <c:pt idx="44">
                  <c:v>16300000</c:v>
                </c:pt>
                <c:pt idx="45">
                  <c:v>14400000</c:v>
                </c:pt>
                <c:pt idx="46">
                  <c:v>15800000</c:v>
                </c:pt>
                <c:pt idx="47">
                  <c:v>15400000</c:v>
                </c:pt>
                <c:pt idx="48">
                  <c:v>18900000</c:v>
                </c:pt>
                <c:pt idx="49">
                  <c:v>15800000</c:v>
                </c:pt>
                <c:pt idx="50">
                  <c:v>13500000</c:v>
                </c:pt>
                <c:pt idx="51">
                  <c:v>13500000</c:v>
                </c:pt>
                <c:pt idx="52">
                  <c:v>13400000</c:v>
                </c:pt>
                <c:pt idx="53">
                  <c:v>12500000</c:v>
                </c:pt>
                <c:pt idx="54">
                  <c:v>14500000</c:v>
                </c:pt>
                <c:pt idx="55">
                  <c:v>14300000</c:v>
                </c:pt>
                <c:pt idx="56">
                  <c:v>14900000</c:v>
                </c:pt>
                <c:pt idx="57">
                  <c:v>18400000</c:v>
                </c:pt>
                <c:pt idx="58">
                  <c:v>16200000</c:v>
                </c:pt>
                <c:pt idx="59">
                  <c:v>8200000</c:v>
                </c:pt>
                <c:pt idx="60">
                  <c:v>16300000</c:v>
                </c:pt>
                <c:pt idx="61">
                  <c:v>12000000</c:v>
                </c:pt>
                <c:pt idx="62">
                  <c:v>9700000</c:v>
                </c:pt>
                <c:pt idx="63">
                  <c:v>13600000</c:v>
                </c:pt>
                <c:pt idx="64">
                  <c:v>41400000</c:v>
                </c:pt>
                <c:pt idx="65">
                  <c:v>13300000</c:v>
                </c:pt>
                <c:pt idx="66">
                  <c:v>57100000</c:v>
                </c:pt>
                <c:pt idx="67">
                  <c:v>10000000</c:v>
                </c:pt>
                <c:pt idx="68">
                  <c:v>12200000</c:v>
                </c:pt>
                <c:pt idx="69">
                  <c:v>12900000</c:v>
                </c:pt>
                <c:pt idx="70">
                  <c:v>12500000</c:v>
                </c:pt>
                <c:pt idx="71">
                  <c:v>23900000</c:v>
                </c:pt>
                <c:pt idx="72">
                  <c:v>14400000</c:v>
                </c:pt>
                <c:pt idx="73">
                  <c:v>165400000</c:v>
                </c:pt>
                <c:pt idx="74">
                  <c:v>12000000</c:v>
                </c:pt>
                <c:pt idx="75">
                  <c:v>14900000</c:v>
                </c:pt>
                <c:pt idx="76">
                  <c:v>13900000</c:v>
                </c:pt>
                <c:pt idx="77">
                  <c:v>25900000</c:v>
                </c:pt>
                <c:pt idx="78">
                  <c:v>17600000</c:v>
                </c:pt>
                <c:pt idx="79">
                  <c:v>23700000</c:v>
                </c:pt>
                <c:pt idx="80">
                  <c:v>23100000</c:v>
                </c:pt>
                <c:pt idx="81">
                  <c:v>29600000</c:v>
                </c:pt>
                <c:pt idx="82">
                  <c:v>37200000</c:v>
                </c:pt>
                <c:pt idx="83">
                  <c:v>31900000</c:v>
                </c:pt>
                <c:pt idx="84">
                  <c:v>31600000</c:v>
                </c:pt>
                <c:pt idx="85">
                  <c:v>35000000</c:v>
                </c:pt>
                <c:pt idx="86">
                  <c:v>35600000</c:v>
                </c:pt>
                <c:pt idx="87">
                  <c:v>38000000</c:v>
                </c:pt>
                <c:pt idx="88">
                  <c:v>37400000</c:v>
                </c:pt>
                <c:pt idx="89">
                  <c:v>32500000</c:v>
                </c:pt>
                <c:pt idx="90">
                  <c:v>4400000</c:v>
                </c:pt>
                <c:pt idx="91">
                  <c:v>4800000</c:v>
                </c:pt>
                <c:pt idx="92">
                  <c:v>5900000</c:v>
                </c:pt>
                <c:pt idx="93">
                  <c:v>5800000</c:v>
                </c:pt>
                <c:pt idx="94">
                  <c:v>4600000</c:v>
                </c:pt>
                <c:pt idx="95">
                  <c:v>4800000</c:v>
                </c:pt>
                <c:pt idx="96">
                  <c:v>5800000</c:v>
                </c:pt>
                <c:pt idx="97">
                  <c:v>6100000</c:v>
                </c:pt>
                <c:pt idx="98">
                  <c:v>7100000</c:v>
                </c:pt>
                <c:pt idx="99">
                  <c:v>9400000</c:v>
                </c:pt>
                <c:pt idx="100">
                  <c:v>9900000</c:v>
                </c:pt>
                <c:pt idx="101">
                  <c:v>7900000</c:v>
                </c:pt>
                <c:pt idx="102">
                  <c:v>8000000</c:v>
                </c:pt>
                <c:pt idx="103">
                  <c:v>9500000</c:v>
                </c:pt>
                <c:pt idx="104">
                  <c:v>9900000</c:v>
                </c:pt>
                <c:pt idx="105">
                  <c:v>15900000</c:v>
                </c:pt>
                <c:pt idx="106">
                  <c:v>16400000</c:v>
                </c:pt>
                <c:pt idx="107">
                  <c:v>16400000</c:v>
                </c:pt>
                <c:pt idx="108">
                  <c:v>15600000</c:v>
                </c:pt>
                <c:pt idx="109">
                  <c:v>15300000</c:v>
                </c:pt>
                <c:pt idx="110">
                  <c:v>17200000</c:v>
                </c:pt>
                <c:pt idx="111">
                  <c:v>18600000</c:v>
                </c:pt>
                <c:pt idx="112">
                  <c:v>18000000</c:v>
                </c:pt>
                <c:pt idx="113">
                  <c:v>25200000</c:v>
                </c:pt>
                <c:pt idx="114">
                  <c:v>23700000</c:v>
                </c:pt>
                <c:pt idx="115">
                  <c:v>21000000</c:v>
                </c:pt>
                <c:pt idx="116">
                  <c:v>20500000</c:v>
                </c:pt>
                <c:pt idx="117">
                  <c:v>23800000</c:v>
                </c:pt>
                <c:pt idx="118">
                  <c:v>17400000</c:v>
                </c:pt>
                <c:pt idx="119">
                  <c:v>16800000</c:v>
                </c:pt>
                <c:pt idx="120">
                  <c:v>6900000</c:v>
                </c:pt>
                <c:pt idx="121">
                  <c:v>8000000</c:v>
                </c:pt>
                <c:pt idx="122">
                  <c:v>7000000</c:v>
                </c:pt>
                <c:pt idx="123">
                  <c:v>5500000</c:v>
                </c:pt>
                <c:pt idx="124">
                  <c:v>5800000</c:v>
                </c:pt>
                <c:pt idx="125">
                  <c:v>6500000</c:v>
                </c:pt>
                <c:pt idx="126">
                  <c:v>6600000</c:v>
                </c:pt>
                <c:pt idx="127">
                  <c:v>6400000</c:v>
                </c:pt>
                <c:pt idx="128">
                  <c:v>5900000</c:v>
                </c:pt>
                <c:pt idx="129">
                  <c:v>6000000</c:v>
                </c:pt>
                <c:pt idx="130">
                  <c:v>5600000</c:v>
                </c:pt>
                <c:pt idx="131">
                  <c:v>6300000</c:v>
                </c:pt>
                <c:pt idx="132">
                  <c:v>7300000</c:v>
                </c:pt>
                <c:pt idx="133">
                  <c:v>7400000</c:v>
                </c:pt>
                <c:pt idx="134">
                  <c:v>8100000</c:v>
                </c:pt>
                <c:pt idx="135">
                  <c:v>9700000</c:v>
                </c:pt>
                <c:pt idx="136">
                  <c:v>9200000</c:v>
                </c:pt>
                <c:pt idx="137">
                  <c:v>9600000</c:v>
                </c:pt>
                <c:pt idx="138">
                  <c:v>10200000</c:v>
                </c:pt>
                <c:pt idx="139">
                  <c:v>10600000</c:v>
                </c:pt>
                <c:pt idx="140">
                  <c:v>10600000</c:v>
                </c:pt>
                <c:pt idx="141">
                  <c:v>10700000</c:v>
                </c:pt>
                <c:pt idx="142">
                  <c:v>10700000</c:v>
                </c:pt>
                <c:pt idx="143">
                  <c:v>9500000</c:v>
                </c:pt>
                <c:pt idx="144">
                  <c:v>9400000</c:v>
                </c:pt>
                <c:pt idx="145">
                  <c:v>9300000</c:v>
                </c:pt>
                <c:pt idx="146">
                  <c:v>10300000</c:v>
                </c:pt>
                <c:pt idx="147">
                  <c:v>11200000</c:v>
                </c:pt>
                <c:pt idx="148">
                  <c:v>10300000</c:v>
                </c:pt>
                <c:pt idx="149">
                  <c:v>12700000</c:v>
                </c:pt>
                <c:pt idx="150">
                  <c:v>11200000</c:v>
                </c:pt>
                <c:pt idx="151">
                  <c:v>4600000</c:v>
                </c:pt>
                <c:pt idx="152">
                  <c:v>5400000</c:v>
                </c:pt>
                <c:pt idx="153">
                  <c:v>5000000</c:v>
                </c:pt>
                <c:pt idx="154">
                  <c:v>6700000</c:v>
                </c:pt>
                <c:pt idx="155">
                  <c:v>6500000</c:v>
                </c:pt>
                <c:pt idx="156">
                  <c:v>6400000</c:v>
                </c:pt>
                <c:pt idx="157">
                  <c:v>6000000</c:v>
                </c:pt>
                <c:pt idx="158">
                  <c:v>6400000</c:v>
                </c:pt>
                <c:pt idx="159">
                  <c:v>6500000</c:v>
                </c:pt>
                <c:pt idx="160">
                  <c:v>7200000</c:v>
                </c:pt>
                <c:pt idx="161">
                  <c:v>6500000</c:v>
                </c:pt>
                <c:pt idx="162">
                  <c:v>5000000</c:v>
                </c:pt>
                <c:pt idx="163">
                  <c:v>4400000</c:v>
                </c:pt>
                <c:pt idx="164">
                  <c:v>5000000</c:v>
                </c:pt>
                <c:pt idx="165">
                  <c:v>3900000</c:v>
                </c:pt>
                <c:pt idx="166">
                  <c:v>5300000</c:v>
                </c:pt>
                <c:pt idx="167">
                  <c:v>5400000</c:v>
                </c:pt>
                <c:pt idx="168">
                  <c:v>5100000</c:v>
                </c:pt>
                <c:pt idx="169">
                  <c:v>5500000</c:v>
                </c:pt>
                <c:pt idx="170">
                  <c:v>5100000</c:v>
                </c:pt>
                <c:pt idx="171">
                  <c:v>3800000</c:v>
                </c:pt>
                <c:pt idx="172">
                  <c:v>4100000</c:v>
                </c:pt>
                <c:pt idx="173">
                  <c:v>5200000</c:v>
                </c:pt>
                <c:pt idx="174">
                  <c:v>5400000</c:v>
                </c:pt>
                <c:pt idx="175">
                  <c:v>5700000</c:v>
                </c:pt>
                <c:pt idx="176">
                  <c:v>5900000</c:v>
                </c:pt>
                <c:pt idx="177">
                  <c:v>6700000</c:v>
                </c:pt>
                <c:pt idx="178">
                  <c:v>4900000</c:v>
                </c:pt>
                <c:pt idx="179">
                  <c:v>5100000</c:v>
                </c:pt>
                <c:pt idx="180">
                  <c:v>8800000</c:v>
                </c:pt>
                <c:pt idx="181">
                  <c:v>360000</c:v>
                </c:pt>
                <c:pt idx="182">
                  <c:v>370000</c:v>
                </c:pt>
                <c:pt idx="183">
                  <c:v>400000</c:v>
                </c:pt>
                <c:pt idx="184">
                  <c:v>330000</c:v>
                </c:pt>
                <c:pt idx="185">
                  <c:v>360000</c:v>
                </c:pt>
                <c:pt idx="186">
                  <c:v>400000</c:v>
                </c:pt>
                <c:pt idx="187">
                  <c:v>1900000</c:v>
                </c:pt>
                <c:pt idx="188">
                  <c:v>3000000</c:v>
                </c:pt>
                <c:pt idx="189">
                  <c:v>2900000</c:v>
                </c:pt>
                <c:pt idx="190">
                  <c:v>3600000</c:v>
                </c:pt>
                <c:pt idx="191">
                  <c:v>3100000</c:v>
                </c:pt>
                <c:pt idx="192">
                  <c:v>2900000</c:v>
                </c:pt>
                <c:pt idx="193">
                  <c:v>2800000</c:v>
                </c:pt>
                <c:pt idx="194">
                  <c:v>3600000</c:v>
                </c:pt>
                <c:pt idx="195">
                  <c:v>6800000</c:v>
                </c:pt>
                <c:pt idx="196">
                  <c:v>6800000</c:v>
                </c:pt>
                <c:pt idx="197">
                  <c:v>5300000</c:v>
                </c:pt>
                <c:pt idx="198">
                  <c:v>4300000</c:v>
                </c:pt>
                <c:pt idx="199">
                  <c:v>5000000</c:v>
                </c:pt>
                <c:pt idx="200">
                  <c:v>4400000</c:v>
                </c:pt>
                <c:pt idx="201">
                  <c:v>5500000</c:v>
                </c:pt>
                <c:pt idx="202">
                  <c:v>7600000</c:v>
                </c:pt>
                <c:pt idx="203">
                  <c:v>8600000</c:v>
                </c:pt>
                <c:pt idx="204">
                  <c:v>9000000</c:v>
                </c:pt>
                <c:pt idx="205">
                  <c:v>9000000</c:v>
                </c:pt>
                <c:pt idx="206">
                  <c:v>7600000</c:v>
                </c:pt>
                <c:pt idx="207">
                  <c:v>7700000</c:v>
                </c:pt>
                <c:pt idx="208">
                  <c:v>8200000</c:v>
                </c:pt>
                <c:pt idx="209">
                  <c:v>7000000</c:v>
                </c:pt>
                <c:pt idx="210">
                  <c:v>12000000</c:v>
                </c:pt>
                <c:pt idx="211">
                  <c:v>9100000</c:v>
                </c:pt>
                <c:pt idx="212">
                  <c:v>5800000</c:v>
                </c:pt>
                <c:pt idx="213">
                  <c:v>5500000</c:v>
                </c:pt>
                <c:pt idx="214">
                  <c:v>5100000</c:v>
                </c:pt>
                <c:pt idx="215">
                  <c:v>5800000</c:v>
                </c:pt>
                <c:pt idx="216">
                  <c:v>6900000</c:v>
                </c:pt>
                <c:pt idx="217">
                  <c:v>7400000</c:v>
                </c:pt>
                <c:pt idx="218">
                  <c:v>8200000</c:v>
                </c:pt>
                <c:pt idx="219">
                  <c:v>7400000</c:v>
                </c:pt>
                <c:pt idx="220">
                  <c:v>5700000</c:v>
                </c:pt>
                <c:pt idx="221">
                  <c:v>6100000</c:v>
                </c:pt>
                <c:pt idx="222">
                  <c:v>7900000</c:v>
                </c:pt>
                <c:pt idx="223">
                  <c:v>9800000</c:v>
                </c:pt>
                <c:pt idx="224">
                  <c:v>8500000</c:v>
                </c:pt>
                <c:pt idx="225">
                  <c:v>8800000</c:v>
                </c:pt>
                <c:pt idx="226">
                  <c:v>7700000</c:v>
                </c:pt>
                <c:pt idx="227">
                  <c:v>8300000</c:v>
                </c:pt>
                <c:pt idx="228">
                  <c:v>6200000</c:v>
                </c:pt>
                <c:pt idx="229">
                  <c:v>9300000</c:v>
                </c:pt>
                <c:pt idx="230">
                  <c:v>8000000</c:v>
                </c:pt>
                <c:pt idx="231">
                  <c:v>9400000</c:v>
                </c:pt>
                <c:pt idx="232">
                  <c:v>9100000</c:v>
                </c:pt>
                <c:pt idx="233">
                  <c:v>7900000</c:v>
                </c:pt>
                <c:pt idx="234">
                  <c:v>7100000</c:v>
                </c:pt>
                <c:pt idx="235">
                  <c:v>7900000</c:v>
                </c:pt>
                <c:pt idx="236">
                  <c:v>8000000</c:v>
                </c:pt>
                <c:pt idx="237">
                  <c:v>15900000</c:v>
                </c:pt>
                <c:pt idx="238">
                  <c:v>25000000</c:v>
                </c:pt>
                <c:pt idx="239">
                  <c:v>28300000</c:v>
                </c:pt>
                <c:pt idx="240">
                  <c:v>30500000</c:v>
                </c:pt>
                <c:pt idx="241">
                  <c:v>26700000</c:v>
                </c:pt>
                <c:pt idx="242">
                  <c:v>25700000</c:v>
                </c:pt>
                <c:pt idx="243">
                  <c:v>5900000</c:v>
                </c:pt>
                <c:pt idx="244">
                  <c:v>11300000</c:v>
                </c:pt>
                <c:pt idx="245">
                  <c:v>11800000</c:v>
                </c:pt>
                <c:pt idx="246">
                  <c:v>10900000</c:v>
                </c:pt>
                <c:pt idx="247">
                  <c:v>10800000</c:v>
                </c:pt>
                <c:pt idx="248">
                  <c:v>9500000</c:v>
                </c:pt>
                <c:pt idx="249">
                  <c:v>9400000</c:v>
                </c:pt>
                <c:pt idx="250">
                  <c:v>10200000</c:v>
                </c:pt>
                <c:pt idx="251">
                  <c:v>10100000</c:v>
                </c:pt>
                <c:pt idx="252">
                  <c:v>11300000</c:v>
                </c:pt>
                <c:pt idx="253">
                  <c:v>10700000</c:v>
                </c:pt>
                <c:pt idx="254">
                  <c:v>18100000</c:v>
                </c:pt>
                <c:pt idx="255">
                  <c:v>15400000</c:v>
                </c:pt>
                <c:pt idx="256">
                  <c:v>14900000</c:v>
                </c:pt>
                <c:pt idx="257">
                  <c:v>26400000</c:v>
                </c:pt>
                <c:pt idx="258">
                  <c:v>20600000</c:v>
                </c:pt>
                <c:pt idx="259">
                  <c:v>159100000</c:v>
                </c:pt>
                <c:pt idx="260">
                  <c:v>20100000</c:v>
                </c:pt>
                <c:pt idx="261">
                  <c:v>22000000</c:v>
                </c:pt>
                <c:pt idx="262">
                  <c:v>18900000</c:v>
                </c:pt>
                <c:pt idx="263">
                  <c:v>20500000</c:v>
                </c:pt>
                <c:pt idx="264">
                  <c:v>25400000</c:v>
                </c:pt>
                <c:pt idx="265">
                  <c:v>24200000</c:v>
                </c:pt>
                <c:pt idx="266">
                  <c:v>21000000</c:v>
                </c:pt>
                <c:pt idx="267">
                  <c:v>19800000</c:v>
                </c:pt>
                <c:pt idx="268">
                  <c:v>20600000</c:v>
                </c:pt>
                <c:pt idx="269">
                  <c:v>21700000</c:v>
                </c:pt>
                <c:pt idx="270">
                  <c:v>20700000</c:v>
                </c:pt>
                <c:pt idx="271">
                  <c:v>26000000</c:v>
                </c:pt>
                <c:pt idx="272">
                  <c:v>22500000</c:v>
                </c:pt>
                <c:pt idx="273">
                  <c:v>6100000</c:v>
                </c:pt>
                <c:pt idx="274">
                  <c:v>4900000</c:v>
                </c:pt>
                <c:pt idx="275">
                  <c:v>4900000</c:v>
                </c:pt>
                <c:pt idx="276">
                  <c:v>2100000</c:v>
                </c:pt>
                <c:pt idx="277">
                  <c:v>2300000</c:v>
                </c:pt>
                <c:pt idx="278">
                  <c:v>2700000</c:v>
                </c:pt>
                <c:pt idx="279">
                  <c:v>3200000</c:v>
                </c:pt>
                <c:pt idx="280">
                  <c:v>4500000</c:v>
                </c:pt>
                <c:pt idx="281">
                  <c:v>4700000</c:v>
                </c:pt>
                <c:pt idx="282">
                  <c:v>3800000</c:v>
                </c:pt>
                <c:pt idx="283">
                  <c:v>4300000</c:v>
                </c:pt>
                <c:pt idx="284">
                  <c:v>4300000</c:v>
                </c:pt>
                <c:pt idx="285">
                  <c:v>5100000</c:v>
                </c:pt>
                <c:pt idx="286">
                  <c:v>4900000</c:v>
                </c:pt>
                <c:pt idx="287">
                  <c:v>4900000</c:v>
                </c:pt>
                <c:pt idx="288">
                  <c:v>4900000</c:v>
                </c:pt>
                <c:pt idx="289">
                  <c:v>3700000</c:v>
                </c:pt>
                <c:pt idx="290">
                  <c:v>2800000</c:v>
                </c:pt>
                <c:pt idx="291">
                  <c:v>3200000</c:v>
                </c:pt>
                <c:pt idx="292">
                  <c:v>4300000</c:v>
                </c:pt>
                <c:pt idx="293">
                  <c:v>4700000</c:v>
                </c:pt>
                <c:pt idx="294">
                  <c:v>3900000</c:v>
                </c:pt>
                <c:pt idx="295">
                  <c:v>6700000</c:v>
                </c:pt>
                <c:pt idx="296">
                  <c:v>9200000</c:v>
                </c:pt>
                <c:pt idx="297">
                  <c:v>11100000</c:v>
                </c:pt>
                <c:pt idx="298">
                  <c:v>10600000</c:v>
                </c:pt>
                <c:pt idx="299">
                  <c:v>158900000</c:v>
                </c:pt>
                <c:pt idx="300">
                  <c:v>16200000</c:v>
                </c:pt>
                <c:pt idx="301">
                  <c:v>17200000</c:v>
                </c:pt>
                <c:pt idx="302">
                  <c:v>154500000</c:v>
                </c:pt>
                <c:pt idx="303">
                  <c:v>15000000</c:v>
                </c:pt>
                <c:pt idx="304">
                  <c:v>7300000</c:v>
                </c:pt>
                <c:pt idx="305">
                  <c:v>9200000</c:v>
                </c:pt>
                <c:pt idx="306">
                  <c:v>31300000</c:v>
                </c:pt>
                <c:pt idx="307">
                  <c:v>32400000</c:v>
                </c:pt>
                <c:pt idx="308">
                  <c:v>32200000</c:v>
                </c:pt>
                <c:pt idx="309">
                  <c:v>34300000</c:v>
                </c:pt>
                <c:pt idx="310">
                  <c:v>33900000</c:v>
                </c:pt>
                <c:pt idx="311">
                  <c:v>9700000</c:v>
                </c:pt>
                <c:pt idx="312">
                  <c:v>9900000</c:v>
                </c:pt>
                <c:pt idx="313">
                  <c:v>10800000</c:v>
                </c:pt>
                <c:pt idx="314">
                  <c:v>15300000</c:v>
                </c:pt>
                <c:pt idx="315">
                  <c:v>14300000</c:v>
                </c:pt>
                <c:pt idx="316">
                  <c:v>16200000</c:v>
                </c:pt>
                <c:pt idx="317">
                  <c:v>101200000</c:v>
                </c:pt>
                <c:pt idx="318">
                  <c:v>13900000</c:v>
                </c:pt>
                <c:pt idx="319">
                  <c:v>13900000</c:v>
                </c:pt>
                <c:pt idx="320">
                  <c:v>15200000</c:v>
                </c:pt>
                <c:pt idx="321">
                  <c:v>14800000</c:v>
                </c:pt>
                <c:pt idx="322">
                  <c:v>15200000</c:v>
                </c:pt>
                <c:pt idx="323">
                  <c:v>25800000</c:v>
                </c:pt>
                <c:pt idx="324">
                  <c:v>27700000</c:v>
                </c:pt>
                <c:pt idx="325">
                  <c:v>30000000</c:v>
                </c:pt>
                <c:pt idx="326">
                  <c:v>25200000</c:v>
                </c:pt>
                <c:pt idx="327">
                  <c:v>24500000</c:v>
                </c:pt>
                <c:pt idx="328">
                  <c:v>29700000</c:v>
                </c:pt>
                <c:pt idx="329">
                  <c:v>28700000</c:v>
                </c:pt>
                <c:pt idx="330">
                  <c:v>27100000</c:v>
                </c:pt>
                <c:pt idx="331">
                  <c:v>23700000</c:v>
                </c:pt>
                <c:pt idx="332">
                  <c:v>29400000</c:v>
                </c:pt>
                <c:pt idx="333">
                  <c:v>23000000</c:v>
                </c:pt>
                <c:pt idx="334">
                  <c:v>9400000</c:v>
                </c:pt>
                <c:pt idx="335">
                  <c:v>8000000</c:v>
                </c:pt>
                <c:pt idx="336">
                  <c:v>14100000</c:v>
                </c:pt>
                <c:pt idx="337">
                  <c:v>19100000</c:v>
                </c:pt>
                <c:pt idx="338">
                  <c:v>19600000</c:v>
                </c:pt>
                <c:pt idx="339">
                  <c:v>19300000</c:v>
                </c:pt>
                <c:pt idx="340">
                  <c:v>19000000</c:v>
                </c:pt>
                <c:pt idx="341">
                  <c:v>13100000</c:v>
                </c:pt>
                <c:pt idx="342">
                  <c:v>13200000</c:v>
                </c:pt>
                <c:pt idx="343">
                  <c:v>55600000</c:v>
                </c:pt>
                <c:pt idx="344">
                  <c:v>57900000</c:v>
                </c:pt>
                <c:pt idx="345">
                  <c:v>26900000</c:v>
                </c:pt>
                <c:pt idx="346">
                  <c:v>30700000</c:v>
                </c:pt>
                <c:pt idx="347">
                  <c:v>31100000</c:v>
                </c:pt>
                <c:pt idx="348">
                  <c:v>33500000</c:v>
                </c:pt>
                <c:pt idx="349">
                  <c:v>30800000</c:v>
                </c:pt>
                <c:pt idx="350">
                  <c:v>27100000</c:v>
                </c:pt>
                <c:pt idx="351">
                  <c:v>47000000</c:v>
                </c:pt>
                <c:pt idx="352">
                  <c:v>43800000</c:v>
                </c:pt>
                <c:pt idx="353">
                  <c:v>34700000</c:v>
                </c:pt>
                <c:pt idx="354">
                  <c:v>39000000</c:v>
                </c:pt>
                <c:pt idx="355">
                  <c:v>26400000</c:v>
                </c:pt>
                <c:pt idx="356">
                  <c:v>22400000</c:v>
                </c:pt>
                <c:pt idx="357">
                  <c:v>53500000</c:v>
                </c:pt>
                <c:pt idx="358">
                  <c:v>55300000</c:v>
                </c:pt>
                <c:pt idx="359">
                  <c:v>28200000</c:v>
                </c:pt>
                <c:pt idx="360">
                  <c:v>33700000</c:v>
                </c:pt>
                <c:pt idx="361">
                  <c:v>58100000</c:v>
                </c:pt>
                <c:pt idx="362">
                  <c:v>27800000</c:v>
                </c:pt>
                <c:pt idx="363">
                  <c:v>29400000</c:v>
                </c:pt>
                <c:pt idx="364">
                  <c:v>18200000</c:v>
                </c:pt>
                <c:pt idx="365">
                  <c:v>12800000</c:v>
                </c:pt>
                <c:pt idx="366">
                  <c:v>13300000</c:v>
                </c:pt>
                <c:pt idx="367">
                  <c:v>11200000</c:v>
                </c:pt>
                <c:pt idx="368">
                  <c:v>10800000</c:v>
                </c:pt>
                <c:pt idx="369">
                  <c:v>14200000</c:v>
                </c:pt>
                <c:pt idx="370">
                  <c:v>15800000</c:v>
                </c:pt>
                <c:pt idx="371">
                  <c:v>17000000</c:v>
                </c:pt>
                <c:pt idx="372">
                  <c:v>16800000</c:v>
                </c:pt>
                <c:pt idx="373">
                  <c:v>11400000</c:v>
                </c:pt>
                <c:pt idx="374">
                  <c:v>17300000</c:v>
                </c:pt>
                <c:pt idx="375">
                  <c:v>14800000</c:v>
                </c:pt>
                <c:pt idx="376">
                  <c:v>15900000</c:v>
                </c:pt>
                <c:pt idx="377">
                  <c:v>11100000</c:v>
                </c:pt>
                <c:pt idx="378">
                  <c:v>14900000</c:v>
                </c:pt>
                <c:pt idx="379">
                  <c:v>16400000</c:v>
                </c:pt>
                <c:pt idx="380">
                  <c:v>17700000</c:v>
                </c:pt>
                <c:pt idx="381">
                  <c:v>14200000</c:v>
                </c:pt>
                <c:pt idx="382">
                  <c:v>16200000</c:v>
                </c:pt>
                <c:pt idx="383">
                  <c:v>14200000</c:v>
                </c:pt>
                <c:pt idx="384">
                  <c:v>34400000</c:v>
                </c:pt>
                <c:pt idx="385">
                  <c:v>41100000</c:v>
                </c:pt>
                <c:pt idx="386">
                  <c:v>33200000</c:v>
                </c:pt>
                <c:pt idx="387">
                  <c:v>28500000</c:v>
                </c:pt>
                <c:pt idx="388">
                  <c:v>21600000</c:v>
                </c:pt>
                <c:pt idx="389">
                  <c:v>16900000</c:v>
                </c:pt>
                <c:pt idx="390">
                  <c:v>26500000</c:v>
                </c:pt>
                <c:pt idx="391">
                  <c:v>28700000</c:v>
                </c:pt>
                <c:pt idx="392">
                  <c:v>30600000</c:v>
                </c:pt>
                <c:pt idx="393">
                  <c:v>28600000</c:v>
                </c:pt>
                <c:pt idx="394">
                  <c:v>54800000</c:v>
                </c:pt>
                <c:pt idx="395">
                  <c:v>19600000</c:v>
                </c:pt>
                <c:pt idx="396">
                  <c:v>16100000</c:v>
                </c:pt>
                <c:pt idx="397">
                  <c:v>17800000</c:v>
                </c:pt>
                <c:pt idx="398">
                  <c:v>63700000</c:v>
                </c:pt>
                <c:pt idx="399">
                  <c:v>50000000</c:v>
                </c:pt>
                <c:pt idx="400">
                  <c:v>131400000</c:v>
                </c:pt>
                <c:pt idx="401">
                  <c:v>163400000</c:v>
                </c:pt>
                <c:pt idx="402">
                  <c:v>69600000</c:v>
                </c:pt>
                <c:pt idx="403">
                  <c:v>81400000</c:v>
                </c:pt>
                <c:pt idx="404">
                  <c:v>83000000</c:v>
                </c:pt>
                <c:pt idx="405">
                  <c:v>58100000</c:v>
                </c:pt>
                <c:pt idx="406">
                  <c:v>50700000</c:v>
                </c:pt>
                <c:pt idx="407">
                  <c:v>75200000</c:v>
                </c:pt>
                <c:pt idx="408">
                  <c:v>197000000</c:v>
                </c:pt>
                <c:pt idx="409">
                  <c:v>60100000</c:v>
                </c:pt>
                <c:pt idx="410">
                  <c:v>52200000</c:v>
                </c:pt>
                <c:pt idx="411">
                  <c:v>39200000</c:v>
                </c:pt>
                <c:pt idx="412">
                  <c:v>66100000</c:v>
                </c:pt>
                <c:pt idx="413">
                  <c:v>146700000</c:v>
                </c:pt>
                <c:pt idx="414">
                  <c:v>94300000</c:v>
                </c:pt>
                <c:pt idx="415">
                  <c:v>73200000</c:v>
                </c:pt>
                <c:pt idx="416">
                  <c:v>71800000</c:v>
                </c:pt>
                <c:pt idx="417">
                  <c:v>72400000</c:v>
                </c:pt>
                <c:pt idx="418">
                  <c:v>63700000</c:v>
                </c:pt>
                <c:pt idx="419">
                  <c:v>57400000</c:v>
                </c:pt>
                <c:pt idx="420">
                  <c:v>66700000</c:v>
                </c:pt>
                <c:pt idx="421">
                  <c:v>116000000</c:v>
                </c:pt>
                <c:pt idx="422">
                  <c:v>185900000</c:v>
                </c:pt>
                <c:pt idx="423">
                  <c:v>50000000</c:v>
                </c:pt>
                <c:pt idx="424">
                  <c:v>56800000</c:v>
                </c:pt>
                <c:pt idx="425">
                  <c:v>53500000</c:v>
                </c:pt>
                <c:pt idx="426">
                  <c:v>57700000</c:v>
                </c:pt>
                <c:pt idx="427">
                  <c:v>53100000</c:v>
                </c:pt>
                <c:pt idx="428">
                  <c:v>43700000</c:v>
                </c:pt>
                <c:pt idx="429">
                  <c:v>45600000</c:v>
                </c:pt>
                <c:pt idx="430">
                  <c:v>58800000</c:v>
                </c:pt>
                <c:pt idx="431">
                  <c:v>51600000</c:v>
                </c:pt>
                <c:pt idx="432">
                  <c:v>181100000</c:v>
                </c:pt>
                <c:pt idx="433">
                  <c:v>51600000</c:v>
                </c:pt>
                <c:pt idx="434">
                  <c:v>52700000</c:v>
                </c:pt>
                <c:pt idx="435">
                  <c:v>50300000</c:v>
                </c:pt>
                <c:pt idx="436">
                  <c:v>64600000</c:v>
                </c:pt>
                <c:pt idx="437">
                  <c:v>67000000</c:v>
                </c:pt>
                <c:pt idx="438">
                  <c:v>62000000</c:v>
                </c:pt>
                <c:pt idx="439">
                  <c:v>132200000</c:v>
                </c:pt>
                <c:pt idx="440">
                  <c:v>51900000</c:v>
                </c:pt>
                <c:pt idx="441">
                  <c:v>74200000</c:v>
                </c:pt>
                <c:pt idx="442">
                  <c:v>121300000</c:v>
                </c:pt>
                <c:pt idx="443">
                  <c:v>80900000</c:v>
                </c:pt>
                <c:pt idx="444">
                  <c:v>87200000</c:v>
                </c:pt>
                <c:pt idx="445">
                  <c:v>108300000</c:v>
                </c:pt>
                <c:pt idx="446">
                  <c:v>101200000</c:v>
                </c:pt>
                <c:pt idx="447">
                  <c:v>120600000</c:v>
                </c:pt>
                <c:pt idx="448">
                  <c:v>199100000</c:v>
                </c:pt>
                <c:pt idx="449">
                  <c:v>95500000</c:v>
                </c:pt>
                <c:pt idx="450">
                  <c:v>111500000</c:v>
                </c:pt>
                <c:pt idx="451">
                  <c:v>146700000</c:v>
                </c:pt>
                <c:pt idx="452">
                  <c:v>130500000</c:v>
                </c:pt>
                <c:pt idx="453">
                  <c:v>87600000</c:v>
                </c:pt>
                <c:pt idx="454">
                  <c:v>58100000</c:v>
                </c:pt>
                <c:pt idx="455">
                  <c:v>29400000</c:v>
                </c:pt>
                <c:pt idx="456">
                  <c:v>25900000</c:v>
                </c:pt>
                <c:pt idx="457">
                  <c:v>16800000</c:v>
                </c:pt>
                <c:pt idx="458">
                  <c:v>17500000</c:v>
                </c:pt>
                <c:pt idx="459">
                  <c:v>17800000</c:v>
                </c:pt>
                <c:pt idx="460">
                  <c:v>17200000</c:v>
                </c:pt>
                <c:pt idx="461">
                  <c:v>19500000</c:v>
                </c:pt>
                <c:pt idx="462">
                  <c:v>20300000</c:v>
                </c:pt>
                <c:pt idx="463">
                  <c:v>23100000</c:v>
                </c:pt>
                <c:pt idx="464">
                  <c:v>20500000</c:v>
                </c:pt>
                <c:pt idx="465">
                  <c:v>23500000</c:v>
                </c:pt>
                <c:pt idx="466">
                  <c:v>20900000</c:v>
                </c:pt>
                <c:pt idx="467">
                  <c:v>19500000</c:v>
                </c:pt>
                <c:pt idx="468">
                  <c:v>39100000</c:v>
                </c:pt>
                <c:pt idx="469">
                  <c:v>35700000</c:v>
                </c:pt>
                <c:pt idx="470">
                  <c:v>42400000</c:v>
                </c:pt>
                <c:pt idx="471">
                  <c:v>42500000</c:v>
                </c:pt>
                <c:pt idx="472">
                  <c:v>48300000</c:v>
                </c:pt>
                <c:pt idx="473">
                  <c:v>57900000</c:v>
                </c:pt>
                <c:pt idx="474">
                  <c:v>54200000</c:v>
                </c:pt>
                <c:pt idx="475">
                  <c:v>49000000</c:v>
                </c:pt>
                <c:pt idx="476">
                  <c:v>47800000</c:v>
                </c:pt>
                <c:pt idx="477">
                  <c:v>46300000</c:v>
                </c:pt>
                <c:pt idx="478">
                  <c:v>44700000</c:v>
                </c:pt>
                <c:pt idx="479">
                  <c:v>48100000</c:v>
                </c:pt>
                <c:pt idx="480">
                  <c:v>46600000</c:v>
                </c:pt>
                <c:pt idx="481">
                  <c:v>31300000</c:v>
                </c:pt>
                <c:pt idx="482">
                  <c:v>21200000</c:v>
                </c:pt>
                <c:pt idx="483">
                  <c:v>23000000</c:v>
                </c:pt>
                <c:pt idx="484">
                  <c:v>18800000</c:v>
                </c:pt>
                <c:pt idx="485">
                  <c:v>58700000</c:v>
                </c:pt>
                <c:pt idx="486">
                  <c:v>31200000</c:v>
                </c:pt>
                <c:pt idx="487">
                  <c:v>38400000</c:v>
                </c:pt>
                <c:pt idx="488">
                  <c:v>35800000</c:v>
                </c:pt>
                <c:pt idx="489">
                  <c:v>32100000</c:v>
                </c:pt>
                <c:pt idx="490">
                  <c:v>28100000</c:v>
                </c:pt>
                <c:pt idx="491">
                  <c:v>31400000</c:v>
                </c:pt>
                <c:pt idx="492">
                  <c:v>33300000</c:v>
                </c:pt>
                <c:pt idx="493">
                  <c:v>34500000</c:v>
                </c:pt>
                <c:pt idx="494">
                  <c:v>36300000</c:v>
                </c:pt>
                <c:pt idx="495">
                  <c:v>31800000</c:v>
                </c:pt>
                <c:pt idx="496">
                  <c:v>28800000</c:v>
                </c:pt>
                <c:pt idx="497">
                  <c:v>39000000</c:v>
                </c:pt>
                <c:pt idx="498">
                  <c:v>243600000</c:v>
                </c:pt>
                <c:pt idx="499">
                  <c:v>28500000</c:v>
                </c:pt>
                <c:pt idx="500">
                  <c:v>29900000</c:v>
                </c:pt>
                <c:pt idx="501">
                  <c:v>26800000</c:v>
                </c:pt>
                <c:pt idx="502">
                  <c:v>22800000</c:v>
                </c:pt>
                <c:pt idx="503">
                  <c:v>65100000</c:v>
                </c:pt>
                <c:pt idx="504">
                  <c:v>29800000</c:v>
                </c:pt>
                <c:pt idx="505">
                  <c:v>33500000</c:v>
                </c:pt>
                <c:pt idx="506">
                  <c:v>36200000</c:v>
                </c:pt>
                <c:pt idx="507">
                  <c:v>40200000</c:v>
                </c:pt>
                <c:pt idx="508">
                  <c:v>45700000</c:v>
                </c:pt>
                <c:pt idx="509">
                  <c:v>47900000</c:v>
                </c:pt>
                <c:pt idx="510">
                  <c:v>87100000</c:v>
                </c:pt>
                <c:pt idx="511">
                  <c:v>81400000</c:v>
                </c:pt>
                <c:pt idx="512">
                  <c:v>49400000</c:v>
                </c:pt>
                <c:pt idx="513">
                  <c:v>134500000</c:v>
                </c:pt>
                <c:pt idx="514">
                  <c:v>48800000</c:v>
                </c:pt>
                <c:pt idx="515">
                  <c:v>48300000</c:v>
                </c:pt>
                <c:pt idx="516">
                  <c:v>46800000</c:v>
                </c:pt>
                <c:pt idx="517">
                  <c:v>57500000</c:v>
                </c:pt>
                <c:pt idx="518">
                  <c:v>101100000</c:v>
                </c:pt>
                <c:pt idx="519">
                  <c:v>56500000</c:v>
                </c:pt>
                <c:pt idx="520">
                  <c:v>51800000</c:v>
                </c:pt>
                <c:pt idx="521">
                  <c:v>57200000</c:v>
                </c:pt>
                <c:pt idx="522">
                  <c:v>64900000</c:v>
                </c:pt>
                <c:pt idx="523">
                  <c:v>58000000</c:v>
                </c:pt>
                <c:pt idx="524">
                  <c:v>44200000</c:v>
                </c:pt>
                <c:pt idx="525">
                  <c:v>40900000</c:v>
                </c:pt>
                <c:pt idx="526">
                  <c:v>78600000</c:v>
                </c:pt>
                <c:pt idx="527">
                  <c:v>50700000</c:v>
                </c:pt>
                <c:pt idx="528">
                  <c:v>47100000</c:v>
                </c:pt>
                <c:pt idx="529">
                  <c:v>53200000</c:v>
                </c:pt>
                <c:pt idx="530">
                  <c:v>43000000</c:v>
                </c:pt>
                <c:pt idx="531">
                  <c:v>42900000</c:v>
                </c:pt>
                <c:pt idx="532">
                  <c:v>42000000</c:v>
                </c:pt>
                <c:pt idx="533">
                  <c:v>43600000</c:v>
                </c:pt>
                <c:pt idx="534">
                  <c:v>42000000</c:v>
                </c:pt>
                <c:pt idx="535">
                  <c:v>46000000</c:v>
                </c:pt>
                <c:pt idx="536">
                  <c:v>47600000</c:v>
                </c:pt>
                <c:pt idx="537">
                  <c:v>50300000</c:v>
                </c:pt>
                <c:pt idx="538">
                  <c:v>40300000</c:v>
                </c:pt>
                <c:pt idx="539">
                  <c:v>41500000</c:v>
                </c:pt>
                <c:pt idx="540">
                  <c:v>33800000</c:v>
                </c:pt>
                <c:pt idx="541">
                  <c:v>36400000</c:v>
                </c:pt>
                <c:pt idx="542">
                  <c:v>95000000</c:v>
                </c:pt>
                <c:pt idx="543">
                  <c:v>95700000</c:v>
                </c:pt>
                <c:pt idx="544">
                  <c:v>41500000</c:v>
                </c:pt>
                <c:pt idx="545">
                  <c:v>38800000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432B-B93A-674EEA57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923888"/>
        <c:axId val="1766949088"/>
      </c:lineChart>
      <c:dateAx>
        <c:axId val="177192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964755440934292"/>
              <c:y val="0.87828263544185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49088"/>
        <c:crosses val="autoZero"/>
        <c:auto val="1"/>
        <c:lblOffset val="100"/>
        <c:baseTimeUnit val="days"/>
      </c:dateAx>
      <c:valAx>
        <c:axId val="17669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2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Channel 2 Interactions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Data!$A$3:$A$548</c:f>
              <c:numCache>
                <c:formatCode>m/d/yyyy</c:formatCode>
                <c:ptCount val="546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</c:numCache>
            </c:numRef>
          </c:cat>
          <c:val>
            <c:numRef>
              <c:f>Data!$F$3:$F$548</c:f>
              <c:numCache>
                <c:formatCode>#,##0</c:formatCode>
                <c:ptCount val="546"/>
                <c:pt idx="0">
                  <c:v>36000</c:v>
                </c:pt>
                <c:pt idx="1">
                  <c:v>41000</c:v>
                </c:pt>
                <c:pt idx="2">
                  <c:v>39000</c:v>
                </c:pt>
                <c:pt idx="3">
                  <c:v>35000</c:v>
                </c:pt>
                <c:pt idx="4">
                  <c:v>41000</c:v>
                </c:pt>
                <c:pt idx="5">
                  <c:v>39000</c:v>
                </c:pt>
                <c:pt idx="6">
                  <c:v>38000</c:v>
                </c:pt>
                <c:pt idx="7">
                  <c:v>38000</c:v>
                </c:pt>
                <c:pt idx="8">
                  <c:v>29000</c:v>
                </c:pt>
                <c:pt idx="9">
                  <c:v>34000</c:v>
                </c:pt>
                <c:pt idx="10">
                  <c:v>37000</c:v>
                </c:pt>
                <c:pt idx="11">
                  <c:v>44000</c:v>
                </c:pt>
                <c:pt idx="12">
                  <c:v>56000</c:v>
                </c:pt>
                <c:pt idx="13">
                  <c:v>31000</c:v>
                </c:pt>
                <c:pt idx="14">
                  <c:v>63000</c:v>
                </c:pt>
                <c:pt idx="15">
                  <c:v>53000</c:v>
                </c:pt>
                <c:pt idx="16">
                  <c:v>67000</c:v>
                </c:pt>
                <c:pt idx="17">
                  <c:v>90000</c:v>
                </c:pt>
                <c:pt idx="18">
                  <c:v>32000</c:v>
                </c:pt>
                <c:pt idx="19">
                  <c:v>48000</c:v>
                </c:pt>
                <c:pt idx="20">
                  <c:v>42000</c:v>
                </c:pt>
                <c:pt idx="21">
                  <c:v>37000</c:v>
                </c:pt>
                <c:pt idx="22">
                  <c:v>43000</c:v>
                </c:pt>
                <c:pt idx="23">
                  <c:v>38000</c:v>
                </c:pt>
                <c:pt idx="24">
                  <c:v>40000</c:v>
                </c:pt>
                <c:pt idx="25">
                  <c:v>43000</c:v>
                </c:pt>
                <c:pt idx="26">
                  <c:v>68000</c:v>
                </c:pt>
                <c:pt idx="27">
                  <c:v>110000</c:v>
                </c:pt>
                <c:pt idx="28">
                  <c:v>110000</c:v>
                </c:pt>
                <c:pt idx="29">
                  <c:v>110000</c:v>
                </c:pt>
                <c:pt idx="30">
                  <c:v>100000</c:v>
                </c:pt>
                <c:pt idx="31">
                  <c:v>34000</c:v>
                </c:pt>
                <c:pt idx="32">
                  <c:v>28000</c:v>
                </c:pt>
                <c:pt idx="33">
                  <c:v>46000</c:v>
                </c:pt>
                <c:pt idx="34">
                  <c:v>30000</c:v>
                </c:pt>
                <c:pt idx="35">
                  <c:v>31000</c:v>
                </c:pt>
                <c:pt idx="36">
                  <c:v>34000</c:v>
                </c:pt>
                <c:pt idx="37">
                  <c:v>33000</c:v>
                </c:pt>
                <c:pt idx="38">
                  <c:v>41000</c:v>
                </c:pt>
                <c:pt idx="39">
                  <c:v>31000</c:v>
                </c:pt>
                <c:pt idx="40">
                  <c:v>39000</c:v>
                </c:pt>
                <c:pt idx="41">
                  <c:v>36000</c:v>
                </c:pt>
                <c:pt idx="42">
                  <c:v>43000</c:v>
                </c:pt>
                <c:pt idx="43">
                  <c:v>48000</c:v>
                </c:pt>
                <c:pt idx="44">
                  <c:v>45000</c:v>
                </c:pt>
                <c:pt idx="45">
                  <c:v>38000</c:v>
                </c:pt>
                <c:pt idx="46">
                  <c:v>53000</c:v>
                </c:pt>
                <c:pt idx="47">
                  <c:v>27000</c:v>
                </c:pt>
                <c:pt idx="48">
                  <c:v>49000</c:v>
                </c:pt>
                <c:pt idx="49">
                  <c:v>50000</c:v>
                </c:pt>
                <c:pt idx="50">
                  <c:v>37000</c:v>
                </c:pt>
                <c:pt idx="51">
                  <c:v>43000</c:v>
                </c:pt>
                <c:pt idx="52">
                  <c:v>47000</c:v>
                </c:pt>
                <c:pt idx="53">
                  <c:v>39000</c:v>
                </c:pt>
                <c:pt idx="54">
                  <c:v>46000</c:v>
                </c:pt>
                <c:pt idx="55">
                  <c:v>42000</c:v>
                </c:pt>
                <c:pt idx="56">
                  <c:v>42000</c:v>
                </c:pt>
                <c:pt idx="57">
                  <c:v>56000</c:v>
                </c:pt>
                <c:pt idx="58">
                  <c:v>50000</c:v>
                </c:pt>
                <c:pt idx="59">
                  <c:v>36000</c:v>
                </c:pt>
                <c:pt idx="60">
                  <c:v>49000</c:v>
                </c:pt>
                <c:pt idx="61">
                  <c:v>47000</c:v>
                </c:pt>
                <c:pt idx="62">
                  <c:v>23000</c:v>
                </c:pt>
                <c:pt idx="63">
                  <c:v>24000</c:v>
                </c:pt>
                <c:pt idx="64">
                  <c:v>35000</c:v>
                </c:pt>
                <c:pt idx="65">
                  <c:v>29000</c:v>
                </c:pt>
                <c:pt idx="66">
                  <c:v>79000</c:v>
                </c:pt>
                <c:pt idx="67">
                  <c:v>56000</c:v>
                </c:pt>
                <c:pt idx="68">
                  <c:v>39000</c:v>
                </c:pt>
                <c:pt idx="69">
                  <c:v>44000</c:v>
                </c:pt>
                <c:pt idx="70">
                  <c:v>40000</c:v>
                </c:pt>
                <c:pt idx="71">
                  <c:v>32000</c:v>
                </c:pt>
                <c:pt idx="72">
                  <c:v>29000</c:v>
                </c:pt>
                <c:pt idx="73">
                  <c:v>120000</c:v>
                </c:pt>
                <c:pt idx="74">
                  <c:v>20000</c:v>
                </c:pt>
                <c:pt idx="75">
                  <c:v>33000</c:v>
                </c:pt>
                <c:pt idx="76">
                  <c:v>32000</c:v>
                </c:pt>
                <c:pt idx="77">
                  <c:v>51000</c:v>
                </c:pt>
                <c:pt idx="78">
                  <c:v>55000</c:v>
                </c:pt>
                <c:pt idx="79">
                  <c:v>63000</c:v>
                </c:pt>
                <c:pt idx="80">
                  <c:v>61000</c:v>
                </c:pt>
                <c:pt idx="81">
                  <c:v>65000</c:v>
                </c:pt>
                <c:pt idx="82">
                  <c:v>69000</c:v>
                </c:pt>
                <c:pt idx="83">
                  <c:v>69000</c:v>
                </c:pt>
                <c:pt idx="84">
                  <c:v>69000</c:v>
                </c:pt>
                <c:pt idx="85">
                  <c:v>66000</c:v>
                </c:pt>
                <c:pt idx="86">
                  <c:v>100000</c:v>
                </c:pt>
                <c:pt idx="87">
                  <c:v>140000</c:v>
                </c:pt>
                <c:pt idx="88">
                  <c:v>140000</c:v>
                </c:pt>
                <c:pt idx="89">
                  <c:v>110000</c:v>
                </c:pt>
                <c:pt idx="90">
                  <c:v>24000</c:v>
                </c:pt>
                <c:pt idx="91">
                  <c:v>28000</c:v>
                </c:pt>
                <c:pt idx="92">
                  <c:v>29000</c:v>
                </c:pt>
                <c:pt idx="93">
                  <c:v>29000</c:v>
                </c:pt>
                <c:pt idx="94">
                  <c:v>28000</c:v>
                </c:pt>
                <c:pt idx="95">
                  <c:v>31000</c:v>
                </c:pt>
                <c:pt idx="96">
                  <c:v>28000</c:v>
                </c:pt>
                <c:pt idx="97">
                  <c:v>29000</c:v>
                </c:pt>
                <c:pt idx="98">
                  <c:v>26000</c:v>
                </c:pt>
                <c:pt idx="99">
                  <c:v>31000</c:v>
                </c:pt>
                <c:pt idx="100">
                  <c:v>30000</c:v>
                </c:pt>
                <c:pt idx="101">
                  <c:v>28000</c:v>
                </c:pt>
                <c:pt idx="102">
                  <c:v>29000</c:v>
                </c:pt>
                <c:pt idx="103">
                  <c:v>27000</c:v>
                </c:pt>
                <c:pt idx="104">
                  <c:v>30000</c:v>
                </c:pt>
                <c:pt idx="105">
                  <c:v>32000</c:v>
                </c:pt>
                <c:pt idx="106">
                  <c:v>34000</c:v>
                </c:pt>
                <c:pt idx="107">
                  <c:v>33000</c:v>
                </c:pt>
                <c:pt idx="108">
                  <c:v>37000</c:v>
                </c:pt>
                <c:pt idx="109">
                  <c:v>38000</c:v>
                </c:pt>
                <c:pt idx="110">
                  <c:v>30000</c:v>
                </c:pt>
                <c:pt idx="111">
                  <c:v>39000</c:v>
                </c:pt>
                <c:pt idx="112">
                  <c:v>32000</c:v>
                </c:pt>
                <c:pt idx="113">
                  <c:v>41000</c:v>
                </c:pt>
                <c:pt idx="114">
                  <c:v>41000</c:v>
                </c:pt>
                <c:pt idx="115">
                  <c:v>41000</c:v>
                </c:pt>
                <c:pt idx="116">
                  <c:v>41000</c:v>
                </c:pt>
                <c:pt idx="117">
                  <c:v>40000</c:v>
                </c:pt>
                <c:pt idx="118">
                  <c:v>32000</c:v>
                </c:pt>
                <c:pt idx="119">
                  <c:v>28000</c:v>
                </c:pt>
                <c:pt idx="120">
                  <c:v>19000</c:v>
                </c:pt>
                <c:pt idx="121">
                  <c:v>21000</c:v>
                </c:pt>
                <c:pt idx="122">
                  <c:v>22000</c:v>
                </c:pt>
                <c:pt idx="123">
                  <c:v>23000</c:v>
                </c:pt>
                <c:pt idx="124">
                  <c:v>21000</c:v>
                </c:pt>
                <c:pt idx="125">
                  <c:v>24000</c:v>
                </c:pt>
                <c:pt idx="126">
                  <c:v>23000</c:v>
                </c:pt>
                <c:pt idx="127">
                  <c:v>23000</c:v>
                </c:pt>
                <c:pt idx="128">
                  <c:v>22000</c:v>
                </c:pt>
                <c:pt idx="129">
                  <c:v>25000</c:v>
                </c:pt>
                <c:pt idx="130">
                  <c:v>22000</c:v>
                </c:pt>
                <c:pt idx="131">
                  <c:v>22000</c:v>
                </c:pt>
                <c:pt idx="132">
                  <c:v>24000</c:v>
                </c:pt>
                <c:pt idx="133">
                  <c:v>25000</c:v>
                </c:pt>
                <c:pt idx="134">
                  <c:v>22000</c:v>
                </c:pt>
                <c:pt idx="135">
                  <c:v>23000</c:v>
                </c:pt>
                <c:pt idx="136">
                  <c:v>21000</c:v>
                </c:pt>
                <c:pt idx="137">
                  <c:v>24000</c:v>
                </c:pt>
                <c:pt idx="138">
                  <c:v>23000</c:v>
                </c:pt>
                <c:pt idx="139">
                  <c:v>23000</c:v>
                </c:pt>
                <c:pt idx="140">
                  <c:v>23000</c:v>
                </c:pt>
                <c:pt idx="141">
                  <c:v>22000</c:v>
                </c:pt>
                <c:pt idx="142">
                  <c:v>26000</c:v>
                </c:pt>
                <c:pt idx="143">
                  <c:v>23000</c:v>
                </c:pt>
                <c:pt idx="144">
                  <c:v>23000</c:v>
                </c:pt>
                <c:pt idx="145">
                  <c:v>24000</c:v>
                </c:pt>
                <c:pt idx="146">
                  <c:v>24000</c:v>
                </c:pt>
                <c:pt idx="147">
                  <c:v>24000</c:v>
                </c:pt>
                <c:pt idx="148">
                  <c:v>22000</c:v>
                </c:pt>
                <c:pt idx="149">
                  <c:v>29000</c:v>
                </c:pt>
                <c:pt idx="150">
                  <c:v>31000</c:v>
                </c:pt>
                <c:pt idx="151">
                  <c:v>17000</c:v>
                </c:pt>
                <c:pt idx="152">
                  <c:v>20000</c:v>
                </c:pt>
                <c:pt idx="153">
                  <c:v>17000</c:v>
                </c:pt>
                <c:pt idx="154">
                  <c:v>23000</c:v>
                </c:pt>
                <c:pt idx="155">
                  <c:v>24000</c:v>
                </c:pt>
                <c:pt idx="156">
                  <c:v>23000</c:v>
                </c:pt>
                <c:pt idx="157">
                  <c:v>20000</c:v>
                </c:pt>
                <c:pt idx="158">
                  <c:v>25000</c:v>
                </c:pt>
                <c:pt idx="159">
                  <c:v>21000</c:v>
                </c:pt>
                <c:pt idx="160">
                  <c:v>26000</c:v>
                </c:pt>
                <c:pt idx="161">
                  <c:v>23000</c:v>
                </c:pt>
                <c:pt idx="162">
                  <c:v>19000</c:v>
                </c:pt>
                <c:pt idx="163">
                  <c:v>17000</c:v>
                </c:pt>
                <c:pt idx="164">
                  <c:v>25000</c:v>
                </c:pt>
                <c:pt idx="165">
                  <c:v>17000</c:v>
                </c:pt>
                <c:pt idx="166">
                  <c:v>22000</c:v>
                </c:pt>
                <c:pt idx="167">
                  <c:v>24000</c:v>
                </c:pt>
                <c:pt idx="168">
                  <c:v>21000</c:v>
                </c:pt>
                <c:pt idx="169">
                  <c:v>23000</c:v>
                </c:pt>
                <c:pt idx="170">
                  <c:v>22000</c:v>
                </c:pt>
                <c:pt idx="171">
                  <c:v>21000</c:v>
                </c:pt>
                <c:pt idx="172">
                  <c:v>23000</c:v>
                </c:pt>
                <c:pt idx="173">
                  <c:v>19000</c:v>
                </c:pt>
                <c:pt idx="174">
                  <c:v>18000</c:v>
                </c:pt>
                <c:pt idx="175">
                  <c:v>19000</c:v>
                </c:pt>
                <c:pt idx="176">
                  <c:v>19000</c:v>
                </c:pt>
                <c:pt idx="177">
                  <c:v>23000</c:v>
                </c:pt>
                <c:pt idx="178">
                  <c:v>22000</c:v>
                </c:pt>
                <c:pt idx="179">
                  <c:v>21000</c:v>
                </c:pt>
                <c:pt idx="180">
                  <c:v>21000</c:v>
                </c:pt>
                <c:pt idx="181">
                  <c:v>1000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9000</c:v>
                </c:pt>
                <c:pt idx="188">
                  <c:v>15000</c:v>
                </c:pt>
                <c:pt idx="189">
                  <c:v>15000</c:v>
                </c:pt>
                <c:pt idx="190">
                  <c:v>16000</c:v>
                </c:pt>
                <c:pt idx="191">
                  <c:v>14000</c:v>
                </c:pt>
                <c:pt idx="192">
                  <c:v>15000</c:v>
                </c:pt>
                <c:pt idx="193">
                  <c:v>14000</c:v>
                </c:pt>
                <c:pt idx="194">
                  <c:v>19000</c:v>
                </c:pt>
                <c:pt idx="195">
                  <c:v>20000</c:v>
                </c:pt>
                <c:pt idx="196">
                  <c:v>19000</c:v>
                </c:pt>
                <c:pt idx="197">
                  <c:v>21000</c:v>
                </c:pt>
                <c:pt idx="198">
                  <c:v>13000</c:v>
                </c:pt>
                <c:pt idx="199">
                  <c:v>19000</c:v>
                </c:pt>
                <c:pt idx="200">
                  <c:v>16000</c:v>
                </c:pt>
                <c:pt idx="201">
                  <c:v>19000</c:v>
                </c:pt>
                <c:pt idx="202">
                  <c:v>21000</c:v>
                </c:pt>
                <c:pt idx="203">
                  <c:v>22000</c:v>
                </c:pt>
                <c:pt idx="204">
                  <c:v>22000</c:v>
                </c:pt>
                <c:pt idx="205">
                  <c:v>24000</c:v>
                </c:pt>
                <c:pt idx="206">
                  <c:v>23000</c:v>
                </c:pt>
                <c:pt idx="207">
                  <c:v>23000</c:v>
                </c:pt>
                <c:pt idx="208">
                  <c:v>22000</c:v>
                </c:pt>
                <c:pt idx="209">
                  <c:v>21000</c:v>
                </c:pt>
                <c:pt idx="210">
                  <c:v>25000</c:v>
                </c:pt>
                <c:pt idx="211">
                  <c:v>20000</c:v>
                </c:pt>
                <c:pt idx="212">
                  <c:v>21000</c:v>
                </c:pt>
                <c:pt idx="213">
                  <c:v>24000</c:v>
                </c:pt>
                <c:pt idx="214">
                  <c:v>25000</c:v>
                </c:pt>
                <c:pt idx="215">
                  <c:v>23000</c:v>
                </c:pt>
                <c:pt idx="216">
                  <c:v>23000</c:v>
                </c:pt>
                <c:pt idx="217">
                  <c:v>24000</c:v>
                </c:pt>
                <c:pt idx="218">
                  <c:v>25000</c:v>
                </c:pt>
                <c:pt idx="219">
                  <c:v>24000</c:v>
                </c:pt>
                <c:pt idx="220">
                  <c:v>19000</c:v>
                </c:pt>
                <c:pt idx="221">
                  <c:v>23000</c:v>
                </c:pt>
                <c:pt idx="222">
                  <c:v>20000</c:v>
                </c:pt>
                <c:pt idx="223">
                  <c:v>27000</c:v>
                </c:pt>
                <c:pt idx="224">
                  <c:v>22000</c:v>
                </c:pt>
                <c:pt idx="225">
                  <c:v>26000</c:v>
                </c:pt>
                <c:pt idx="226">
                  <c:v>23000</c:v>
                </c:pt>
                <c:pt idx="227">
                  <c:v>28000</c:v>
                </c:pt>
                <c:pt idx="228">
                  <c:v>22000</c:v>
                </c:pt>
                <c:pt idx="229">
                  <c:v>28000</c:v>
                </c:pt>
                <c:pt idx="230">
                  <c:v>26000</c:v>
                </c:pt>
                <c:pt idx="231">
                  <c:v>27000</c:v>
                </c:pt>
                <c:pt idx="232">
                  <c:v>25000</c:v>
                </c:pt>
                <c:pt idx="233">
                  <c:v>24000</c:v>
                </c:pt>
                <c:pt idx="234">
                  <c:v>25000</c:v>
                </c:pt>
                <c:pt idx="235">
                  <c:v>27000</c:v>
                </c:pt>
                <c:pt idx="236">
                  <c:v>23000</c:v>
                </c:pt>
                <c:pt idx="237">
                  <c:v>39000</c:v>
                </c:pt>
                <c:pt idx="238">
                  <c:v>51000</c:v>
                </c:pt>
                <c:pt idx="239">
                  <c:v>54000</c:v>
                </c:pt>
                <c:pt idx="240">
                  <c:v>56000</c:v>
                </c:pt>
                <c:pt idx="241">
                  <c:v>53000</c:v>
                </c:pt>
                <c:pt idx="242">
                  <c:v>52000</c:v>
                </c:pt>
                <c:pt idx="243">
                  <c:v>24000</c:v>
                </c:pt>
                <c:pt idx="244">
                  <c:v>43000</c:v>
                </c:pt>
                <c:pt idx="245">
                  <c:v>40000</c:v>
                </c:pt>
                <c:pt idx="246">
                  <c:v>40000</c:v>
                </c:pt>
                <c:pt idx="247">
                  <c:v>37000</c:v>
                </c:pt>
                <c:pt idx="248">
                  <c:v>35000</c:v>
                </c:pt>
                <c:pt idx="249">
                  <c:v>37000</c:v>
                </c:pt>
                <c:pt idx="250">
                  <c:v>35000</c:v>
                </c:pt>
                <c:pt idx="251">
                  <c:v>37000</c:v>
                </c:pt>
                <c:pt idx="252">
                  <c:v>41000</c:v>
                </c:pt>
                <c:pt idx="253">
                  <c:v>37000</c:v>
                </c:pt>
                <c:pt idx="254">
                  <c:v>85000</c:v>
                </c:pt>
                <c:pt idx="255">
                  <c:v>85000</c:v>
                </c:pt>
                <c:pt idx="256">
                  <c:v>67000</c:v>
                </c:pt>
                <c:pt idx="257">
                  <c:v>110000</c:v>
                </c:pt>
                <c:pt idx="258">
                  <c:v>79000</c:v>
                </c:pt>
                <c:pt idx="259">
                  <c:v>200000</c:v>
                </c:pt>
                <c:pt idx="260">
                  <c:v>82000</c:v>
                </c:pt>
                <c:pt idx="261">
                  <c:v>86000</c:v>
                </c:pt>
                <c:pt idx="262">
                  <c:v>88000</c:v>
                </c:pt>
                <c:pt idx="263">
                  <c:v>87000</c:v>
                </c:pt>
                <c:pt idx="264">
                  <c:v>87000</c:v>
                </c:pt>
                <c:pt idx="265">
                  <c:v>84000</c:v>
                </c:pt>
                <c:pt idx="266">
                  <c:v>78000</c:v>
                </c:pt>
                <c:pt idx="267">
                  <c:v>75000</c:v>
                </c:pt>
                <c:pt idx="268">
                  <c:v>77000</c:v>
                </c:pt>
                <c:pt idx="269">
                  <c:v>86000</c:v>
                </c:pt>
                <c:pt idx="270">
                  <c:v>78000</c:v>
                </c:pt>
                <c:pt idx="271">
                  <c:v>87000</c:v>
                </c:pt>
                <c:pt idx="272">
                  <c:v>67000</c:v>
                </c:pt>
                <c:pt idx="273">
                  <c:v>8000</c:v>
                </c:pt>
                <c:pt idx="274">
                  <c:v>8000</c:v>
                </c:pt>
                <c:pt idx="275">
                  <c:v>8000</c:v>
                </c:pt>
                <c:pt idx="276">
                  <c:v>7000</c:v>
                </c:pt>
                <c:pt idx="277">
                  <c:v>7000</c:v>
                </c:pt>
                <c:pt idx="278">
                  <c:v>7000</c:v>
                </c:pt>
                <c:pt idx="279">
                  <c:v>10000</c:v>
                </c:pt>
                <c:pt idx="280">
                  <c:v>14000</c:v>
                </c:pt>
                <c:pt idx="281">
                  <c:v>13000</c:v>
                </c:pt>
                <c:pt idx="282">
                  <c:v>14000</c:v>
                </c:pt>
                <c:pt idx="283">
                  <c:v>19000</c:v>
                </c:pt>
                <c:pt idx="284">
                  <c:v>19000</c:v>
                </c:pt>
                <c:pt idx="285">
                  <c:v>19000</c:v>
                </c:pt>
                <c:pt idx="286">
                  <c:v>19000</c:v>
                </c:pt>
                <c:pt idx="287">
                  <c:v>14000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11000</c:v>
                </c:pt>
                <c:pt idx="293">
                  <c:v>10000</c:v>
                </c:pt>
                <c:pt idx="294">
                  <c:v>8000</c:v>
                </c:pt>
                <c:pt idx="295">
                  <c:v>14000</c:v>
                </c:pt>
                <c:pt idx="296">
                  <c:v>44000</c:v>
                </c:pt>
                <c:pt idx="297">
                  <c:v>75000</c:v>
                </c:pt>
                <c:pt idx="298">
                  <c:v>70000</c:v>
                </c:pt>
                <c:pt idx="299">
                  <c:v>190000</c:v>
                </c:pt>
                <c:pt idx="300">
                  <c:v>77000</c:v>
                </c:pt>
                <c:pt idx="301">
                  <c:v>79000</c:v>
                </c:pt>
                <c:pt idx="302">
                  <c:v>180000</c:v>
                </c:pt>
                <c:pt idx="303">
                  <c:v>58000</c:v>
                </c:pt>
                <c:pt idx="304">
                  <c:v>49000</c:v>
                </c:pt>
                <c:pt idx="305">
                  <c:v>59000</c:v>
                </c:pt>
                <c:pt idx="306">
                  <c:v>48000</c:v>
                </c:pt>
                <c:pt idx="307">
                  <c:v>52000</c:v>
                </c:pt>
                <c:pt idx="308">
                  <c:v>53000</c:v>
                </c:pt>
                <c:pt idx="309">
                  <c:v>61000</c:v>
                </c:pt>
                <c:pt idx="310">
                  <c:v>57000</c:v>
                </c:pt>
                <c:pt idx="311">
                  <c:v>50000</c:v>
                </c:pt>
                <c:pt idx="312">
                  <c:v>51000</c:v>
                </c:pt>
                <c:pt idx="313">
                  <c:v>51000</c:v>
                </c:pt>
                <c:pt idx="314">
                  <c:v>55000</c:v>
                </c:pt>
                <c:pt idx="315">
                  <c:v>44000</c:v>
                </c:pt>
                <c:pt idx="316">
                  <c:v>62000</c:v>
                </c:pt>
                <c:pt idx="317">
                  <c:v>150000</c:v>
                </c:pt>
                <c:pt idx="318">
                  <c:v>50000</c:v>
                </c:pt>
                <c:pt idx="319">
                  <c:v>50000</c:v>
                </c:pt>
                <c:pt idx="320">
                  <c:v>54000</c:v>
                </c:pt>
                <c:pt idx="321">
                  <c:v>53000</c:v>
                </c:pt>
                <c:pt idx="322">
                  <c:v>51000</c:v>
                </c:pt>
                <c:pt idx="323">
                  <c:v>120000</c:v>
                </c:pt>
                <c:pt idx="324">
                  <c:v>140000</c:v>
                </c:pt>
                <c:pt idx="325">
                  <c:v>180000</c:v>
                </c:pt>
                <c:pt idx="326">
                  <c:v>140000</c:v>
                </c:pt>
                <c:pt idx="327">
                  <c:v>120000</c:v>
                </c:pt>
                <c:pt idx="328">
                  <c:v>130000</c:v>
                </c:pt>
                <c:pt idx="329">
                  <c:v>140000</c:v>
                </c:pt>
                <c:pt idx="330">
                  <c:v>140000</c:v>
                </c:pt>
                <c:pt idx="331">
                  <c:v>110000</c:v>
                </c:pt>
                <c:pt idx="332">
                  <c:v>150000</c:v>
                </c:pt>
                <c:pt idx="333">
                  <c:v>100000</c:v>
                </c:pt>
                <c:pt idx="334">
                  <c:v>67000</c:v>
                </c:pt>
                <c:pt idx="335">
                  <c:v>67000</c:v>
                </c:pt>
                <c:pt idx="336">
                  <c:v>83000</c:v>
                </c:pt>
                <c:pt idx="337">
                  <c:v>100000</c:v>
                </c:pt>
                <c:pt idx="338">
                  <c:v>110000</c:v>
                </c:pt>
                <c:pt idx="339">
                  <c:v>120000</c:v>
                </c:pt>
                <c:pt idx="340">
                  <c:v>120000</c:v>
                </c:pt>
                <c:pt idx="341">
                  <c:v>76000</c:v>
                </c:pt>
                <c:pt idx="342">
                  <c:v>77000</c:v>
                </c:pt>
                <c:pt idx="343">
                  <c:v>130000</c:v>
                </c:pt>
                <c:pt idx="344">
                  <c:v>140000</c:v>
                </c:pt>
                <c:pt idx="345">
                  <c:v>110000</c:v>
                </c:pt>
                <c:pt idx="346">
                  <c:v>160000</c:v>
                </c:pt>
                <c:pt idx="347">
                  <c:v>160000</c:v>
                </c:pt>
                <c:pt idx="348">
                  <c:v>160000</c:v>
                </c:pt>
                <c:pt idx="349">
                  <c:v>150000</c:v>
                </c:pt>
                <c:pt idx="350">
                  <c:v>110000</c:v>
                </c:pt>
                <c:pt idx="351">
                  <c:v>160000</c:v>
                </c:pt>
                <c:pt idx="352">
                  <c:v>160000</c:v>
                </c:pt>
                <c:pt idx="353">
                  <c:v>160000</c:v>
                </c:pt>
                <c:pt idx="354">
                  <c:v>180000</c:v>
                </c:pt>
                <c:pt idx="355">
                  <c:v>120000</c:v>
                </c:pt>
                <c:pt idx="356">
                  <c:v>110000</c:v>
                </c:pt>
                <c:pt idx="357">
                  <c:v>120000</c:v>
                </c:pt>
                <c:pt idx="358">
                  <c:v>220000</c:v>
                </c:pt>
                <c:pt idx="359">
                  <c:v>140000</c:v>
                </c:pt>
                <c:pt idx="360">
                  <c:v>190000</c:v>
                </c:pt>
                <c:pt idx="361">
                  <c:v>270000</c:v>
                </c:pt>
                <c:pt idx="362">
                  <c:v>150000</c:v>
                </c:pt>
                <c:pt idx="363">
                  <c:v>160000</c:v>
                </c:pt>
                <c:pt idx="364">
                  <c:v>94000</c:v>
                </c:pt>
                <c:pt idx="365">
                  <c:v>81000</c:v>
                </c:pt>
                <c:pt idx="366">
                  <c:v>83000</c:v>
                </c:pt>
                <c:pt idx="367">
                  <c:v>80000</c:v>
                </c:pt>
                <c:pt idx="368">
                  <c:v>77000</c:v>
                </c:pt>
                <c:pt idx="369">
                  <c:v>89000</c:v>
                </c:pt>
                <c:pt idx="370">
                  <c:v>84000</c:v>
                </c:pt>
                <c:pt idx="371">
                  <c:v>90000</c:v>
                </c:pt>
                <c:pt idx="372">
                  <c:v>87000</c:v>
                </c:pt>
                <c:pt idx="373">
                  <c:v>50000</c:v>
                </c:pt>
                <c:pt idx="374">
                  <c:v>110000</c:v>
                </c:pt>
                <c:pt idx="375">
                  <c:v>71000</c:v>
                </c:pt>
                <c:pt idx="376">
                  <c:v>99000</c:v>
                </c:pt>
                <c:pt idx="377">
                  <c:v>69000</c:v>
                </c:pt>
                <c:pt idx="378">
                  <c:v>86000</c:v>
                </c:pt>
                <c:pt idx="379">
                  <c:v>100000</c:v>
                </c:pt>
                <c:pt idx="380">
                  <c:v>100000</c:v>
                </c:pt>
                <c:pt idx="381">
                  <c:v>96000</c:v>
                </c:pt>
                <c:pt idx="382">
                  <c:v>100000</c:v>
                </c:pt>
                <c:pt idx="383">
                  <c:v>100000</c:v>
                </c:pt>
                <c:pt idx="384">
                  <c:v>91000</c:v>
                </c:pt>
                <c:pt idx="385">
                  <c:v>87000</c:v>
                </c:pt>
                <c:pt idx="386">
                  <c:v>88000</c:v>
                </c:pt>
                <c:pt idx="387">
                  <c:v>92000</c:v>
                </c:pt>
                <c:pt idx="388">
                  <c:v>86000</c:v>
                </c:pt>
                <c:pt idx="389">
                  <c:v>79000</c:v>
                </c:pt>
                <c:pt idx="390">
                  <c:v>88000</c:v>
                </c:pt>
                <c:pt idx="391">
                  <c:v>90000</c:v>
                </c:pt>
                <c:pt idx="392">
                  <c:v>87000</c:v>
                </c:pt>
                <c:pt idx="393">
                  <c:v>86000</c:v>
                </c:pt>
                <c:pt idx="394">
                  <c:v>110000</c:v>
                </c:pt>
                <c:pt idx="395">
                  <c:v>78000</c:v>
                </c:pt>
                <c:pt idx="396">
                  <c:v>91000</c:v>
                </c:pt>
                <c:pt idx="397">
                  <c:v>97000</c:v>
                </c:pt>
                <c:pt idx="398">
                  <c:v>150000</c:v>
                </c:pt>
                <c:pt idx="399">
                  <c:v>230000</c:v>
                </c:pt>
                <c:pt idx="400">
                  <c:v>450000</c:v>
                </c:pt>
                <c:pt idx="401">
                  <c:v>520000</c:v>
                </c:pt>
                <c:pt idx="402">
                  <c:v>410000</c:v>
                </c:pt>
                <c:pt idx="403">
                  <c:v>440000</c:v>
                </c:pt>
                <c:pt idx="404">
                  <c:v>370000</c:v>
                </c:pt>
                <c:pt idx="405">
                  <c:v>360000</c:v>
                </c:pt>
                <c:pt idx="406">
                  <c:v>310000</c:v>
                </c:pt>
                <c:pt idx="407">
                  <c:v>440000</c:v>
                </c:pt>
                <c:pt idx="408">
                  <c:v>640000</c:v>
                </c:pt>
                <c:pt idx="409">
                  <c:v>460000</c:v>
                </c:pt>
                <c:pt idx="410">
                  <c:v>420000</c:v>
                </c:pt>
                <c:pt idx="411">
                  <c:v>300000</c:v>
                </c:pt>
                <c:pt idx="412">
                  <c:v>440000</c:v>
                </c:pt>
                <c:pt idx="413">
                  <c:v>540000</c:v>
                </c:pt>
                <c:pt idx="414">
                  <c:v>470000</c:v>
                </c:pt>
                <c:pt idx="415">
                  <c:v>440000</c:v>
                </c:pt>
                <c:pt idx="416">
                  <c:v>430000</c:v>
                </c:pt>
                <c:pt idx="417">
                  <c:v>410000</c:v>
                </c:pt>
                <c:pt idx="418">
                  <c:v>410000</c:v>
                </c:pt>
                <c:pt idx="419">
                  <c:v>400000</c:v>
                </c:pt>
                <c:pt idx="420">
                  <c:v>390000</c:v>
                </c:pt>
                <c:pt idx="421">
                  <c:v>390000</c:v>
                </c:pt>
                <c:pt idx="422">
                  <c:v>480000</c:v>
                </c:pt>
                <c:pt idx="423">
                  <c:v>290000</c:v>
                </c:pt>
                <c:pt idx="424">
                  <c:v>340000</c:v>
                </c:pt>
                <c:pt idx="425">
                  <c:v>340000</c:v>
                </c:pt>
                <c:pt idx="426">
                  <c:v>370000</c:v>
                </c:pt>
                <c:pt idx="427">
                  <c:v>340000</c:v>
                </c:pt>
                <c:pt idx="428">
                  <c:v>280000</c:v>
                </c:pt>
                <c:pt idx="429">
                  <c:v>300000</c:v>
                </c:pt>
                <c:pt idx="430">
                  <c:v>410000</c:v>
                </c:pt>
                <c:pt idx="431">
                  <c:v>370000</c:v>
                </c:pt>
                <c:pt idx="432">
                  <c:v>510000</c:v>
                </c:pt>
                <c:pt idx="433">
                  <c:v>310000</c:v>
                </c:pt>
                <c:pt idx="434">
                  <c:v>320000</c:v>
                </c:pt>
                <c:pt idx="435">
                  <c:v>280000</c:v>
                </c:pt>
                <c:pt idx="436">
                  <c:v>320000</c:v>
                </c:pt>
                <c:pt idx="437">
                  <c:v>350000</c:v>
                </c:pt>
                <c:pt idx="438">
                  <c:v>310000</c:v>
                </c:pt>
                <c:pt idx="439">
                  <c:v>300000</c:v>
                </c:pt>
                <c:pt idx="440">
                  <c:v>270000</c:v>
                </c:pt>
                <c:pt idx="441">
                  <c:v>370000</c:v>
                </c:pt>
                <c:pt idx="442">
                  <c:v>430000</c:v>
                </c:pt>
                <c:pt idx="443">
                  <c:v>430000</c:v>
                </c:pt>
                <c:pt idx="444">
                  <c:v>560000</c:v>
                </c:pt>
                <c:pt idx="445">
                  <c:v>630000</c:v>
                </c:pt>
                <c:pt idx="446">
                  <c:v>590000</c:v>
                </c:pt>
                <c:pt idx="447">
                  <c:v>460000</c:v>
                </c:pt>
                <c:pt idx="448">
                  <c:v>580000</c:v>
                </c:pt>
                <c:pt idx="449">
                  <c:v>490000</c:v>
                </c:pt>
                <c:pt idx="450">
                  <c:v>530000</c:v>
                </c:pt>
                <c:pt idx="451">
                  <c:v>580000</c:v>
                </c:pt>
                <c:pt idx="452">
                  <c:v>540000</c:v>
                </c:pt>
                <c:pt idx="453">
                  <c:v>450000</c:v>
                </c:pt>
                <c:pt idx="454">
                  <c:v>230000</c:v>
                </c:pt>
                <c:pt idx="455">
                  <c:v>170000</c:v>
                </c:pt>
                <c:pt idx="456">
                  <c:v>170000</c:v>
                </c:pt>
                <c:pt idx="457">
                  <c:v>160000</c:v>
                </c:pt>
                <c:pt idx="458">
                  <c:v>170000</c:v>
                </c:pt>
                <c:pt idx="459">
                  <c:v>170000</c:v>
                </c:pt>
                <c:pt idx="460">
                  <c:v>160000</c:v>
                </c:pt>
                <c:pt idx="461">
                  <c:v>190000</c:v>
                </c:pt>
                <c:pt idx="462">
                  <c:v>180000</c:v>
                </c:pt>
                <c:pt idx="463">
                  <c:v>190000</c:v>
                </c:pt>
                <c:pt idx="464">
                  <c:v>180000</c:v>
                </c:pt>
                <c:pt idx="465">
                  <c:v>210000</c:v>
                </c:pt>
                <c:pt idx="466">
                  <c:v>200000</c:v>
                </c:pt>
                <c:pt idx="467">
                  <c:v>160000</c:v>
                </c:pt>
                <c:pt idx="468">
                  <c:v>270000</c:v>
                </c:pt>
                <c:pt idx="469">
                  <c:v>210000</c:v>
                </c:pt>
                <c:pt idx="470">
                  <c:v>200000</c:v>
                </c:pt>
                <c:pt idx="471">
                  <c:v>170000</c:v>
                </c:pt>
                <c:pt idx="472">
                  <c:v>220000</c:v>
                </c:pt>
                <c:pt idx="473">
                  <c:v>260000</c:v>
                </c:pt>
                <c:pt idx="474">
                  <c:v>270000</c:v>
                </c:pt>
                <c:pt idx="475">
                  <c:v>250000</c:v>
                </c:pt>
                <c:pt idx="476">
                  <c:v>240000</c:v>
                </c:pt>
                <c:pt idx="477">
                  <c:v>240000</c:v>
                </c:pt>
                <c:pt idx="478">
                  <c:v>260000</c:v>
                </c:pt>
                <c:pt idx="479">
                  <c:v>260000</c:v>
                </c:pt>
                <c:pt idx="480">
                  <c:v>240000</c:v>
                </c:pt>
                <c:pt idx="481">
                  <c:v>170000</c:v>
                </c:pt>
                <c:pt idx="482">
                  <c:v>100000</c:v>
                </c:pt>
                <c:pt idx="483">
                  <c:v>83000</c:v>
                </c:pt>
                <c:pt idx="484">
                  <c:v>67000</c:v>
                </c:pt>
                <c:pt idx="485">
                  <c:v>170000</c:v>
                </c:pt>
                <c:pt idx="486">
                  <c:v>140000</c:v>
                </c:pt>
                <c:pt idx="487">
                  <c:v>180000</c:v>
                </c:pt>
                <c:pt idx="488">
                  <c:v>180000</c:v>
                </c:pt>
                <c:pt idx="489">
                  <c:v>170000</c:v>
                </c:pt>
                <c:pt idx="490">
                  <c:v>130000</c:v>
                </c:pt>
                <c:pt idx="491">
                  <c:v>140000</c:v>
                </c:pt>
                <c:pt idx="492">
                  <c:v>170000</c:v>
                </c:pt>
                <c:pt idx="493">
                  <c:v>160000</c:v>
                </c:pt>
                <c:pt idx="494">
                  <c:v>170000</c:v>
                </c:pt>
                <c:pt idx="495">
                  <c:v>150000</c:v>
                </c:pt>
                <c:pt idx="496">
                  <c:v>160000</c:v>
                </c:pt>
                <c:pt idx="497">
                  <c:v>180000</c:v>
                </c:pt>
                <c:pt idx="498">
                  <c:v>330000</c:v>
                </c:pt>
                <c:pt idx="499">
                  <c:v>170000</c:v>
                </c:pt>
                <c:pt idx="500">
                  <c:v>180000</c:v>
                </c:pt>
                <c:pt idx="501">
                  <c:v>190000</c:v>
                </c:pt>
                <c:pt idx="502">
                  <c:v>160000</c:v>
                </c:pt>
                <c:pt idx="503">
                  <c:v>190000</c:v>
                </c:pt>
                <c:pt idx="504">
                  <c:v>180000</c:v>
                </c:pt>
                <c:pt idx="505">
                  <c:v>200000</c:v>
                </c:pt>
                <c:pt idx="506">
                  <c:v>220000</c:v>
                </c:pt>
                <c:pt idx="507">
                  <c:v>260000</c:v>
                </c:pt>
                <c:pt idx="508">
                  <c:v>300000</c:v>
                </c:pt>
                <c:pt idx="509">
                  <c:v>320000</c:v>
                </c:pt>
                <c:pt idx="510">
                  <c:v>320000</c:v>
                </c:pt>
                <c:pt idx="511">
                  <c:v>420000</c:v>
                </c:pt>
                <c:pt idx="512">
                  <c:v>310000</c:v>
                </c:pt>
                <c:pt idx="513">
                  <c:v>400000</c:v>
                </c:pt>
                <c:pt idx="514">
                  <c:v>370000</c:v>
                </c:pt>
                <c:pt idx="515">
                  <c:v>320000</c:v>
                </c:pt>
                <c:pt idx="516">
                  <c:v>210000</c:v>
                </c:pt>
                <c:pt idx="517">
                  <c:v>240000</c:v>
                </c:pt>
                <c:pt idx="518">
                  <c:v>280000</c:v>
                </c:pt>
                <c:pt idx="519">
                  <c:v>240000</c:v>
                </c:pt>
                <c:pt idx="520">
                  <c:v>240000</c:v>
                </c:pt>
                <c:pt idx="521">
                  <c:v>270000</c:v>
                </c:pt>
                <c:pt idx="522">
                  <c:v>310000</c:v>
                </c:pt>
                <c:pt idx="523">
                  <c:v>270000</c:v>
                </c:pt>
                <c:pt idx="524">
                  <c:v>240000</c:v>
                </c:pt>
                <c:pt idx="525">
                  <c:v>230000</c:v>
                </c:pt>
                <c:pt idx="526">
                  <c:v>240000</c:v>
                </c:pt>
                <c:pt idx="527">
                  <c:v>300000</c:v>
                </c:pt>
                <c:pt idx="528">
                  <c:v>290000</c:v>
                </c:pt>
                <c:pt idx="529">
                  <c:v>320000</c:v>
                </c:pt>
                <c:pt idx="530">
                  <c:v>270000</c:v>
                </c:pt>
                <c:pt idx="531">
                  <c:v>270000</c:v>
                </c:pt>
                <c:pt idx="532">
                  <c:v>250000</c:v>
                </c:pt>
                <c:pt idx="533">
                  <c:v>250000</c:v>
                </c:pt>
                <c:pt idx="534">
                  <c:v>260000</c:v>
                </c:pt>
                <c:pt idx="535">
                  <c:v>280000</c:v>
                </c:pt>
                <c:pt idx="536">
                  <c:v>300000</c:v>
                </c:pt>
                <c:pt idx="537">
                  <c:v>280000</c:v>
                </c:pt>
                <c:pt idx="538">
                  <c:v>240000</c:v>
                </c:pt>
                <c:pt idx="539">
                  <c:v>230000</c:v>
                </c:pt>
                <c:pt idx="540">
                  <c:v>180000</c:v>
                </c:pt>
                <c:pt idx="541">
                  <c:v>210000</c:v>
                </c:pt>
                <c:pt idx="542">
                  <c:v>330000</c:v>
                </c:pt>
                <c:pt idx="543">
                  <c:v>330000</c:v>
                </c:pt>
                <c:pt idx="544">
                  <c:v>250000</c:v>
                </c:pt>
                <c:pt idx="545">
                  <c:v>230000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D-4179-8AC8-3F1FF1E8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941488"/>
        <c:axId val="1792795664"/>
      </c:lineChart>
      <c:dateAx>
        <c:axId val="1771941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95664"/>
        <c:crosses val="autoZero"/>
        <c:auto val="1"/>
        <c:lblOffset val="100"/>
        <c:baseTimeUnit val="days"/>
      </c:dateAx>
      <c:valAx>
        <c:axId val="17927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4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Site 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Data!$A$3:$A$548</c:f>
              <c:numCache>
                <c:formatCode>m/d/yyyy</c:formatCode>
                <c:ptCount val="546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</c:numCache>
            </c:numRef>
          </c:cat>
          <c:val>
            <c:numRef>
              <c:f>Data!$G$3:$G$548</c:f>
              <c:numCache>
                <c:formatCode>#,##0</c:formatCode>
                <c:ptCount val="546"/>
                <c:pt idx="0">
                  <c:v>29200</c:v>
                </c:pt>
                <c:pt idx="1">
                  <c:v>28500</c:v>
                </c:pt>
                <c:pt idx="2">
                  <c:v>27000</c:v>
                </c:pt>
                <c:pt idx="3">
                  <c:v>22100</c:v>
                </c:pt>
                <c:pt idx="4">
                  <c:v>22400</c:v>
                </c:pt>
                <c:pt idx="5">
                  <c:v>26600</c:v>
                </c:pt>
                <c:pt idx="6">
                  <c:v>26000</c:v>
                </c:pt>
                <c:pt idx="7">
                  <c:v>28800</c:v>
                </c:pt>
                <c:pt idx="8">
                  <c:v>25400</c:v>
                </c:pt>
                <c:pt idx="9">
                  <c:v>26700</c:v>
                </c:pt>
                <c:pt idx="10">
                  <c:v>23100</c:v>
                </c:pt>
                <c:pt idx="11">
                  <c:v>25700</c:v>
                </c:pt>
                <c:pt idx="12">
                  <c:v>33500</c:v>
                </c:pt>
                <c:pt idx="13">
                  <c:v>25400</c:v>
                </c:pt>
                <c:pt idx="14">
                  <c:v>34500</c:v>
                </c:pt>
                <c:pt idx="15">
                  <c:v>33500</c:v>
                </c:pt>
                <c:pt idx="16">
                  <c:v>33600</c:v>
                </c:pt>
                <c:pt idx="17">
                  <c:v>40200</c:v>
                </c:pt>
                <c:pt idx="18">
                  <c:v>17500</c:v>
                </c:pt>
                <c:pt idx="19">
                  <c:v>27700</c:v>
                </c:pt>
                <c:pt idx="20">
                  <c:v>24700</c:v>
                </c:pt>
                <c:pt idx="21">
                  <c:v>25600</c:v>
                </c:pt>
                <c:pt idx="22">
                  <c:v>27500</c:v>
                </c:pt>
                <c:pt idx="23">
                  <c:v>25500</c:v>
                </c:pt>
                <c:pt idx="24">
                  <c:v>21900</c:v>
                </c:pt>
                <c:pt idx="25">
                  <c:v>23400</c:v>
                </c:pt>
                <c:pt idx="26">
                  <c:v>39700</c:v>
                </c:pt>
                <c:pt idx="27">
                  <c:v>55300</c:v>
                </c:pt>
                <c:pt idx="28">
                  <c:v>57000</c:v>
                </c:pt>
                <c:pt idx="29">
                  <c:v>56900</c:v>
                </c:pt>
                <c:pt idx="30">
                  <c:v>54200</c:v>
                </c:pt>
                <c:pt idx="31">
                  <c:v>30100</c:v>
                </c:pt>
                <c:pt idx="32">
                  <c:v>25600</c:v>
                </c:pt>
                <c:pt idx="33">
                  <c:v>37800</c:v>
                </c:pt>
                <c:pt idx="34">
                  <c:v>33600</c:v>
                </c:pt>
                <c:pt idx="35">
                  <c:v>29800</c:v>
                </c:pt>
                <c:pt idx="36">
                  <c:v>30000</c:v>
                </c:pt>
                <c:pt idx="37">
                  <c:v>25400</c:v>
                </c:pt>
                <c:pt idx="38">
                  <c:v>24000</c:v>
                </c:pt>
                <c:pt idx="39">
                  <c:v>20800</c:v>
                </c:pt>
                <c:pt idx="40">
                  <c:v>28800</c:v>
                </c:pt>
                <c:pt idx="41">
                  <c:v>28400</c:v>
                </c:pt>
                <c:pt idx="42">
                  <c:v>31400</c:v>
                </c:pt>
                <c:pt idx="43">
                  <c:v>33200</c:v>
                </c:pt>
                <c:pt idx="44">
                  <c:v>29800</c:v>
                </c:pt>
                <c:pt idx="45">
                  <c:v>25400</c:v>
                </c:pt>
                <c:pt idx="46">
                  <c:v>30200</c:v>
                </c:pt>
                <c:pt idx="47">
                  <c:v>24700</c:v>
                </c:pt>
                <c:pt idx="48">
                  <c:v>35400</c:v>
                </c:pt>
                <c:pt idx="49">
                  <c:v>36000</c:v>
                </c:pt>
                <c:pt idx="50">
                  <c:v>32300</c:v>
                </c:pt>
                <c:pt idx="51">
                  <c:v>33000</c:v>
                </c:pt>
                <c:pt idx="52">
                  <c:v>31200</c:v>
                </c:pt>
                <c:pt idx="53">
                  <c:v>27900</c:v>
                </c:pt>
                <c:pt idx="54">
                  <c:v>38400</c:v>
                </c:pt>
                <c:pt idx="55">
                  <c:v>37400</c:v>
                </c:pt>
                <c:pt idx="56">
                  <c:v>35400</c:v>
                </c:pt>
                <c:pt idx="57">
                  <c:v>37500</c:v>
                </c:pt>
                <c:pt idx="58">
                  <c:v>35000</c:v>
                </c:pt>
                <c:pt idx="59">
                  <c:v>25300</c:v>
                </c:pt>
                <c:pt idx="60">
                  <c:v>31200</c:v>
                </c:pt>
                <c:pt idx="61">
                  <c:v>34300</c:v>
                </c:pt>
                <c:pt idx="62">
                  <c:v>26300</c:v>
                </c:pt>
                <c:pt idx="63">
                  <c:v>26500</c:v>
                </c:pt>
                <c:pt idx="64">
                  <c:v>28800</c:v>
                </c:pt>
                <c:pt idx="65">
                  <c:v>24200</c:v>
                </c:pt>
                <c:pt idx="66">
                  <c:v>50100</c:v>
                </c:pt>
                <c:pt idx="67">
                  <c:v>18800</c:v>
                </c:pt>
                <c:pt idx="68">
                  <c:v>24000</c:v>
                </c:pt>
                <c:pt idx="69">
                  <c:v>28400</c:v>
                </c:pt>
                <c:pt idx="70">
                  <c:v>26600</c:v>
                </c:pt>
                <c:pt idx="71">
                  <c:v>28300</c:v>
                </c:pt>
                <c:pt idx="72">
                  <c:v>24700</c:v>
                </c:pt>
                <c:pt idx="73">
                  <c:v>70400</c:v>
                </c:pt>
                <c:pt idx="74">
                  <c:v>19300</c:v>
                </c:pt>
                <c:pt idx="75">
                  <c:v>28200</c:v>
                </c:pt>
                <c:pt idx="76">
                  <c:v>26700</c:v>
                </c:pt>
                <c:pt idx="77">
                  <c:v>36300</c:v>
                </c:pt>
                <c:pt idx="78">
                  <c:v>38200</c:v>
                </c:pt>
                <c:pt idx="79">
                  <c:v>39000</c:v>
                </c:pt>
                <c:pt idx="80">
                  <c:v>35700</c:v>
                </c:pt>
                <c:pt idx="81">
                  <c:v>35800</c:v>
                </c:pt>
                <c:pt idx="82">
                  <c:v>44000</c:v>
                </c:pt>
                <c:pt idx="83">
                  <c:v>46100</c:v>
                </c:pt>
                <c:pt idx="84">
                  <c:v>46000</c:v>
                </c:pt>
                <c:pt idx="85">
                  <c:v>44600</c:v>
                </c:pt>
                <c:pt idx="86">
                  <c:v>52900</c:v>
                </c:pt>
                <c:pt idx="87">
                  <c:v>64000</c:v>
                </c:pt>
                <c:pt idx="88">
                  <c:v>66200</c:v>
                </c:pt>
                <c:pt idx="89">
                  <c:v>60200</c:v>
                </c:pt>
                <c:pt idx="90">
                  <c:v>27400</c:v>
                </c:pt>
                <c:pt idx="91">
                  <c:v>24400</c:v>
                </c:pt>
                <c:pt idx="92">
                  <c:v>22300</c:v>
                </c:pt>
                <c:pt idx="93">
                  <c:v>20000</c:v>
                </c:pt>
                <c:pt idx="94">
                  <c:v>16100</c:v>
                </c:pt>
                <c:pt idx="95">
                  <c:v>15300</c:v>
                </c:pt>
                <c:pt idx="96">
                  <c:v>19100</c:v>
                </c:pt>
                <c:pt idx="97">
                  <c:v>20100</c:v>
                </c:pt>
                <c:pt idx="98">
                  <c:v>18500</c:v>
                </c:pt>
                <c:pt idx="99">
                  <c:v>19800</c:v>
                </c:pt>
                <c:pt idx="100">
                  <c:v>18000</c:v>
                </c:pt>
                <c:pt idx="101">
                  <c:v>13800</c:v>
                </c:pt>
                <c:pt idx="102">
                  <c:v>13600</c:v>
                </c:pt>
                <c:pt idx="103">
                  <c:v>18100</c:v>
                </c:pt>
                <c:pt idx="104">
                  <c:v>19800</c:v>
                </c:pt>
                <c:pt idx="105">
                  <c:v>20300</c:v>
                </c:pt>
                <c:pt idx="106">
                  <c:v>21300</c:v>
                </c:pt>
                <c:pt idx="107">
                  <c:v>18300</c:v>
                </c:pt>
                <c:pt idx="108">
                  <c:v>16300</c:v>
                </c:pt>
                <c:pt idx="109">
                  <c:v>17000</c:v>
                </c:pt>
                <c:pt idx="110">
                  <c:v>20500</c:v>
                </c:pt>
                <c:pt idx="111">
                  <c:v>24300</c:v>
                </c:pt>
                <c:pt idx="112">
                  <c:v>20700</c:v>
                </c:pt>
                <c:pt idx="113">
                  <c:v>25800</c:v>
                </c:pt>
                <c:pt idx="114">
                  <c:v>23500</c:v>
                </c:pt>
                <c:pt idx="115">
                  <c:v>19400</c:v>
                </c:pt>
                <c:pt idx="116">
                  <c:v>20700</c:v>
                </c:pt>
                <c:pt idx="117">
                  <c:v>25400</c:v>
                </c:pt>
                <c:pt idx="118">
                  <c:v>25300</c:v>
                </c:pt>
                <c:pt idx="119">
                  <c:v>21700</c:v>
                </c:pt>
                <c:pt idx="120">
                  <c:v>18700</c:v>
                </c:pt>
                <c:pt idx="121">
                  <c:v>17600</c:v>
                </c:pt>
                <c:pt idx="122">
                  <c:v>14100</c:v>
                </c:pt>
                <c:pt idx="123">
                  <c:v>14200</c:v>
                </c:pt>
                <c:pt idx="124">
                  <c:v>18400</c:v>
                </c:pt>
                <c:pt idx="125">
                  <c:v>19800</c:v>
                </c:pt>
                <c:pt idx="126">
                  <c:v>19400</c:v>
                </c:pt>
                <c:pt idx="127">
                  <c:v>18500</c:v>
                </c:pt>
                <c:pt idx="128">
                  <c:v>16600</c:v>
                </c:pt>
                <c:pt idx="129">
                  <c:v>14500</c:v>
                </c:pt>
                <c:pt idx="130">
                  <c:v>12700</c:v>
                </c:pt>
                <c:pt idx="131">
                  <c:v>18500</c:v>
                </c:pt>
                <c:pt idx="132">
                  <c:v>19900</c:v>
                </c:pt>
                <c:pt idx="133">
                  <c:v>20600</c:v>
                </c:pt>
                <c:pt idx="134">
                  <c:v>19300</c:v>
                </c:pt>
                <c:pt idx="135">
                  <c:v>18000</c:v>
                </c:pt>
                <c:pt idx="136">
                  <c:v>14100</c:v>
                </c:pt>
                <c:pt idx="137">
                  <c:v>15300</c:v>
                </c:pt>
                <c:pt idx="138">
                  <c:v>18800</c:v>
                </c:pt>
                <c:pt idx="139">
                  <c:v>19100</c:v>
                </c:pt>
                <c:pt idx="140">
                  <c:v>19300</c:v>
                </c:pt>
                <c:pt idx="141">
                  <c:v>18300</c:v>
                </c:pt>
                <c:pt idx="142">
                  <c:v>19000</c:v>
                </c:pt>
                <c:pt idx="143">
                  <c:v>14300</c:v>
                </c:pt>
                <c:pt idx="144">
                  <c:v>14000</c:v>
                </c:pt>
                <c:pt idx="145">
                  <c:v>14700</c:v>
                </c:pt>
                <c:pt idx="146">
                  <c:v>20100</c:v>
                </c:pt>
                <c:pt idx="147">
                  <c:v>20300</c:v>
                </c:pt>
                <c:pt idx="148">
                  <c:v>20000</c:v>
                </c:pt>
                <c:pt idx="149">
                  <c:v>20400</c:v>
                </c:pt>
                <c:pt idx="150">
                  <c:v>16400</c:v>
                </c:pt>
                <c:pt idx="151">
                  <c:v>14600</c:v>
                </c:pt>
                <c:pt idx="152">
                  <c:v>20300</c:v>
                </c:pt>
                <c:pt idx="153">
                  <c:v>18800</c:v>
                </c:pt>
                <c:pt idx="154">
                  <c:v>19100</c:v>
                </c:pt>
                <c:pt idx="155">
                  <c:v>18700</c:v>
                </c:pt>
                <c:pt idx="156">
                  <c:v>17400</c:v>
                </c:pt>
                <c:pt idx="157">
                  <c:v>13900</c:v>
                </c:pt>
                <c:pt idx="158">
                  <c:v>15500</c:v>
                </c:pt>
                <c:pt idx="159">
                  <c:v>17500</c:v>
                </c:pt>
                <c:pt idx="160">
                  <c:v>20200</c:v>
                </c:pt>
                <c:pt idx="161">
                  <c:v>17800</c:v>
                </c:pt>
                <c:pt idx="162">
                  <c:v>16800</c:v>
                </c:pt>
                <c:pt idx="163">
                  <c:v>14400</c:v>
                </c:pt>
                <c:pt idx="164">
                  <c:v>14900</c:v>
                </c:pt>
                <c:pt idx="165">
                  <c:v>11000</c:v>
                </c:pt>
                <c:pt idx="166">
                  <c:v>17700</c:v>
                </c:pt>
                <c:pt idx="167">
                  <c:v>17500</c:v>
                </c:pt>
                <c:pt idx="168">
                  <c:v>16400</c:v>
                </c:pt>
                <c:pt idx="169">
                  <c:v>17000</c:v>
                </c:pt>
                <c:pt idx="170">
                  <c:v>16100</c:v>
                </c:pt>
                <c:pt idx="171">
                  <c:v>11900</c:v>
                </c:pt>
                <c:pt idx="172">
                  <c:v>13400</c:v>
                </c:pt>
                <c:pt idx="173">
                  <c:v>15700</c:v>
                </c:pt>
                <c:pt idx="174">
                  <c:v>16200</c:v>
                </c:pt>
                <c:pt idx="175">
                  <c:v>15100</c:v>
                </c:pt>
                <c:pt idx="176">
                  <c:v>13000</c:v>
                </c:pt>
                <c:pt idx="177">
                  <c:v>14000</c:v>
                </c:pt>
                <c:pt idx="178">
                  <c:v>11200</c:v>
                </c:pt>
                <c:pt idx="179">
                  <c:v>11200</c:v>
                </c:pt>
                <c:pt idx="180">
                  <c:v>14100</c:v>
                </c:pt>
                <c:pt idx="181">
                  <c:v>9800</c:v>
                </c:pt>
                <c:pt idx="182">
                  <c:v>9500</c:v>
                </c:pt>
                <c:pt idx="183">
                  <c:v>8800</c:v>
                </c:pt>
                <c:pt idx="184">
                  <c:v>5200</c:v>
                </c:pt>
                <c:pt idx="185">
                  <c:v>5300</c:v>
                </c:pt>
                <c:pt idx="186">
                  <c:v>5600</c:v>
                </c:pt>
                <c:pt idx="187">
                  <c:v>12100</c:v>
                </c:pt>
                <c:pt idx="188">
                  <c:v>14900</c:v>
                </c:pt>
                <c:pt idx="189">
                  <c:v>14400</c:v>
                </c:pt>
                <c:pt idx="190">
                  <c:v>14400</c:v>
                </c:pt>
                <c:pt idx="191">
                  <c:v>13100</c:v>
                </c:pt>
                <c:pt idx="192">
                  <c:v>10700</c:v>
                </c:pt>
                <c:pt idx="193">
                  <c:v>10400</c:v>
                </c:pt>
                <c:pt idx="194">
                  <c:v>15400</c:v>
                </c:pt>
                <c:pt idx="195">
                  <c:v>15500</c:v>
                </c:pt>
                <c:pt idx="196">
                  <c:v>15900</c:v>
                </c:pt>
                <c:pt idx="197">
                  <c:v>15800</c:v>
                </c:pt>
                <c:pt idx="198">
                  <c:v>12700</c:v>
                </c:pt>
                <c:pt idx="199">
                  <c:v>11500</c:v>
                </c:pt>
                <c:pt idx="200">
                  <c:v>11100</c:v>
                </c:pt>
                <c:pt idx="201">
                  <c:v>16500</c:v>
                </c:pt>
                <c:pt idx="202">
                  <c:v>17200</c:v>
                </c:pt>
                <c:pt idx="203">
                  <c:v>17000</c:v>
                </c:pt>
                <c:pt idx="204">
                  <c:v>17300</c:v>
                </c:pt>
                <c:pt idx="205">
                  <c:v>18200</c:v>
                </c:pt>
                <c:pt idx="206">
                  <c:v>14600</c:v>
                </c:pt>
                <c:pt idx="207">
                  <c:v>14700</c:v>
                </c:pt>
                <c:pt idx="208">
                  <c:v>18300</c:v>
                </c:pt>
                <c:pt idx="209">
                  <c:v>18000</c:v>
                </c:pt>
                <c:pt idx="210">
                  <c:v>19900</c:v>
                </c:pt>
                <c:pt idx="211">
                  <c:v>16700</c:v>
                </c:pt>
                <c:pt idx="212">
                  <c:v>16500</c:v>
                </c:pt>
                <c:pt idx="213">
                  <c:v>15200</c:v>
                </c:pt>
                <c:pt idx="214">
                  <c:v>16200</c:v>
                </c:pt>
                <c:pt idx="215">
                  <c:v>20000</c:v>
                </c:pt>
                <c:pt idx="216">
                  <c:v>19600</c:v>
                </c:pt>
                <c:pt idx="217">
                  <c:v>19700</c:v>
                </c:pt>
                <c:pt idx="218">
                  <c:v>20000</c:v>
                </c:pt>
                <c:pt idx="219">
                  <c:v>20700</c:v>
                </c:pt>
                <c:pt idx="220">
                  <c:v>16100</c:v>
                </c:pt>
                <c:pt idx="221">
                  <c:v>17000</c:v>
                </c:pt>
                <c:pt idx="222">
                  <c:v>20300</c:v>
                </c:pt>
                <c:pt idx="223">
                  <c:v>22800</c:v>
                </c:pt>
                <c:pt idx="224">
                  <c:v>19100</c:v>
                </c:pt>
                <c:pt idx="225">
                  <c:v>18200</c:v>
                </c:pt>
                <c:pt idx="226">
                  <c:v>15600</c:v>
                </c:pt>
                <c:pt idx="227">
                  <c:v>16000</c:v>
                </c:pt>
                <c:pt idx="228">
                  <c:v>13100</c:v>
                </c:pt>
                <c:pt idx="229">
                  <c:v>19300</c:v>
                </c:pt>
                <c:pt idx="230">
                  <c:v>19200</c:v>
                </c:pt>
                <c:pt idx="231">
                  <c:v>22500</c:v>
                </c:pt>
                <c:pt idx="232">
                  <c:v>21200</c:v>
                </c:pt>
                <c:pt idx="233">
                  <c:v>18900</c:v>
                </c:pt>
                <c:pt idx="234">
                  <c:v>16100</c:v>
                </c:pt>
                <c:pt idx="235">
                  <c:v>17400</c:v>
                </c:pt>
                <c:pt idx="236">
                  <c:v>19100</c:v>
                </c:pt>
                <c:pt idx="237">
                  <c:v>21300</c:v>
                </c:pt>
                <c:pt idx="238">
                  <c:v>22600</c:v>
                </c:pt>
                <c:pt idx="239">
                  <c:v>24600</c:v>
                </c:pt>
                <c:pt idx="240">
                  <c:v>25200</c:v>
                </c:pt>
                <c:pt idx="241">
                  <c:v>18700</c:v>
                </c:pt>
                <c:pt idx="242">
                  <c:v>18000</c:v>
                </c:pt>
                <c:pt idx="243">
                  <c:v>16300</c:v>
                </c:pt>
                <c:pt idx="244">
                  <c:v>21300</c:v>
                </c:pt>
                <c:pt idx="245">
                  <c:v>22100</c:v>
                </c:pt>
                <c:pt idx="246">
                  <c:v>22300</c:v>
                </c:pt>
                <c:pt idx="247">
                  <c:v>21300</c:v>
                </c:pt>
                <c:pt idx="248">
                  <c:v>15600</c:v>
                </c:pt>
                <c:pt idx="249">
                  <c:v>16500</c:v>
                </c:pt>
                <c:pt idx="250">
                  <c:v>20900</c:v>
                </c:pt>
                <c:pt idx="251">
                  <c:v>20500</c:v>
                </c:pt>
                <c:pt idx="252">
                  <c:v>57100</c:v>
                </c:pt>
                <c:pt idx="253">
                  <c:v>22700</c:v>
                </c:pt>
                <c:pt idx="254">
                  <c:v>25100</c:v>
                </c:pt>
                <c:pt idx="255">
                  <c:v>22100</c:v>
                </c:pt>
                <c:pt idx="256">
                  <c:v>21800</c:v>
                </c:pt>
                <c:pt idx="257">
                  <c:v>33100</c:v>
                </c:pt>
                <c:pt idx="258">
                  <c:v>31500</c:v>
                </c:pt>
                <c:pt idx="259">
                  <c:v>56900</c:v>
                </c:pt>
                <c:pt idx="260">
                  <c:v>32800</c:v>
                </c:pt>
                <c:pt idx="261">
                  <c:v>29700</c:v>
                </c:pt>
                <c:pt idx="262">
                  <c:v>23600</c:v>
                </c:pt>
                <c:pt idx="263">
                  <c:v>24500</c:v>
                </c:pt>
                <c:pt idx="264">
                  <c:v>28900</c:v>
                </c:pt>
                <c:pt idx="265">
                  <c:v>30500</c:v>
                </c:pt>
                <c:pt idx="266">
                  <c:v>26900</c:v>
                </c:pt>
                <c:pt idx="267">
                  <c:v>28000</c:v>
                </c:pt>
                <c:pt idx="268">
                  <c:v>25100</c:v>
                </c:pt>
                <c:pt idx="269">
                  <c:v>23200</c:v>
                </c:pt>
                <c:pt idx="270">
                  <c:v>22700</c:v>
                </c:pt>
                <c:pt idx="271">
                  <c:v>50200</c:v>
                </c:pt>
                <c:pt idx="272">
                  <c:v>25900</c:v>
                </c:pt>
                <c:pt idx="273">
                  <c:v>17000</c:v>
                </c:pt>
                <c:pt idx="274">
                  <c:v>14500</c:v>
                </c:pt>
                <c:pt idx="275">
                  <c:v>12000</c:v>
                </c:pt>
                <c:pt idx="276">
                  <c:v>8100</c:v>
                </c:pt>
                <c:pt idx="277">
                  <c:v>8500</c:v>
                </c:pt>
                <c:pt idx="278">
                  <c:v>14000</c:v>
                </c:pt>
                <c:pt idx="279">
                  <c:v>15500</c:v>
                </c:pt>
                <c:pt idx="280">
                  <c:v>16500</c:v>
                </c:pt>
                <c:pt idx="281">
                  <c:v>16400</c:v>
                </c:pt>
                <c:pt idx="282">
                  <c:v>15400</c:v>
                </c:pt>
                <c:pt idx="283">
                  <c:v>11700</c:v>
                </c:pt>
                <c:pt idx="284">
                  <c:v>12200</c:v>
                </c:pt>
                <c:pt idx="285">
                  <c:v>18700</c:v>
                </c:pt>
                <c:pt idx="286">
                  <c:v>17800</c:v>
                </c:pt>
                <c:pt idx="287">
                  <c:v>16300</c:v>
                </c:pt>
                <c:pt idx="288">
                  <c:v>14600</c:v>
                </c:pt>
                <c:pt idx="289">
                  <c:v>12600</c:v>
                </c:pt>
                <c:pt idx="290">
                  <c:v>10000</c:v>
                </c:pt>
                <c:pt idx="291">
                  <c:v>9600</c:v>
                </c:pt>
                <c:pt idx="292">
                  <c:v>14600</c:v>
                </c:pt>
                <c:pt idx="293">
                  <c:v>15100</c:v>
                </c:pt>
                <c:pt idx="294">
                  <c:v>14100</c:v>
                </c:pt>
                <c:pt idx="295">
                  <c:v>14100</c:v>
                </c:pt>
                <c:pt idx="296">
                  <c:v>14800</c:v>
                </c:pt>
                <c:pt idx="297">
                  <c:v>17600</c:v>
                </c:pt>
                <c:pt idx="298">
                  <c:v>17800</c:v>
                </c:pt>
                <c:pt idx="299">
                  <c:v>30000</c:v>
                </c:pt>
                <c:pt idx="300">
                  <c:v>23700</c:v>
                </c:pt>
                <c:pt idx="301">
                  <c:v>23900</c:v>
                </c:pt>
                <c:pt idx="302">
                  <c:v>32300</c:v>
                </c:pt>
                <c:pt idx="303">
                  <c:v>19700</c:v>
                </c:pt>
                <c:pt idx="304">
                  <c:v>15100</c:v>
                </c:pt>
                <c:pt idx="305">
                  <c:v>17400</c:v>
                </c:pt>
                <c:pt idx="306">
                  <c:v>19900</c:v>
                </c:pt>
                <c:pt idx="307">
                  <c:v>19900</c:v>
                </c:pt>
                <c:pt idx="308">
                  <c:v>21300</c:v>
                </c:pt>
                <c:pt idx="309">
                  <c:v>20700</c:v>
                </c:pt>
                <c:pt idx="310">
                  <c:v>18100</c:v>
                </c:pt>
                <c:pt idx="311">
                  <c:v>16500</c:v>
                </c:pt>
                <c:pt idx="312">
                  <c:v>17200</c:v>
                </c:pt>
                <c:pt idx="313">
                  <c:v>21900</c:v>
                </c:pt>
                <c:pt idx="314">
                  <c:v>22400</c:v>
                </c:pt>
                <c:pt idx="315">
                  <c:v>20000</c:v>
                </c:pt>
                <c:pt idx="316">
                  <c:v>23100</c:v>
                </c:pt>
                <c:pt idx="317">
                  <c:v>85300</c:v>
                </c:pt>
                <c:pt idx="318">
                  <c:v>16300</c:v>
                </c:pt>
                <c:pt idx="319">
                  <c:v>16600</c:v>
                </c:pt>
                <c:pt idx="320">
                  <c:v>19700</c:v>
                </c:pt>
                <c:pt idx="321">
                  <c:v>21300</c:v>
                </c:pt>
                <c:pt idx="322">
                  <c:v>19400</c:v>
                </c:pt>
                <c:pt idx="323">
                  <c:v>52900</c:v>
                </c:pt>
                <c:pt idx="324">
                  <c:v>54700</c:v>
                </c:pt>
                <c:pt idx="325">
                  <c:v>67600</c:v>
                </c:pt>
                <c:pt idx="326">
                  <c:v>57200</c:v>
                </c:pt>
                <c:pt idx="327">
                  <c:v>52900</c:v>
                </c:pt>
                <c:pt idx="328">
                  <c:v>53800</c:v>
                </c:pt>
                <c:pt idx="329">
                  <c:v>55700</c:v>
                </c:pt>
                <c:pt idx="330">
                  <c:v>54000</c:v>
                </c:pt>
                <c:pt idx="331">
                  <c:v>46300</c:v>
                </c:pt>
                <c:pt idx="332">
                  <c:v>56700</c:v>
                </c:pt>
                <c:pt idx="333">
                  <c:v>49000</c:v>
                </c:pt>
                <c:pt idx="334">
                  <c:v>29500</c:v>
                </c:pt>
                <c:pt idx="335">
                  <c:v>27500</c:v>
                </c:pt>
                <c:pt idx="336">
                  <c:v>32900</c:v>
                </c:pt>
                <c:pt idx="337">
                  <c:v>39200</c:v>
                </c:pt>
                <c:pt idx="338">
                  <c:v>40400</c:v>
                </c:pt>
                <c:pt idx="339">
                  <c:v>41700</c:v>
                </c:pt>
                <c:pt idx="340">
                  <c:v>40100</c:v>
                </c:pt>
                <c:pt idx="341">
                  <c:v>40400</c:v>
                </c:pt>
                <c:pt idx="342">
                  <c:v>45700</c:v>
                </c:pt>
                <c:pt idx="343">
                  <c:v>77800</c:v>
                </c:pt>
                <c:pt idx="344">
                  <c:v>82400</c:v>
                </c:pt>
                <c:pt idx="345">
                  <c:v>61700</c:v>
                </c:pt>
                <c:pt idx="346">
                  <c:v>82100</c:v>
                </c:pt>
                <c:pt idx="347">
                  <c:v>85800</c:v>
                </c:pt>
                <c:pt idx="348">
                  <c:v>85400</c:v>
                </c:pt>
                <c:pt idx="349">
                  <c:v>79000</c:v>
                </c:pt>
                <c:pt idx="350">
                  <c:v>66500</c:v>
                </c:pt>
                <c:pt idx="351">
                  <c:v>92900</c:v>
                </c:pt>
                <c:pt idx="352">
                  <c:v>94500</c:v>
                </c:pt>
                <c:pt idx="353">
                  <c:v>91800</c:v>
                </c:pt>
                <c:pt idx="354">
                  <c:v>98100</c:v>
                </c:pt>
                <c:pt idx="355">
                  <c:v>71200</c:v>
                </c:pt>
                <c:pt idx="356">
                  <c:v>61200</c:v>
                </c:pt>
                <c:pt idx="357">
                  <c:v>69800</c:v>
                </c:pt>
                <c:pt idx="358">
                  <c:v>132000</c:v>
                </c:pt>
                <c:pt idx="359">
                  <c:v>78700</c:v>
                </c:pt>
                <c:pt idx="360">
                  <c:v>91700</c:v>
                </c:pt>
                <c:pt idx="361">
                  <c:v>144000</c:v>
                </c:pt>
                <c:pt idx="362">
                  <c:v>85800</c:v>
                </c:pt>
                <c:pt idx="363">
                  <c:v>85300</c:v>
                </c:pt>
                <c:pt idx="364">
                  <c:v>62600</c:v>
                </c:pt>
                <c:pt idx="365">
                  <c:v>59000</c:v>
                </c:pt>
                <c:pt idx="366">
                  <c:v>61400</c:v>
                </c:pt>
                <c:pt idx="367">
                  <c:v>57900</c:v>
                </c:pt>
                <c:pt idx="368">
                  <c:v>54900</c:v>
                </c:pt>
                <c:pt idx="369">
                  <c:v>60400</c:v>
                </c:pt>
                <c:pt idx="370">
                  <c:v>59300</c:v>
                </c:pt>
                <c:pt idx="371">
                  <c:v>63700</c:v>
                </c:pt>
                <c:pt idx="372">
                  <c:v>61600</c:v>
                </c:pt>
                <c:pt idx="373">
                  <c:v>47200</c:v>
                </c:pt>
                <c:pt idx="374">
                  <c:v>71400</c:v>
                </c:pt>
                <c:pt idx="375">
                  <c:v>55000</c:v>
                </c:pt>
                <c:pt idx="376">
                  <c:v>68500</c:v>
                </c:pt>
                <c:pt idx="377">
                  <c:v>51300</c:v>
                </c:pt>
                <c:pt idx="378">
                  <c:v>59600</c:v>
                </c:pt>
                <c:pt idx="379">
                  <c:v>62200</c:v>
                </c:pt>
                <c:pt idx="380">
                  <c:v>62400</c:v>
                </c:pt>
                <c:pt idx="381">
                  <c:v>58300</c:v>
                </c:pt>
                <c:pt idx="382">
                  <c:v>60900</c:v>
                </c:pt>
                <c:pt idx="383">
                  <c:v>59100</c:v>
                </c:pt>
                <c:pt idx="384">
                  <c:v>63700</c:v>
                </c:pt>
                <c:pt idx="385">
                  <c:v>63600</c:v>
                </c:pt>
                <c:pt idx="386">
                  <c:v>61200</c:v>
                </c:pt>
                <c:pt idx="387">
                  <c:v>61600</c:v>
                </c:pt>
                <c:pt idx="388">
                  <c:v>61100</c:v>
                </c:pt>
                <c:pt idx="389">
                  <c:v>53800</c:v>
                </c:pt>
                <c:pt idx="390">
                  <c:v>60400</c:v>
                </c:pt>
                <c:pt idx="391">
                  <c:v>62300</c:v>
                </c:pt>
                <c:pt idx="392">
                  <c:v>63300</c:v>
                </c:pt>
                <c:pt idx="393">
                  <c:v>62000</c:v>
                </c:pt>
                <c:pt idx="394">
                  <c:v>81500</c:v>
                </c:pt>
                <c:pt idx="395">
                  <c:v>55600</c:v>
                </c:pt>
                <c:pt idx="396">
                  <c:v>56600</c:v>
                </c:pt>
                <c:pt idx="397">
                  <c:v>63400</c:v>
                </c:pt>
                <c:pt idx="398">
                  <c:v>96000</c:v>
                </c:pt>
                <c:pt idx="399">
                  <c:v>122000</c:v>
                </c:pt>
                <c:pt idx="400">
                  <c:v>250000</c:v>
                </c:pt>
                <c:pt idx="401">
                  <c:v>254000</c:v>
                </c:pt>
                <c:pt idx="402">
                  <c:v>178000</c:v>
                </c:pt>
                <c:pt idx="403">
                  <c:v>207000</c:v>
                </c:pt>
                <c:pt idx="404">
                  <c:v>191000</c:v>
                </c:pt>
                <c:pt idx="405">
                  <c:v>169000</c:v>
                </c:pt>
                <c:pt idx="406">
                  <c:v>155000</c:v>
                </c:pt>
                <c:pt idx="407">
                  <c:v>188000</c:v>
                </c:pt>
                <c:pt idx="408">
                  <c:v>271000</c:v>
                </c:pt>
                <c:pt idx="409">
                  <c:v>191000</c:v>
                </c:pt>
                <c:pt idx="410">
                  <c:v>178000</c:v>
                </c:pt>
                <c:pt idx="411">
                  <c:v>138000</c:v>
                </c:pt>
                <c:pt idx="412">
                  <c:v>177000</c:v>
                </c:pt>
                <c:pt idx="413">
                  <c:v>241000</c:v>
                </c:pt>
                <c:pt idx="414">
                  <c:v>205000</c:v>
                </c:pt>
                <c:pt idx="415">
                  <c:v>188000</c:v>
                </c:pt>
                <c:pt idx="416">
                  <c:v>178000</c:v>
                </c:pt>
                <c:pt idx="417">
                  <c:v>171000</c:v>
                </c:pt>
                <c:pt idx="418">
                  <c:v>176000</c:v>
                </c:pt>
                <c:pt idx="419">
                  <c:v>192000</c:v>
                </c:pt>
                <c:pt idx="420">
                  <c:v>197000</c:v>
                </c:pt>
                <c:pt idx="421">
                  <c:v>204000</c:v>
                </c:pt>
                <c:pt idx="422">
                  <c:v>276000</c:v>
                </c:pt>
                <c:pt idx="423">
                  <c:v>191000</c:v>
                </c:pt>
                <c:pt idx="424">
                  <c:v>206000</c:v>
                </c:pt>
                <c:pt idx="425">
                  <c:v>222000</c:v>
                </c:pt>
                <c:pt idx="426">
                  <c:v>232000</c:v>
                </c:pt>
                <c:pt idx="427">
                  <c:v>220000</c:v>
                </c:pt>
                <c:pt idx="428">
                  <c:v>179000</c:v>
                </c:pt>
                <c:pt idx="429">
                  <c:v>188000</c:v>
                </c:pt>
                <c:pt idx="430">
                  <c:v>225000</c:v>
                </c:pt>
                <c:pt idx="431">
                  <c:v>212000</c:v>
                </c:pt>
                <c:pt idx="432">
                  <c:v>327000</c:v>
                </c:pt>
                <c:pt idx="433">
                  <c:v>193000</c:v>
                </c:pt>
                <c:pt idx="434">
                  <c:v>188000</c:v>
                </c:pt>
                <c:pt idx="435">
                  <c:v>169000</c:v>
                </c:pt>
                <c:pt idx="436">
                  <c:v>179000</c:v>
                </c:pt>
                <c:pt idx="437">
                  <c:v>191000</c:v>
                </c:pt>
                <c:pt idx="438">
                  <c:v>176000</c:v>
                </c:pt>
                <c:pt idx="439">
                  <c:v>194000</c:v>
                </c:pt>
                <c:pt idx="440">
                  <c:v>164000</c:v>
                </c:pt>
                <c:pt idx="441">
                  <c:v>205000</c:v>
                </c:pt>
                <c:pt idx="442">
                  <c:v>239000</c:v>
                </c:pt>
                <c:pt idx="443">
                  <c:v>220000</c:v>
                </c:pt>
                <c:pt idx="444">
                  <c:v>257000</c:v>
                </c:pt>
                <c:pt idx="445">
                  <c:v>269000</c:v>
                </c:pt>
                <c:pt idx="446">
                  <c:v>305000</c:v>
                </c:pt>
                <c:pt idx="447">
                  <c:v>256000</c:v>
                </c:pt>
                <c:pt idx="448">
                  <c:v>307000</c:v>
                </c:pt>
                <c:pt idx="449">
                  <c:v>257000</c:v>
                </c:pt>
                <c:pt idx="450">
                  <c:v>282000</c:v>
                </c:pt>
                <c:pt idx="451">
                  <c:v>288000</c:v>
                </c:pt>
                <c:pt idx="452">
                  <c:v>274000</c:v>
                </c:pt>
                <c:pt idx="453">
                  <c:v>256000</c:v>
                </c:pt>
                <c:pt idx="454">
                  <c:v>154000</c:v>
                </c:pt>
                <c:pt idx="455">
                  <c:v>110000</c:v>
                </c:pt>
                <c:pt idx="456">
                  <c:v>96200</c:v>
                </c:pt>
                <c:pt idx="457">
                  <c:v>85400</c:v>
                </c:pt>
                <c:pt idx="458">
                  <c:v>83900</c:v>
                </c:pt>
                <c:pt idx="459">
                  <c:v>78700</c:v>
                </c:pt>
                <c:pt idx="460">
                  <c:v>80400</c:v>
                </c:pt>
                <c:pt idx="461">
                  <c:v>88100</c:v>
                </c:pt>
                <c:pt idx="462">
                  <c:v>87400</c:v>
                </c:pt>
                <c:pt idx="463">
                  <c:v>91100</c:v>
                </c:pt>
                <c:pt idx="464">
                  <c:v>82700</c:v>
                </c:pt>
                <c:pt idx="465">
                  <c:v>91000</c:v>
                </c:pt>
                <c:pt idx="466">
                  <c:v>85200</c:v>
                </c:pt>
                <c:pt idx="467">
                  <c:v>75100</c:v>
                </c:pt>
                <c:pt idx="468">
                  <c:v>118000</c:v>
                </c:pt>
                <c:pt idx="469">
                  <c:v>99800</c:v>
                </c:pt>
                <c:pt idx="470">
                  <c:v>96200</c:v>
                </c:pt>
                <c:pt idx="471">
                  <c:v>93900</c:v>
                </c:pt>
                <c:pt idx="472">
                  <c:v>112000</c:v>
                </c:pt>
                <c:pt idx="473">
                  <c:v>129000</c:v>
                </c:pt>
                <c:pt idx="474">
                  <c:v>134000</c:v>
                </c:pt>
                <c:pt idx="475">
                  <c:v>125000</c:v>
                </c:pt>
                <c:pt idx="476">
                  <c:v>121000</c:v>
                </c:pt>
                <c:pt idx="477">
                  <c:v>119000</c:v>
                </c:pt>
                <c:pt idx="478">
                  <c:v>117000</c:v>
                </c:pt>
                <c:pt idx="479">
                  <c:v>121000</c:v>
                </c:pt>
                <c:pt idx="480">
                  <c:v>111000</c:v>
                </c:pt>
                <c:pt idx="481">
                  <c:v>93100</c:v>
                </c:pt>
                <c:pt idx="482">
                  <c:v>67000</c:v>
                </c:pt>
                <c:pt idx="483">
                  <c:v>61200</c:v>
                </c:pt>
                <c:pt idx="484">
                  <c:v>51000</c:v>
                </c:pt>
                <c:pt idx="485">
                  <c:v>95900</c:v>
                </c:pt>
                <c:pt idx="486">
                  <c:v>74100</c:v>
                </c:pt>
                <c:pt idx="487">
                  <c:v>87100</c:v>
                </c:pt>
                <c:pt idx="488">
                  <c:v>91500</c:v>
                </c:pt>
                <c:pt idx="489">
                  <c:v>78900</c:v>
                </c:pt>
                <c:pt idx="490">
                  <c:v>70000</c:v>
                </c:pt>
                <c:pt idx="491">
                  <c:v>77400</c:v>
                </c:pt>
                <c:pt idx="492">
                  <c:v>85900</c:v>
                </c:pt>
                <c:pt idx="493">
                  <c:v>84400</c:v>
                </c:pt>
                <c:pt idx="494">
                  <c:v>81700</c:v>
                </c:pt>
                <c:pt idx="495">
                  <c:v>79600</c:v>
                </c:pt>
                <c:pt idx="496">
                  <c:v>84500</c:v>
                </c:pt>
                <c:pt idx="497">
                  <c:v>92400</c:v>
                </c:pt>
                <c:pt idx="498">
                  <c:v>183000</c:v>
                </c:pt>
                <c:pt idx="499">
                  <c:v>92300</c:v>
                </c:pt>
                <c:pt idx="500">
                  <c:v>91100</c:v>
                </c:pt>
                <c:pt idx="501">
                  <c:v>89600</c:v>
                </c:pt>
                <c:pt idx="502">
                  <c:v>83800</c:v>
                </c:pt>
                <c:pt idx="503">
                  <c:v>97300</c:v>
                </c:pt>
                <c:pt idx="504">
                  <c:v>96000</c:v>
                </c:pt>
                <c:pt idx="505">
                  <c:v>103000</c:v>
                </c:pt>
                <c:pt idx="506">
                  <c:v>120000</c:v>
                </c:pt>
                <c:pt idx="507">
                  <c:v>133000</c:v>
                </c:pt>
                <c:pt idx="508">
                  <c:v>151000</c:v>
                </c:pt>
                <c:pt idx="509">
                  <c:v>154000</c:v>
                </c:pt>
                <c:pt idx="510">
                  <c:v>175000</c:v>
                </c:pt>
                <c:pt idx="511">
                  <c:v>227000</c:v>
                </c:pt>
                <c:pt idx="512">
                  <c:v>174000</c:v>
                </c:pt>
                <c:pt idx="513">
                  <c:v>216000</c:v>
                </c:pt>
                <c:pt idx="514">
                  <c:v>201000</c:v>
                </c:pt>
                <c:pt idx="515">
                  <c:v>178000</c:v>
                </c:pt>
                <c:pt idx="516">
                  <c:v>129000</c:v>
                </c:pt>
                <c:pt idx="517">
                  <c:v>133000</c:v>
                </c:pt>
                <c:pt idx="518">
                  <c:v>142000</c:v>
                </c:pt>
                <c:pt idx="519">
                  <c:v>126000</c:v>
                </c:pt>
                <c:pt idx="520">
                  <c:v>124000</c:v>
                </c:pt>
                <c:pt idx="521">
                  <c:v>136000</c:v>
                </c:pt>
                <c:pt idx="522">
                  <c:v>147000</c:v>
                </c:pt>
                <c:pt idx="523">
                  <c:v>142000</c:v>
                </c:pt>
                <c:pt idx="524">
                  <c:v>129000</c:v>
                </c:pt>
                <c:pt idx="525">
                  <c:v>123000</c:v>
                </c:pt>
                <c:pt idx="526">
                  <c:v>126000</c:v>
                </c:pt>
                <c:pt idx="527">
                  <c:v>162000</c:v>
                </c:pt>
                <c:pt idx="528">
                  <c:v>144000</c:v>
                </c:pt>
                <c:pt idx="529">
                  <c:v>151000</c:v>
                </c:pt>
                <c:pt idx="530">
                  <c:v>140000</c:v>
                </c:pt>
                <c:pt idx="531">
                  <c:v>138000</c:v>
                </c:pt>
                <c:pt idx="532">
                  <c:v>130000</c:v>
                </c:pt>
                <c:pt idx="533">
                  <c:v>134000</c:v>
                </c:pt>
                <c:pt idx="534">
                  <c:v>140000</c:v>
                </c:pt>
                <c:pt idx="535">
                  <c:v>146000</c:v>
                </c:pt>
                <c:pt idx="536">
                  <c:v>154000</c:v>
                </c:pt>
                <c:pt idx="537">
                  <c:v>146000</c:v>
                </c:pt>
                <c:pt idx="538">
                  <c:v>134000</c:v>
                </c:pt>
                <c:pt idx="539">
                  <c:v>128000</c:v>
                </c:pt>
                <c:pt idx="540">
                  <c:v>105000</c:v>
                </c:pt>
                <c:pt idx="541">
                  <c:v>115000</c:v>
                </c:pt>
                <c:pt idx="542">
                  <c:v>182000</c:v>
                </c:pt>
                <c:pt idx="543">
                  <c:v>186000</c:v>
                </c:pt>
                <c:pt idx="544">
                  <c:v>148000</c:v>
                </c:pt>
                <c:pt idx="545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2-42AF-8FC2-57856E81B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766752"/>
        <c:axId val="1911408816"/>
      </c:lineChart>
      <c:dateAx>
        <c:axId val="179176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08816"/>
        <c:crosses val="autoZero"/>
        <c:auto val="1"/>
        <c:lblOffset val="100"/>
        <c:baseTimeUnit val="days"/>
      </c:dateAx>
      <c:valAx>
        <c:axId val="1911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Channel 2 CTR</c:v>
                </c:pt>
              </c:strCache>
            </c:strRef>
          </c:tx>
          <c:cat>
            <c:numRef>
              <c:f>Data!$A$3:$A$548</c:f>
              <c:numCache>
                <c:formatCode>m/d/yyyy</c:formatCode>
                <c:ptCount val="546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</c:numCache>
            </c:numRef>
          </c:cat>
          <c:val>
            <c:numRef>
              <c:f>Data!$I$3:$I$548</c:f>
              <c:numCache>
                <c:formatCode>0.00%</c:formatCode>
                <c:ptCount val="546"/>
                <c:pt idx="0">
                  <c:v>4.7999999999999996E-3</c:v>
                </c:pt>
                <c:pt idx="1">
                  <c:v>5.3947368421052629E-3</c:v>
                </c:pt>
                <c:pt idx="2">
                  <c:v>5.0000000000000001E-3</c:v>
                </c:pt>
                <c:pt idx="3">
                  <c:v>4.6052631578947364E-3</c:v>
                </c:pt>
                <c:pt idx="4">
                  <c:v>5.5405405405405403E-3</c:v>
                </c:pt>
                <c:pt idx="5">
                  <c:v>4.5348837209302321E-3</c:v>
                </c:pt>
                <c:pt idx="6">
                  <c:v>2.2222222222222222E-3</c:v>
                </c:pt>
                <c:pt idx="7">
                  <c:v>2.8787878787878787E-3</c:v>
                </c:pt>
                <c:pt idx="8">
                  <c:v>3.186813186813187E-3</c:v>
                </c:pt>
                <c:pt idx="9">
                  <c:v>3.7777777777777779E-3</c:v>
                </c:pt>
                <c:pt idx="10">
                  <c:v>5.2857142857142859E-3</c:v>
                </c:pt>
                <c:pt idx="11">
                  <c:v>5.8666666666666667E-3</c:v>
                </c:pt>
                <c:pt idx="12">
                  <c:v>4.6280991735537192E-3</c:v>
                </c:pt>
                <c:pt idx="13">
                  <c:v>5.3448275862068963E-3</c:v>
                </c:pt>
                <c:pt idx="14">
                  <c:v>4.2281879194630868E-3</c:v>
                </c:pt>
                <c:pt idx="15">
                  <c:v>3.5810810810810809E-3</c:v>
                </c:pt>
                <c:pt idx="16">
                  <c:v>4.7857142857142855E-3</c:v>
                </c:pt>
                <c:pt idx="17">
                  <c:v>4.8648648648648646E-3</c:v>
                </c:pt>
                <c:pt idx="18">
                  <c:v>4.507042253521127E-3</c:v>
                </c:pt>
                <c:pt idx="19">
                  <c:v>6.2337662337662338E-3</c:v>
                </c:pt>
                <c:pt idx="20">
                  <c:v>5.5999999999999999E-3</c:v>
                </c:pt>
                <c:pt idx="21">
                  <c:v>4.3023255813953486E-3</c:v>
                </c:pt>
                <c:pt idx="22">
                  <c:v>5.5128205128205125E-3</c:v>
                </c:pt>
                <c:pt idx="23">
                  <c:v>3.9583333333333337E-3</c:v>
                </c:pt>
                <c:pt idx="24">
                  <c:v>3.5398230088495575E-3</c:v>
                </c:pt>
                <c:pt idx="25">
                  <c:v>3.4126984126984128E-3</c:v>
                </c:pt>
                <c:pt idx="26">
                  <c:v>3.4517766497461928E-3</c:v>
                </c:pt>
                <c:pt idx="27">
                  <c:v>4.0293040293040297E-3</c:v>
                </c:pt>
                <c:pt idx="28">
                  <c:v>3.9145907473309609E-3</c:v>
                </c:pt>
                <c:pt idx="29">
                  <c:v>4.0740740740740737E-3</c:v>
                </c:pt>
                <c:pt idx="30">
                  <c:v>4.2016806722689074E-3</c:v>
                </c:pt>
                <c:pt idx="31">
                  <c:v>5.2307692307692307E-3</c:v>
                </c:pt>
                <c:pt idx="32">
                  <c:v>4.4444444444444444E-3</c:v>
                </c:pt>
                <c:pt idx="33">
                  <c:v>4.2201834862385318E-3</c:v>
                </c:pt>
                <c:pt idx="34">
                  <c:v>4.7619047619047623E-3</c:v>
                </c:pt>
                <c:pt idx="35">
                  <c:v>3.6046511627906975E-3</c:v>
                </c:pt>
                <c:pt idx="36">
                  <c:v>3.2075471698113206E-3</c:v>
                </c:pt>
                <c:pt idx="37">
                  <c:v>3.3E-3</c:v>
                </c:pt>
                <c:pt idx="38">
                  <c:v>3.9047619047619048E-3</c:v>
                </c:pt>
                <c:pt idx="39">
                  <c:v>2.9807692307692308E-3</c:v>
                </c:pt>
                <c:pt idx="40">
                  <c:v>3.6111111111111109E-3</c:v>
                </c:pt>
                <c:pt idx="41">
                  <c:v>2.8346456692913387E-3</c:v>
                </c:pt>
                <c:pt idx="42">
                  <c:v>2.6543209876543211E-3</c:v>
                </c:pt>
                <c:pt idx="43">
                  <c:v>2.5000000000000001E-3</c:v>
                </c:pt>
                <c:pt idx="44">
                  <c:v>2.7607361963190185E-3</c:v>
                </c:pt>
                <c:pt idx="45">
                  <c:v>2.638888888888889E-3</c:v>
                </c:pt>
                <c:pt idx="46">
                  <c:v>3.3544303797468354E-3</c:v>
                </c:pt>
                <c:pt idx="47">
                  <c:v>1.7532467532467534E-3</c:v>
                </c:pt>
                <c:pt idx="48">
                  <c:v>2.5925925925925925E-3</c:v>
                </c:pt>
                <c:pt idx="49">
                  <c:v>3.1645569620253164E-3</c:v>
                </c:pt>
                <c:pt idx="50">
                  <c:v>2.7407407407407406E-3</c:v>
                </c:pt>
                <c:pt idx="51">
                  <c:v>3.185185185185185E-3</c:v>
                </c:pt>
                <c:pt idx="52">
                  <c:v>3.5074626865671641E-3</c:v>
                </c:pt>
                <c:pt idx="53">
                  <c:v>3.1199999999999999E-3</c:v>
                </c:pt>
                <c:pt idx="54">
                  <c:v>3.1724137931034482E-3</c:v>
                </c:pt>
                <c:pt idx="55">
                  <c:v>2.9370629370629371E-3</c:v>
                </c:pt>
                <c:pt idx="56">
                  <c:v>2.8187919463087247E-3</c:v>
                </c:pt>
                <c:pt idx="57">
                  <c:v>3.0434782608695652E-3</c:v>
                </c:pt>
                <c:pt idx="58">
                  <c:v>3.0864197530864196E-3</c:v>
                </c:pt>
                <c:pt idx="59">
                  <c:v>4.3902439024390248E-3</c:v>
                </c:pt>
                <c:pt idx="60">
                  <c:v>3.0061349693251533E-3</c:v>
                </c:pt>
                <c:pt idx="61">
                  <c:v>3.9166666666666664E-3</c:v>
                </c:pt>
                <c:pt idx="62">
                  <c:v>2.3711340206185568E-3</c:v>
                </c:pt>
                <c:pt idx="63">
                  <c:v>1.7647058823529412E-3</c:v>
                </c:pt>
                <c:pt idx="64">
                  <c:v>8.4541062801932372E-4</c:v>
                </c:pt>
                <c:pt idx="65">
                  <c:v>2.1804511278195487E-3</c:v>
                </c:pt>
                <c:pt idx="66">
                  <c:v>1.38353765323993E-3</c:v>
                </c:pt>
                <c:pt idx="67">
                  <c:v>5.5999999999999999E-3</c:v>
                </c:pt>
                <c:pt idx="68">
                  <c:v>3.1967213114754097E-3</c:v>
                </c:pt>
                <c:pt idx="69">
                  <c:v>3.4108527131782944E-3</c:v>
                </c:pt>
                <c:pt idx="70">
                  <c:v>3.2000000000000002E-3</c:v>
                </c:pt>
                <c:pt idx="71">
                  <c:v>1.3389121338912135E-3</c:v>
                </c:pt>
                <c:pt idx="72">
                  <c:v>2.0138888888888888E-3</c:v>
                </c:pt>
                <c:pt idx="73">
                  <c:v>7.2551390568319229E-4</c:v>
                </c:pt>
                <c:pt idx="74">
                  <c:v>1.6666666666666668E-3</c:v>
                </c:pt>
                <c:pt idx="75">
                  <c:v>2.2147651006711407E-3</c:v>
                </c:pt>
                <c:pt idx="76">
                  <c:v>2.3021582733812949E-3</c:v>
                </c:pt>
                <c:pt idx="77">
                  <c:v>1.969111969111969E-3</c:v>
                </c:pt>
                <c:pt idx="78">
                  <c:v>3.1250000000000002E-3</c:v>
                </c:pt>
                <c:pt idx="79">
                  <c:v>2.6582278481012659E-3</c:v>
                </c:pt>
                <c:pt idx="80">
                  <c:v>2.6406926406926409E-3</c:v>
                </c:pt>
                <c:pt idx="81">
                  <c:v>2.1959459459459461E-3</c:v>
                </c:pt>
                <c:pt idx="82">
                  <c:v>1.8548387096774194E-3</c:v>
                </c:pt>
                <c:pt idx="83">
                  <c:v>2.1630094043887148E-3</c:v>
                </c:pt>
                <c:pt idx="84">
                  <c:v>2.1835443037974685E-3</c:v>
                </c:pt>
                <c:pt idx="85">
                  <c:v>1.8857142857142857E-3</c:v>
                </c:pt>
                <c:pt idx="86">
                  <c:v>2.8089887640449437E-3</c:v>
                </c:pt>
                <c:pt idx="87">
                  <c:v>3.6842105263157894E-3</c:v>
                </c:pt>
                <c:pt idx="88">
                  <c:v>3.7433155080213902E-3</c:v>
                </c:pt>
                <c:pt idx="89">
                  <c:v>3.3846153846153848E-3</c:v>
                </c:pt>
                <c:pt idx="90">
                  <c:v>5.454545454545455E-3</c:v>
                </c:pt>
                <c:pt idx="91">
                  <c:v>5.8333333333333336E-3</c:v>
                </c:pt>
                <c:pt idx="92">
                  <c:v>4.9152542372881353E-3</c:v>
                </c:pt>
                <c:pt idx="93">
                  <c:v>5.0000000000000001E-3</c:v>
                </c:pt>
                <c:pt idx="94">
                  <c:v>6.0869565217391303E-3</c:v>
                </c:pt>
                <c:pt idx="95">
                  <c:v>6.4583333333333333E-3</c:v>
                </c:pt>
                <c:pt idx="96">
                  <c:v>4.827586206896552E-3</c:v>
                </c:pt>
                <c:pt idx="97">
                  <c:v>4.7540983606557379E-3</c:v>
                </c:pt>
                <c:pt idx="98">
                  <c:v>3.6619718309859155E-3</c:v>
                </c:pt>
                <c:pt idx="99">
                  <c:v>3.2978723404255318E-3</c:v>
                </c:pt>
                <c:pt idx="100">
                  <c:v>3.0303030303030303E-3</c:v>
                </c:pt>
                <c:pt idx="101">
                  <c:v>3.5443037974683543E-3</c:v>
                </c:pt>
                <c:pt idx="102">
                  <c:v>3.6250000000000002E-3</c:v>
                </c:pt>
                <c:pt idx="103">
                  <c:v>2.8421052631578949E-3</c:v>
                </c:pt>
                <c:pt idx="104">
                  <c:v>3.0303030303030303E-3</c:v>
                </c:pt>
                <c:pt idx="105">
                  <c:v>2.0125786163522012E-3</c:v>
                </c:pt>
                <c:pt idx="106">
                  <c:v>2.0731707317073172E-3</c:v>
                </c:pt>
                <c:pt idx="107">
                  <c:v>2.0121951219512196E-3</c:v>
                </c:pt>
                <c:pt idx="108">
                  <c:v>2.371794871794872E-3</c:v>
                </c:pt>
                <c:pt idx="109">
                  <c:v>2.4836601307189543E-3</c:v>
                </c:pt>
                <c:pt idx="110">
                  <c:v>1.7441860465116279E-3</c:v>
                </c:pt>
                <c:pt idx="111">
                  <c:v>2.096774193548387E-3</c:v>
                </c:pt>
                <c:pt idx="112">
                  <c:v>1.7777777777777779E-3</c:v>
                </c:pt>
                <c:pt idx="113">
                  <c:v>1.6269841269841269E-3</c:v>
                </c:pt>
                <c:pt idx="114">
                  <c:v>1.7299578059071731E-3</c:v>
                </c:pt>
                <c:pt idx="115">
                  <c:v>1.9523809523809524E-3</c:v>
                </c:pt>
                <c:pt idx="116">
                  <c:v>2E-3</c:v>
                </c:pt>
                <c:pt idx="117">
                  <c:v>1.6806722689075631E-3</c:v>
                </c:pt>
                <c:pt idx="118">
                  <c:v>1.8390804597701149E-3</c:v>
                </c:pt>
                <c:pt idx="119">
                  <c:v>1.6666666666666668E-3</c:v>
                </c:pt>
                <c:pt idx="120">
                  <c:v>2.7536231884057972E-3</c:v>
                </c:pt>
                <c:pt idx="121">
                  <c:v>2.6250000000000002E-3</c:v>
                </c:pt>
                <c:pt idx="122">
                  <c:v>3.142857142857143E-3</c:v>
                </c:pt>
                <c:pt idx="123">
                  <c:v>4.1818181818181815E-3</c:v>
                </c:pt>
                <c:pt idx="124">
                  <c:v>3.620689655172414E-3</c:v>
                </c:pt>
                <c:pt idx="125">
                  <c:v>3.6923076923076922E-3</c:v>
                </c:pt>
                <c:pt idx="126">
                  <c:v>3.4848484848484847E-3</c:v>
                </c:pt>
                <c:pt idx="127">
                  <c:v>3.5937500000000002E-3</c:v>
                </c:pt>
                <c:pt idx="128">
                  <c:v>3.7288135593220341E-3</c:v>
                </c:pt>
                <c:pt idx="129">
                  <c:v>4.1666666666666666E-3</c:v>
                </c:pt>
                <c:pt idx="130">
                  <c:v>3.9285714285714288E-3</c:v>
                </c:pt>
                <c:pt idx="131">
                  <c:v>3.4920634920634921E-3</c:v>
                </c:pt>
                <c:pt idx="132">
                  <c:v>3.2876712328767125E-3</c:v>
                </c:pt>
                <c:pt idx="133">
                  <c:v>3.3783783783783786E-3</c:v>
                </c:pt>
                <c:pt idx="134">
                  <c:v>2.7160493827160493E-3</c:v>
                </c:pt>
                <c:pt idx="135">
                  <c:v>2.3711340206185568E-3</c:v>
                </c:pt>
                <c:pt idx="136">
                  <c:v>2.2826086956521741E-3</c:v>
                </c:pt>
                <c:pt idx="137">
                  <c:v>2.5000000000000001E-3</c:v>
                </c:pt>
                <c:pt idx="138">
                  <c:v>2.2549019607843138E-3</c:v>
                </c:pt>
                <c:pt idx="139">
                  <c:v>2.1698113207547168E-3</c:v>
                </c:pt>
                <c:pt idx="140">
                  <c:v>2.1698113207547168E-3</c:v>
                </c:pt>
                <c:pt idx="141">
                  <c:v>2.0560747663551401E-3</c:v>
                </c:pt>
                <c:pt idx="142">
                  <c:v>2.4299065420560748E-3</c:v>
                </c:pt>
                <c:pt idx="143">
                  <c:v>2.4210526315789475E-3</c:v>
                </c:pt>
                <c:pt idx="144">
                  <c:v>2.4468085106382977E-3</c:v>
                </c:pt>
                <c:pt idx="145">
                  <c:v>2.5806451612903226E-3</c:v>
                </c:pt>
                <c:pt idx="146">
                  <c:v>2.3300970873786409E-3</c:v>
                </c:pt>
                <c:pt idx="147">
                  <c:v>2.142857142857143E-3</c:v>
                </c:pt>
                <c:pt idx="148">
                  <c:v>2.1359223300970874E-3</c:v>
                </c:pt>
                <c:pt idx="149">
                  <c:v>2.2834645669291337E-3</c:v>
                </c:pt>
                <c:pt idx="150">
                  <c:v>2.7678571428571427E-3</c:v>
                </c:pt>
                <c:pt idx="151">
                  <c:v>3.6956521739130435E-3</c:v>
                </c:pt>
                <c:pt idx="152">
                  <c:v>3.7037037037037038E-3</c:v>
                </c:pt>
                <c:pt idx="153">
                  <c:v>3.3999999999999998E-3</c:v>
                </c:pt>
                <c:pt idx="154">
                  <c:v>3.4328358208955225E-3</c:v>
                </c:pt>
                <c:pt idx="155">
                  <c:v>3.6923076923076922E-3</c:v>
                </c:pt>
                <c:pt idx="156">
                  <c:v>3.5937500000000002E-3</c:v>
                </c:pt>
                <c:pt idx="157">
                  <c:v>3.3333333333333335E-3</c:v>
                </c:pt>
                <c:pt idx="158">
                  <c:v>3.90625E-3</c:v>
                </c:pt>
                <c:pt idx="159">
                  <c:v>3.2307692307692306E-3</c:v>
                </c:pt>
                <c:pt idx="160">
                  <c:v>3.6111111111111109E-3</c:v>
                </c:pt>
                <c:pt idx="161">
                  <c:v>3.5384615384615385E-3</c:v>
                </c:pt>
                <c:pt idx="162">
                  <c:v>3.8E-3</c:v>
                </c:pt>
                <c:pt idx="163">
                  <c:v>3.8636363636363638E-3</c:v>
                </c:pt>
                <c:pt idx="164">
                  <c:v>5.0000000000000001E-3</c:v>
                </c:pt>
                <c:pt idx="165">
                  <c:v>4.3589743589743588E-3</c:v>
                </c:pt>
                <c:pt idx="166">
                  <c:v>4.1509433962264152E-3</c:v>
                </c:pt>
                <c:pt idx="167">
                  <c:v>4.4444444444444444E-3</c:v>
                </c:pt>
                <c:pt idx="168">
                  <c:v>4.1176470588235297E-3</c:v>
                </c:pt>
                <c:pt idx="169">
                  <c:v>4.1818181818181815E-3</c:v>
                </c:pt>
                <c:pt idx="170">
                  <c:v>4.3137254901960782E-3</c:v>
                </c:pt>
                <c:pt idx="171">
                  <c:v>5.5263157894736839E-3</c:v>
                </c:pt>
                <c:pt idx="172">
                  <c:v>5.6097560975609754E-3</c:v>
                </c:pt>
                <c:pt idx="173">
                  <c:v>3.6538461538461538E-3</c:v>
                </c:pt>
                <c:pt idx="174">
                  <c:v>3.3333333333333335E-3</c:v>
                </c:pt>
                <c:pt idx="175">
                  <c:v>3.3333333333333335E-3</c:v>
                </c:pt>
                <c:pt idx="176">
                  <c:v>3.2203389830508474E-3</c:v>
                </c:pt>
                <c:pt idx="177">
                  <c:v>3.4328358208955225E-3</c:v>
                </c:pt>
                <c:pt idx="178">
                  <c:v>4.489795918367347E-3</c:v>
                </c:pt>
                <c:pt idx="179">
                  <c:v>4.1176470588235297E-3</c:v>
                </c:pt>
                <c:pt idx="180">
                  <c:v>2.3863636363636366E-3</c:v>
                </c:pt>
                <c:pt idx="181">
                  <c:v>2.7777777777777779E-3</c:v>
                </c:pt>
                <c:pt idx="182">
                  <c:v>5.4054054054054057E-3</c:v>
                </c:pt>
                <c:pt idx="183">
                  <c:v>5.0000000000000001E-3</c:v>
                </c:pt>
                <c:pt idx="184">
                  <c:v>6.0606060606060606E-3</c:v>
                </c:pt>
                <c:pt idx="185">
                  <c:v>5.5555555555555558E-3</c:v>
                </c:pt>
                <c:pt idx="186">
                  <c:v>5.0000000000000001E-3</c:v>
                </c:pt>
                <c:pt idx="187">
                  <c:v>4.7368421052631582E-3</c:v>
                </c:pt>
                <c:pt idx="188">
                  <c:v>5.0000000000000001E-3</c:v>
                </c:pt>
                <c:pt idx="189">
                  <c:v>5.1724137931034482E-3</c:v>
                </c:pt>
                <c:pt idx="190">
                  <c:v>4.4444444444444444E-3</c:v>
                </c:pt>
                <c:pt idx="191">
                  <c:v>4.5161290322580649E-3</c:v>
                </c:pt>
                <c:pt idx="192">
                  <c:v>5.1724137931034482E-3</c:v>
                </c:pt>
                <c:pt idx="193">
                  <c:v>5.0000000000000001E-3</c:v>
                </c:pt>
                <c:pt idx="194">
                  <c:v>5.2777777777777779E-3</c:v>
                </c:pt>
                <c:pt idx="195">
                  <c:v>2.9411764705882353E-3</c:v>
                </c:pt>
                <c:pt idx="196">
                  <c:v>2.7941176470588237E-3</c:v>
                </c:pt>
                <c:pt idx="197">
                  <c:v>3.9622641509433959E-3</c:v>
                </c:pt>
                <c:pt idx="198">
                  <c:v>3.0232558139534882E-3</c:v>
                </c:pt>
                <c:pt idx="199">
                  <c:v>3.8E-3</c:v>
                </c:pt>
                <c:pt idx="200">
                  <c:v>3.6363636363636364E-3</c:v>
                </c:pt>
                <c:pt idx="201">
                  <c:v>3.4545454545454545E-3</c:v>
                </c:pt>
                <c:pt idx="202">
                  <c:v>2.7631578947368419E-3</c:v>
                </c:pt>
                <c:pt idx="203">
                  <c:v>2.5581395348837207E-3</c:v>
                </c:pt>
                <c:pt idx="204">
                  <c:v>2.4444444444444444E-3</c:v>
                </c:pt>
                <c:pt idx="205">
                  <c:v>2.6666666666666666E-3</c:v>
                </c:pt>
                <c:pt idx="206">
                  <c:v>3.0263157894736843E-3</c:v>
                </c:pt>
                <c:pt idx="207">
                  <c:v>2.9870129870129872E-3</c:v>
                </c:pt>
                <c:pt idx="208">
                  <c:v>2.6829268292682929E-3</c:v>
                </c:pt>
                <c:pt idx="209">
                  <c:v>3.0000000000000001E-3</c:v>
                </c:pt>
                <c:pt idx="210">
                  <c:v>2.0833333333333333E-3</c:v>
                </c:pt>
                <c:pt idx="211">
                  <c:v>2.1978021978021978E-3</c:v>
                </c:pt>
                <c:pt idx="212">
                  <c:v>3.620689655172414E-3</c:v>
                </c:pt>
                <c:pt idx="213">
                  <c:v>4.3636363636363638E-3</c:v>
                </c:pt>
                <c:pt idx="214">
                  <c:v>4.9019607843137254E-3</c:v>
                </c:pt>
                <c:pt idx="215">
                  <c:v>3.9655172413793106E-3</c:v>
                </c:pt>
                <c:pt idx="216">
                  <c:v>3.3333333333333335E-3</c:v>
                </c:pt>
                <c:pt idx="217">
                  <c:v>3.2432432432432431E-3</c:v>
                </c:pt>
                <c:pt idx="218">
                  <c:v>3.0487804878048782E-3</c:v>
                </c:pt>
                <c:pt idx="219">
                  <c:v>3.2432432432432431E-3</c:v>
                </c:pt>
                <c:pt idx="220">
                  <c:v>3.3333333333333335E-3</c:v>
                </c:pt>
                <c:pt idx="221">
                  <c:v>3.7704918032786887E-3</c:v>
                </c:pt>
                <c:pt idx="222">
                  <c:v>2.5316455696202532E-3</c:v>
                </c:pt>
                <c:pt idx="223">
                  <c:v>2.7551020408163266E-3</c:v>
                </c:pt>
                <c:pt idx="224">
                  <c:v>2.5882352941176473E-3</c:v>
                </c:pt>
                <c:pt idx="225">
                  <c:v>2.9545454545454545E-3</c:v>
                </c:pt>
                <c:pt idx="226">
                  <c:v>2.9870129870129872E-3</c:v>
                </c:pt>
                <c:pt idx="227">
                  <c:v>3.3734939759036144E-3</c:v>
                </c:pt>
                <c:pt idx="228">
                  <c:v>3.5483870967741938E-3</c:v>
                </c:pt>
                <c:pt idx="229">
                  <c:v>3.010752688172043E-3</c:v>
                </c:pt>
                <c:pt idx="230">
                  <c:v>3.2499999999999999E-3</c:v>
                </c:pt>
                <c:pt idx="231">
                  <c:v>2.872340425531915E-3</c:v>
                </c:pt>
                <c:pt idx="232">
                  <c:v>2.7472527472527475E-3</c:v>
                </c:pt>
                <c:pt idx="233">
                  <c:v>3.0379746835443038E-3</c:v>
                </c:pt>
                <c:pt idx="234">
                  <c:v>3.5211267605633804E-3</c:v>
                </c:pt>
                <c:pt idx="235">
                  <c:v>3.4177215189873417E-3</c:v>
                </c:pt>
                <c:pt idx="236">
                  <c:v>2.875E-3</c:v>
                </c:pt>
                <c:pt idx="237">
                  <c:v>2.4528301886792454E-3</c:v>
                </c:pt>
                <c:pt idx="238">
                  <c:v>2.0400000000000001E-3</c:v>
                </c:pt>
                <c:pt idx="239">
                  <c:v>1.9081272084805654E-3</c:v>
                </c:pt>
                <c:pt idx="240">
                  <c:v>1.8360655737704918E-3</c:v>
                </c:pt>
                <c:pt idx="241">
                  <c:v>1.9850187265917601E-3</c:v>
                </c:pt>
                <c:pt idx="242">
                  <c:v>2.0233463035019454E-3</c:v>
                </c:pt>
                <c:pt idx="243">
                  <c:v>4.0677966101694916E-3</c:v>
                </c:pt>
                <c:pt idx="244">
                  <c:v>3.8053097345132742E-3</c:v>
                </c:pt>
                <c:pt idx="245">
                  <c:v>3.3898305084745762E-3</c:v>
                </c:pt>
                <c:pt idx="246">
                  <c:v>3.669724770642202E-3</c:v>
                </c:pt>
                <c:pt idx="247">
                  <c:v>3.425925925925926E-3</c:v>
                </c:pt>
                <c:pt idx="248">
                  <c:v>3.6842105263157894E-3</c:v>
                </c:pt>
                <c:pt idx="249">
                  <c:v>3.9361702127659578E-3</c:v>
                </c:pt>
                <c:pt idx="250">
                  <c:v>3.4313725490196078E-3</c:v>
                </c:pt>
                <c:pt idx="251">
                  <c:v>3.6633663366336632E-3</c:v>
                </c:pt>
                <c:pt idx="252">
                  <c:v>3.6283185840707967E-3</c:v>
                </c:pt>
                <c:pt idx="253">
                  <c:v>3.4579439252336447E-3</c:v>
                </c:pt>
                <c:pt idx="254">
                  <c:v>4.6961325966850829E-3</c:v>
                </c:pt>
                <c:pt idx="255">
                  <c:v>5.5194805194805196E-3</c:v>
                </c:pt>
                <c:pt idx="256">
                  <c:v>4.496644295302013E-3</c:v>
                </c:pt>
                <c:pt idx="257">
                  <c:v>4.1666666666666666E-3</c:v>
                </c:pt>
                <c:pt idx="258">
                  <c:v>3.8349514563106794E-3</c:v>
                </c:pt>
                <c:pt idx="259">
                  <c:v>1.257071024512885E-3</c:v>
                </c:pt>
                <c:pt idx="260">
                  <c:v>4.0796019900497509E-3</c:v>
                </c:pt>
                <c:pt idx="261">
                  <c:v>3.9090909090909089E-3</c:v>
                </c:pt>
                <c:pt idx="262">
                  <c:v>4.6560846560846558E-3</c:v>
                </c:pt>
                <c:pt idx="263">
                  <c:v>4.2439024390243905E-3</c:v>
                </c:pt>
                <c:pt idx="264">
                  <c:v>3.4251968503937009E-3</c:v>
                </c:pt>
                <c:pt idx="265">
                  <c:v>3.4710743801652892E-3</c:v>
                </c:pt>
                <c:pt idx="266">
                  <c:v>3.7142857142857142E-3</c:v>
                </c:pt>
                <c:pt idx="267">
                  <c:v>3.787878787878788E-3</c:v>
                </c:pt>
                <c:pt idx="268">
                  <c:v>3.7378640776699031E-3</c:v>
                </c:pt>
                <c:pt idx="269">
                  <c:v>3.9631336405529958E-3</c:v>
                </c:pt>
                <c:pt idx="270">
                  <c:v>3.7681159420289855E-3</c:v>
                </c:pt>
                <c:pt idx="271">
                  <c:v>3.3461538461538464E-3</c:v>
                </c:pt>
                <c:pt idx="272">
                  <c:v>2.977777777777778E-3</c:v>
                </c:pt>
                <c:pt idx="273">
                  <c:v>1.3114754098360656E-3</c:v>
                </c:pt>
                <c:pt idx="274">
                  <c:v>1.6326530612244899E-3</c:v>
                </c:pt>
                <c:pt idx="275">
                  <c:v>1.6326530612244899E-3</c:v>
                </c:pt>
                <c:pt idx="276">
                  <c:v>3.3333333333333335E-3</c:v>
                </c:pt>
                <c:pt idx="277">
                  <c:v>3.0434782608695652E-3</c:v>
                </c:pt>
                <c:pt idx="278">
                  <c:v>2.5925925925925925E-3</c:v>
                </c:pt>
                <c:pt idx="279">
                  <c:v>3.1250000000000002E-3</c:v>
                </c:pt>
                <c:pt idx="280">
                  <c:v>3.1111111111111109E-3</c:v>
                </c:pt>
                <c:pt idx="281">
                  <c:v>2.7659574468085106E-3</c:v>
                </c:pt>
                <c:pt idx="282">
                  <c:v>3.6842105263157894E-3</c:v>
                </c:pt>
                <c:pt idx="283">
                  <c:v>4.4186046511627908E-3</c:v>
                </c:pt>
                <c:pt idx="284">
                  <c:v>4.4186046511627908E-3</c:v>
                </c:pt>
                <c:pt idx="285">
                  <c:v>3.7254901960784314E-3</c:v>
                </c:pt>
                <c:pt idx="286">
                  <c:v>3.8775510204081634E-3</c:v>
                </c:pt>
                <c:pt idx="287">
                  <c:v>2.8571428571428571E-3</c:v>
                </c:pt>
                <c:pt idx="288">
                  <c:v>2.0408163265306124E-3</c:v>
                </c:pt>
                <c:pt idx="289">
                  <c:v>2.7027027027027029E-3</c:v>
                </c:pt>
                <c:pt idx="290">
                  <c:v>3.5714285714285713E-3</c:v>
                </c:pt>
                <c:pt idx="291">
                  <c:v>3.1250000000000002E-3</c:v>
                </c:pt>
                <c:pt idx="292">
                  <c:v>2.5581395348837207E-3</c:v>
                </c:pt>
                <c:pt idx="293">
                  <c:v>2.1276595744680851E-3</c:v>
                </c:pt>
                <c:pt idx="294">
                  <c:v>2.0512820512820513E-3</c:v>
                </c:pt>
                <c:pt idx="295">
                  <c:v>2.08955223880597E-3</c:v>
                </c:pt>
                <c:pt idx="296">
                  <c:v>4.7826086956521737E-3</c:v>
                </c:pt>
                <c:pt idx="297">
                  <c:v>6.7567567567567571E-3</c:v>
                </c:pt>
                <c:pt idx="298">
                  <c:v>6.6037735849056606E-3</c:v>
                </c:pt>
                <c:pt idx="299">
                  <c:v>1.1957205789804909E-3</c:v>
                </c:pt>
                <c:pt idx="300">
                  <c:v>4.7530864197530866E-3</c:v>
                </c:pt>
                <c:pt idx="301">
                  <c:v>4.5930232558139533E-3</c:v>
                </c:pt>
                <c:pt idx="302">
                  <c:v>1.1650485436893205E-3</c:v>
                </c:pt>
                <c:pt idx="303">
                  <c:v>3.8666666666666667E-3</c:v>
                </c:pt>
                <c:pt idx="304">
                  <c:v>6.7123287671232877E-3</c:v>
                </c:pt>
                <c:pt idx="305">
                  <c:v>6.4130434782608695E-3</c:v>
                </c:pt>
                <c:pt idx="306">
                  <c:v>1.5335463258785943E-3</c:v>
                </c:pt>
                <c:pt idx="307">
                  <c:v>1.6049382716049382E-3</c:v>
                </c:pt>
                <c:pt idx="308">
                  <c:v>1.6459627329192547E-3</c:v>
                </c:pt>
                <c:pt idx="309">
                  <c:v>1.7784256559766763E-3</c:v>
                </c:pt>
                <c:pt idx="310">
                  <c:v>1.6814159292035398E-3</c:v>
                </c:pt>
                <c:pt idx="311">
                  <c:v>5.1546391752577319E-3</c:v>
                </c:pt>
                <c:pt idx="312">
                  <c:v>5.1515151515151517E-3</c:v>
                </c:pt>
                <c:pt idx="313">
                  <c:v>4.7222222222222223E-3</c:v>
                </c:pt>
                <c:pt idx="314">
                  <c:v>3.5947712418300652E-3</c:v>
                </c:pt>
                <c:pt idx="315">
                  <c:v>3.0769230769230769E-3</c:v>
                </c:pt>
                <c:pt idx="316">
                  <c:v>3.8271604938271606E-3</c:v>
                </c:pt>
                <c:pt idx="317">
                  <c:v>1.4822134387351778E-3</c:v>
                </c:pt>
                <c:pt idx="318">
                  <c:v>3.5971223021582736E-3</c:v>
                </c:pt>
                <c:pt idx="319">
                  <c:v>3.5971223021582736E-3</c:v>
                </c:pt>
                <c:pt idx="320">
                  <c:v>3.5526315789473684E-3</c:v>
                </c:pt>
                <c:pt idx="321">
                  <c:v>3.5810810810810809E-3</c:v>
                </c:pt>
                <c:pt idx="322">
                  <c:v>3.355263157894737E-3</c:v>
                </c:pt>
                <c:pt idx="323">
                  <c:v>4.6511627906976744E-3</c:v>
                </c:pt>
                <c:pt idx="324">
                  <c:v>5.0541516245487363E-3</c:v>
                </c:pt>
                <c:pt idx="325">
                  <c:v>6.0000000000000001E-3</c:v>
                </c:pt>
                <c:pt idx="326">
                  <c:v>5.5555555555555558E-3</c:v>
                </c:pt>
                <c:pt idx="327">
                  <c:v>4.8979591836734691E-3</c:v>
                </c:pt>
                <c:pt idx="328">
                  <c:v>4.377104377104377E-3</c:v>
                </c:pt>
                <c:pt idx="329">
                  <c:v>4.8780487804878049E-3</c:v>
                </c:pt>
                <c:pt idx="330">
                  <c:v>5.1660516605166054E-3</c:v>
                </c:pt>
                <c:pt idx="331">
                  <c:v>4.641350210970464E-3</c:v>
                </c:pt>
                <c:pt idx="332">
                  <c:v>5.1020408163265302E-3</c:v>
                </c:pt>
                <c:pt idx="333">
                  <c:v>4.3478260869565218E-3</c:v>
                </c:pt>
                <c:pt idx="334">
                  <c:v>7.1276595744680848E-3</c:v>
                </c:pt>
                <c:pt idx="335">
                  <c:v>8.3750000000000005E-3</c:v>
                </c:pt>
                <c:pt idx="336">
                  <c:v>5.8865248226950351E-3</c:v>
                </c:pt>
                <c:pt idx="337">
                  <c:v>5.235602094240838E-3</c:v>
                </c:pt>
                <c:pt idx="338">
                  <c:v>5.6122448979591833E-3</c:v>
                </c:pt>
                <c:pt idx="339">
                  <c:v>6.2176165803108805E-3</c:v>
                </c:pt>
                <c:pt idx="340">
                  <c:v>6.3157894736842104E-3</c:v>
                </c:pt>
                <c:pt idx="341">
                  <c:v>5.8015267175572519E-3</c:v>
                </c:pt>
                <c:pt idx="342">
                  <c:v>5.8333333333333336E-3</c:v>
                </c:pt>
                <c:pt idx="343">
                  <c:v>2.3381294964028776E-3</c:v>
                </c:pt>
                <c:pt idx="344">
                  <c:v>2.4179620034542313E-3</c:v>
                </c:pt>
                <c:pt idx="345">
                  <c:v>4.0892193308550186E-3</c:v>
                </c:pt>
                <c:pt idx="346">
                  <c:v>5.2117263843648211E-3</c:v>
                </c:pt>
                <c:pt idx="347">
                  <c:v>5.144694533762058E-3</c:v>
                </c:pt>
                <c:pt idx="348">
                  <c:v>4.7761194029850747E-3</c:v>
                </c:pt>
                <c:pt idx="349">
                  <c:v>4.87012987012987E-3</c:v>
                </c:pt>
                <c:pt idx="350">
                  <c:v>4.0590405904059037E-3</c:v>
                </c:pt>
                <c:pt idx="351">
                  <c:v>3.4042553191489361E-3</c:v>
                </c:pt>
                <c:pt idx="352">
                  <c:v>3.6529680365296802E-3</c:v>
                </c:pt>
                <c:pt idx="353">
                  <c:v>4.6109510086455334E-3</c:v>
                </c:pt>
                <c:pt idx="354">
                  <c:v>4.6153846153846158E-3</c:v>
                </c:pt>
                <c:pt idx="355">
                  <c:v>4.5454545454545452E-3</c:v>
                </c:pt>
                <c:pt idx="356">
                  <c:v>4.9107142857142856E-3</c:v>
                </c:pt>
                <c:pt idx="357">
                  <c:v>2.2429906542056075E-3</c:v>
                </c:pt>
                <c:pt idx="358">
                  <c:v>3.9783001808318267E-3</c:v>
                </c:pt>
                <c:pt idx="359">
                  <c:v>4.9645390070921988E-3</c:v>
                </c:pt>
                <c:pt idx="360">
                  <c:v>5.637982195845697E-3</c:v>
                </c:pt>
                <c:pt idx="361">
                  <c:v>4.6471600688468154E-3</c:v>
                </c:pt>
                <c:pt idx="362">
                  <c:v>5.3956834532374104E-3</c:v>
                </c:pt>
                <c:pt idx="363">
                  <c:v>5.4421768707482989E-3</c:v>
                </c:pt>
                <c:pt idx="364">
                  <c:v>5.164835164835165E-3</c:v>
                </c:pt>
                <c:pt idx="365">
                  <c:v>6.3281250000000004E-3</c:v>
                </c:pt>
                <c:pt idx="366">
                  <c:v>6.2406015037593989E-3</c:v>
                </c:pt>
                <c:pt idx="367">
                  <c:v>7.1428571428571426E-3</c:v>
                </c:pt>
                <c:pt idx="368">
                  <c:v>7.1296296296296299E-3</c:v>
                </c:pt>
                <c:pt idx="369">
                  <c:v>6.2676056338028165E-3</c:v>
                </c:pt>
                <c:pt idx="370">
                  <c:v>5.3164556962025317E-3</c:v>
                </c:pt>
                <c:pt idx="371">
                  <c:v>5.2941176470588233E-3</c:v>
                </c:pt>
                <c:pt idx="372">
                  <c:v>5.1785714285714282E-3</c:v>
                </c:pt>
                <c:pt idx="373">
                  <c:v>4.3859649122807015E-3</c:v>
                </c:pt>
                <c:pt idx="374">
                  <c:v>6.3583815028901737E-3</c:v>
                </c:pt>
                <c:pt idx="375">
                  <c:v>4.7972972972972969E-3</c:v>
                </c:pt>
                <c:pt idx="376">
                  <c:v>6.2264150943396228E-3</c:v>
                </c:pt>
                <c:pt idx="377">
                  <c:v>6.216216216216216E-3</c:v>
                </c:pt>
                <c:pt idx="378">
                  <c:v>5.7718120805369125E-3</c:v>
                </c:pt>
                <c:pt idx="379">
                  <c:v>6.0975609756097563E-3</c:v>
                </c:pt>
                <c:pt idx="380">
                  <c:v>5.6497175141242938E-3</c:v>
                </c:pt>
                <c:pt idx="381">
                  <c:v>6.7605633802816905E-3</c:v>
                </c:pt>
                <c:pt idx="382">
                  <c:v>6.1728395061728392E-3</c:v>
                </c:pt>
                <c:pt idx="383">
                  <c:v>7.0422535211267607E-3</c:v>
                </c:pt>
                <c:pt idx="384">
                  <c:v>2.6453488372093024E-3</c:v>
                </c:pt>
                <c:pt idx="385">
                  <c:v>2.1167883211678832E-3</c:v>
                </c:pt>
                <c:pt idx="386">
                  <c:v>2.6506024096385541E-3</c:v>
                </c:pt>
                <c:pt idx="387">
                  <c:v>3.2280701754385964E-3</c:v>
                </c:pt>
                <c:pt idx="388">
                  <c:v>3.9814814814814817E-3</c:v>
                </c:pt>
                <c:pt idx="389">
                  <c:v>4.6745562130177517E-3</c:v>
                </c:pt>
                <c:pt idx="390">
                  <c:v>3.320754716981132E-3</c:v>
                </c:pt>
                <c:pt idx="391">
                  <c:v>3.1358885017421603E-3</c:v>
                </c:pt>
                <c:pt idx="392">
                  <c:v>2.8431372549019606E-3</c:v>
                </c:pt>
                <c:pt idx="393">
                  <c:v>3.0069930069930072E-3</c:v>
                </c:pt>
                <c:pt idx="394">
                  <c:v>2.0072992700729928E-3</c:v>
                </c:pt>
                <c:pt idx="395">
                  <c:v>3.9795918367346939E-3</c:v>
                </c:pt>
                <c:pt idx="396">
                  <c:v>5.6521739130434784E-3</c:v>
                </c:pt>
                <c:pt idx="397">
                  <c:v>5.4494382022471912E-3</c:v>
                </c:pt>
                <c:pt idx="398">
                  <c:v>2.3547880690737832E-3</c:v>
                </c:pt>
                <c:pt idx="399">
                  <c:v>4.5999999999999999E-3</c:v>
                </c:pt>
                <c:pt idx="400">
                  <c:v>3.4246575342465752E-3</c:v>
                </c:pt>
                <c:pt idx="401">
                  <c:v>3.1823745410036719E-3</c:v>
                </c:pt>
                <c:pt idx="402">
                  <c:v>5.8908045977011493E-3</c:v>
                </c:pt>
                <c:pt idx="403">
                  <c:v>5.4054054054054057E-3</c:v>
                </c:pt>
                <c:pt idx="404">
                  <c:v>4.457831325301205E-3</c:v>
                </c:pt>
                <c:pt idx="405">
                  <c:v>6.1962134251290881E-3</c:v>
                </c:pt>
                <c:pt idx="406">
                  <c:v>6.1143984220907296E-3</c:v>
                </c:pt>
                <c:pt idx="407">
                  <c:v>5.8510638297872338E-3</c:v>
                </c:pt>
                <c:pt idx="408">
                  <c:v>3.248730964467005E-3</c:v>
                </c:pt>
                <c:pt idx="409">
                  <c:v>7.6539101497504159E-3</c:v>
                </c:pt>
                <c:pt idx="410">
                  <c:v>8.0459770114942528E-3</c:v>
                </c:pt>
                <c:pt idx="411">
                  <c:v>7.6530612244897957E-3</c:v>
                </c:pt>
                <c:pt idx="412">
                  <c:v>6.6565809379727685E-3</c:v>
                </c:pt>
                <c:pt idx="413">
                  <c:v>3.6809815950920245E-3</c:v>
                </c:pt>
                <c:pt idx="414">
                  <c:v>4.9840933191940611E-3</c:v>
                </c:pt>
                <c:pt idx="415">
                  <c:v>6.0109289617486343E-3</c:v>
                </c:pt>
                <c:pt idx="416">
                  <c:v>5.9888579387186629E-3</c:v>
                </c:pt>
                <c:pt idx="417">
                  <c:v>5.6629834254143642E-3</c:v>
                </c:pt>
                <c:pt idx="418">
                  <c:v>6.436420722135008E-3</c:v>
                </c:pt>
                <c:pt idx="419">
                  <c:v>6.9686411149825784E-3</c:v>
                </c:pt>
                <c:pt idx="420">
                  <c:v>5.8470764617691157E-3</c:v>
                </c:pt>
                <c:pt idx="421">
                  <c:v>3.3620689655172414E-3</c:v>
                </c:pt>
                <c:pt idx="422">
                  <c:v>2.5820333512641203E-3</c:v>
                </c:pt>
                <c:pt idx="423">
                  <c:v>5.7999999999999996E-3</c:v>
                </c:pt>
                <c:pt idx="424">
                  <c:v>5.9859154929577463E-3</c:v>
                </c:pt>
                <c:pt idx="425">
                  <c:v>6.3551401869158877E-3</c:v>
                </c:pt>
                <c:pt idx="426">
                  <c:v>6.4124783362218369E-3</c:v>
                </c:pt>
                <c:pt idx="427">
                  <c:v>6.4030131826741995E-3</c:v>
                </c:pt>
                <c:pt idx="428">
                  <c:v>6.4073226544622422E-3</c:v>
                </c:pt>
                <c:pt idx="429">
                  <c:v>6.5789473684210523E-3</c:v>
                </c:pt>
                <c:pt idx="430">
                  <c:v>6.9727891156462583E-3</c:v>
                </c:pt>
                <c:pt idx="431">
                  <c:v>7.1705426356589146E-3</c:v>
                </c:pt>
                <c:pt idx="432">
                  <c:v>2.8161236885698511E-3</c:v>
                </c:pt>
                <c:pt idx="433">
                  <c:v>6.007751937984496E-3</c:v>
                </c:pt>
                <c:pt idx="434">
                  <c:v>6.0721062618595825E-3</c:v>
                </c:pt>
                <c:pt idx="435">
                  <c:v>5.5666003976143144E-3</c:v>
                </c:pt>
                <c:pt idx="436">
                  <c:v>4.9535603715170282E-3</c:v>
                </c:pt>
                <c:pt idx="437">
                  <c:v>5.2238805970149255E-3</c:v>
                </c:pt>
                <c:pt idx="438">
                  <c:v>5.0000000000000001E-3</c:v>
                </c:pt>
                <c:pt idx="439">
                  <c:v>2.2692889561270802E-3</c:v>
                </c:pt>
                <c:pt idx="440">
                  <c:v>5.2023121387283237E-3</c:v>
                </c:pt>
                <c:pt idx="441">
                  <c:v>4.9865229110512129E-3</c:v>
                </c:pt>
                <c:pt idx="442">
                  <c:v>3.5449299258037922E-3</c:v>
                </c:pt>
                <c:pt idx="443">
                  <c:v>5.315203955500618E-3</c:v>
                </c:pt>
                <c:pt idx="444">
                  <c:v>6.4220183486238536E-3</c:v>
                </c:pt>
                <c:pt idx="445">
                  <c:v>5.8171745152354572E-3</c:v>
                </c:pt>
                <c:pt idx="446">
                  <c:v>5.8300395256916998E-3</c:v>
                </c:pt>
                <c:pt idx="447">
                  <c:v>3.8142620232172473E-3</c:v>
                </c:pt>
                <c:pt idx="448">
                  <c:v>2.9131089904570568E-3</c:v>
                </c:pt>
                <c:pt idx="449">
                  <c:v>5.1308900523560214E-3</c:v>
                </c:pt>
                <c:pt idx="450">
                  <c:v>4.7533632286995515E-3</c:v>
                </c:pt>
                <c:pt idx="451">
                  <c:v>3.9536468984321749E-3</c:v>
                </c:pt>
                <c:pt idx="452">
                  <c:v>4.1379310344827587E-3</c:v>
                </c:pt>
                <c:pt idx="453">
                  <c:v>5.1369863013698627E-3</c:v>
                </c:pt>
                <c:pt idx="454">
                  <c:v>3.9586919104991391E-3</c:v>
                </c:pt>
                <c:pt idx="455">
                  <c:v>5.7823129251700677E-3</c:v>
                </c:pt>
                <c:pt idx="456">
                  <c:v>6.5637065637065639E-3</c:v>
                </c:pt>
                <c:pt idx="457">
                  <c:v>9.5238095238095247E-3</c:v>
                </c:pt>
                <c:pt idx="458">
                  <c:v>9.7142857142857135E-3</c:v>
                </c:pt>
                <c:pt idx="459">
                  <c:v>9.5505617977528091E-3</c:v>
                </c:pt>
                <c:pt idx="460">
                  <c:v>9.3023255813953487E-3</c:v>
                </c:pt>
                <c:pt idx="461">
                  <c:v>9.743589743589744E-3</c:v>
                </c:pt>
                <c:pt idx="462">
                  <c:v>8.8669950738916262E-3</c:v>
                </c:pt>
                <c:pt idx="463">
                  <c:v>8.2251082251082255E-3</c:v>
                </c:pt>
                <c:pt idx="464">
                  <c:v>8.7804878048780496E-3</c:v>
                </c:pt>
                <c:pt idx="465">
                  <c:v>8.9361702127659579E-3</c:v>
                </c:pt>
                <c:pt idx="466">
                  <c:v>9.5693779904306216E-3</c:v>
                </c:pt>
                <c:pt idx="467">
                  <c:v>8.2051282051282051E-3</c:v>
                </c:pt>
                <c:pt idx="468">
                  <c:v>6.9053708439897696E-3</c:v>
                </c:pt>
                <c:pt idx="469">
                  <c:v>5.8823529411764705E-3</c:v>
                </c:pt>
                <c:pt idx="470">
                  <c:v>4.7169811320754715E-3</c:v>
                </c:pt>
                <c:pt idx="471">
                  <c:v>4.0000000000000001E-3</c:v>
                </c:pt>
                <c:pt idx="472">
                  <c:v>4.5548654244306416E-3</c:v>
                </c:pt>
                <c:pt idx="473">
                  <c:v>4.4905008635578586E-3</c:v>
                </c:pt>
                <c:pt idx="474">
                  <c:v>4.9815498154981552E-3</c:v>
                </c:pt>
                <c:pt idx="475">
                  <c:v>5.1020408163265302E-3</c:v>
                </c:pt>
                <c:pt idx="476">
                  <c:v>5.0209205020920501E-3</c:v>
                </c:pt>
                <c:pt idx="477">
                  <c:v>5.1835853131749461E-3</c:v>
                </c:pt>
                <c:pt idx="478">
                  <c:v>5.8165548098434005E-3</c:v>
                </c:pt>
                <c:pt idx="479">
                  <c:v>5.4054054054054057E-3</c:v>
                </c:pt>
                <c:pt idx="480">
                  <c:v>5.1502145922746783E-3</c:v>
                </c:pt>
                <c:pt idx="481">
                  <c:v>5.4313099041533542E-3</c:v>
                </c:pt>
                <c:pt idx="482">
                  <c:v>4.7169811320754715E-3</c:v>
                </c:pt>
                <c:pt idx="483">
                  <c:v>3.6086956521739128E-3</c:v>
                </c:pt>
                <c:pt idx="484">
                  <c:v>3.5638297872340424E-3</c:v>
                </c:pt>
                <c:pt idx="485">
                  <c:v>2.8960817717206132E-3</c:v>
                </c:pt>
                <c:pt idx="486">
                  <c:v>4.4871794871794869E-3</c:v>
                </c:pt>
                <c:pt idx="487">
                  <c:v>4.6874999999999998E-3</c:v>
                </c:pt>
                <c:pt idx="488">
                  <c:v>5.0279329608938546E-3</c:v>
                </c:pt>
                <c:pt idx="489">
                  <c:v>5.2959501557632398E-3</c:v>
                </c:pt>
                <c:pt idx="490">
                  <c:v>4.6263345195729534E-3</c:v>
                </c:pt>
                <c:pt idx="491">
                  <c:v>4.4585987261146496E-3</c:v>
                </c:pt>
                <c:pt idx="492">
                  <c:v>5.1051051051051047E-3</c:v>
                </c:pt>
                <c:pt idx="493">
                  <c:v>4.6376811594202897E-3</c:v>
                </c:pt>
                <c:pt idx="494">
                  <c:v>4.6831955922865013E-3</c:v>
                </c:pt>
                <c:pt idx="495">
                  <c:v>4.7169811320754715E-3</c:v>
                </c:pt>
                <c:pt idx="496">
                  <c:v>5.5555555555555558E-3</c:v>
                </c:pt>
                <c:pt idx="497">
                  <c:v>4.6153846153846158E-3</c:v>
                </c:pt>
                <c:pt idx="498">
                  <c:v>1.354679802955665E-3</c:v>
                </c:pt>
                <c:pt idx="499">
                  <c:v>5.9649122807017545E-3</c:v>
                </c:pt>
                <c:pt idx="500">
                  <c:v>6.0200668896321068E-3</c:v>
                </c:pt>
                <c:pt idx="501">
                  <c:v>7.0895522388059705E-3</c:v>
                </c:pt>
                <c:pt idx="502">
                  <c:v>7.0175438596491229E-3</c:v>
                </c:pt>
                <c:pt idx="503">
                  <c:v>2.9185867895545315E-3</c:v>
                </c:pt>
                <c:pt idx="504">
                  <c:v>6.0402684563758387E-3</c:v>
                </c:pt>
                <c:pt idx="505">
                  <c:v>5.9701492537313433E-3</c:v>
                </c:pt>
                <c:pt idx="506">
                  <c:v>6.0773480662983425E-3</c:v>
                </c:pt>
                <c:pt idx="507">
                  <c:v>6.4676616915422883E-3</c:v>
                </c:pt>
                <c:pt idx="508">
                  <c:v>6.5645514223194746E-3</c:v>
                </c:pt>
                <c:pt idx="509">
                  <c:v>6.6805845511482258E-3</c:v>
                </c:pt>
                <c:pt idx="510">
                  <c:v>3.6739380022962113E-3</c:v>
                </c:pt>
                <c:pt idx="511">
                  <c:v>5.1597051597051594E-3</c:v>
                </c:pt>
                <c:pt idx="512">
                  <c:v>6.2753036437246962E-3</c:v>
                </c:pt>
                <c:pt idx="513">
                  <c:v>2.9739776951672862E-3</c:v>
                </c:pt>
                <c:pt idx="514">
                  <c:v>7.5819672131147544E-3</c:v>
                </c:pt>
                <c:pt idx="515">
                  <c:v>6.6252587991718426E-3</c:v>
                </c:pt>
                <c:pt idx="516">
                  <c:v>4.4871794871794869E-3</c:v>
                </c:pt>
                <c:pt idx="517">
                  <c:v>4.1739130434782605E-3</c:v>
                </c:pt>
                <c:pt idx="518">
                  <c:v>2.7695351137487635E-3</c:v>
                </c:pt>
                <c:pt idx="519">
                  <c:v>4.2477876106194693E-3</c:v>
                </c:pt>
                <c:pt idx="520">
                  <c:v>4.633204633204633E-3</c:v>
                </c:pt>
                <c:pt idx="521">
                  <c:v>4.7202797202797204E-3</c:v>
                </c:pt>
                <c:pt idx="522">
                  <c:v>4.7765793528505391E-3</c:v>
                </c:pt>
                <c:pt idx="523">
                  <c:v>4.655172413793103E-3</c:v>
                </c:pt>
                <c:pt idx="524">
                  <c:v>5.4298642533936649E-3</c:v>
                </c:pt>
                <c:pt idx="525">
                  <c:v>5.623471882640587E-3</c:v>
                </c:pt>
                <c:pt idx="526">
                  <c:v>3.0534351145038168E-3</c:v>
                </c:pt>
                <c:pt idx="527">
                  <c:v>5.9171597633136093E-3</c:v>
                </c:pt>
                <c:pt idx="528">
                  <c:v>6.1571125265392785E-3</c:v>
                </c:pt>
                <c:pt idx="529">
                  <c:v>6.0150375939849628E-3</c:v>
                </c:pt>
                <c:pt idx="530">
                  <c:v>6.2790697674418609E-3</c:v>
                </c:pt>
                <c:pt idx="531">
                  <c:v>6.2937062937062941E-3</c:v>
                </c:pt>
                <c:pt idx="532">
                  <c:v>5.9523809523809521E-3</c:v>
                </c:pt>
                <c:pt idx="533">
                  <c:v>5.7339449541284407E-3</c:v>
                </c:pt>
                <c:pt idx="534">
                  <c:v>6.1904761904761907E-3</c:v>
                </c:pt>
                <c:pt idx="535">
                  <c:v>6.0869565217391303E-3</c:v>
                </c:pt>
                <c:pt idx="536">
                  <c:v>6.3025210084033615E-3</c:v>
                </c:pt>
                <c:pt idx="537">
                  <c:v>5.5666003976143144E-3</c:v>
                </c:pt>
                <c:pt idx="538">
                  <c:v>5.9553349875930521E-3</c:v>
                </c:pt>
                <c:pt idx="539">
                  <c:v>5.5421686746987952E-3</c:v>
                </c:pt>
                <c:pt idx="540">
                  <c:v>5.3254437869822485E-3</c:v>
                </c:pt>
                <c:pt idx="541">
                  <c:v>5.7692307692307696E-3</c:v>
                </c:pt>
                <c:pt idx="542">
                  <c:v>3.4736842105263159E-3</c:v>
                </c:pt>
                <c:pt idx="543">
                  <c:v>3.4482758620689655E-3</c:v>
                </c:pt>
                <c:pt idx="544">
                  <c:v>6.024096385542169E-3</c:v>
                </c:pt>
                <c:pt idx="545">
                  <c:v>5.9278350515463915E-3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5-4FB8-8CA3-79FFE486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66752"/>
        <c:axId val="1911408816"/>
      </c:lineChart>
      <c:dateAx>
        <c:axId val="1791766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08816"/>
        <c:crosses val="autoZero"/>
        <c:auto val="1"/>
        <c:lblOffset val="100"/>
        <c:baseTimeUnit val="days"/>
      </c:dateAx>
      <c:valAx>
        <c:axId val="1911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667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151039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01DA1-663C-4CC2-B52E-F8C7A315B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0</xdr:rowOff>
    </xdr:from>
    <xdr:to>
      <xdr:col>19</xdr:col>
      <xdr:colOff>95250</xdr:colOff>
      <xdr:row>14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36F00-4210-48D0-950A-80AD547A5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67236</xdr:colOff>
      <xdr:row>0</xdr:row>
      <xdr:rowOff>0</xdr:rowOff>
    </xdr:from>
    <xdr:to>
      <xdr:col>28</xdr:col>
      <xdr:colOff>258616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2BCDE2-6233-4C9B-B224-E6A6C3C1B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56028</xdr:colOff>
      <xdr:row>14</xdr:row>
      <xdr:rowOff>56030</xdr:rowOff>
    </xdr:from>
    <xdr:to>
      <xdr:col>28</xdr:col>
      <xdr:colOff>268940</xdr:colOff>
      <xdr:row>28</xdr:row>
      <xdr:rowOff>123265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E368AF-12CC-4076-BDFA-D69D56CE2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56028</xdr:colOff>
      <xdr:row>28</xdr:row>
      <xdr:rowOff>123264</xdr:rowOff>
    </xdr:from>
    <xdr:to>
      <xdr:col>28</xdr:col>
      <xdr:colOff>280146</xdr:colOff>
      <xdr:row>43</xdr:row>
      <xdr:rowOff>11205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6AEAD9-D12A-402E-866B-330D65FDE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56029</xdr:rowOff>
    </xdr:from>
    <xdr:to>
      <xdr:col>9</xdr:col>
      <xdr:colOff>145675</xdr:colOff>
      <xdr:row>28</xdr:row>
      <xdr:rowOff>123265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8A5A25-E199-4DFF-9694-B8B091FAA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145676</xdr:colOff>
      <xdr:row>14</xdr:row>
      <xdr:rowOff>56028</xdr:rowOff>
    </xdr:from>
    <xdr:to>
      <xdr:col>19</xdr:col>
      <xdr:colOff>44823</xdr:colOff>
      <xdr:row>28</xdr:row>
      <xdr:rowOff>145675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00A1A4-8D11-49A6-A190-6F31D0487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42</xdr:row>
      <xdr:rowOff>40821</xdr:rowOff>
    </xdr:from>
    <xdr:to>
      <xdr:col>19</xdr:col>
      <xdr:colOff>68036</xdr:colOff>
      <xdr:row>56</xdr:row>
      <xdr:rowOff>136071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F60649-D4CB-4F0B-82BB-EF7F0466E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149676</xdr:colOff>
      <xdr:row>28</xdr:row>
      <xdr:rowOff>176894</xdr:rowOff>
    </xdr:from>
    <xdr:to>
      <xdr:col>19</xdr:col>
      <xdr:colOff>54427</xdr:colOff>
      <xdr:row>43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E85FC6-0735-46C9-B26A-5222B32BD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28</xdr:row>
      <xdr:rowOff>136072</xdr:rowOff>
    </xdr:from>
    <xdr:to>
      <xdr:col>9</xdr:col>
      <xdr:colOff>136071</xdr:colOff>
      <xdr:row>42</xdr:row>
      <xdr:rowOff>68036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D41F81-4E64-45EA-AB30-6DB22E2BE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231321</xdr:colOff>
      <xdr:row>0</xdr:row>
      <xdr:rowOff>81643</xdr:rowOff>
    </xdr:from>
    <xdr:to>
      <xdr:col>51</xdr:col>
      <xdr:colOff>156482</xdr:colOff>
      <xdr:row>38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B4B215-DDBE-47DF-B371-D94AF8A4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217713</xdr:colOff>
      <xdr:row>38</xdr:row>
      <xdr:rowOff>0</xdr:rowOff>
    </xdr:from>
    <xdr:to>
      <xdr:col>51</xdr:col>
      <xdr:colOff>142875</xdr:colOff>
      <xdr:row>70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395EBC-E85F-4C74-9AF9-3B8D9D91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1"/>
  <sheetViews>
    <sheetView tabSelected="1" topLeftCell="C1" zoomScale="85" zoomScaleNormal="85" workbookViewId="0">
      <selection activeCell="U22" sqref="U22"/>
    </sheetView>
  </sheetViews>
  <sheetFormatPr defaultColWidth="8.85546875" defaultRowHeight="15" x14ac:dyDescent="0.25"/>
  <cols>
    <col min="1" max="1" width="10.85546875" customWidth="1"/>
    <col min="2" max="2" width="10.85546875" hidden="1" customWidth="1"/>
    <col min="3" max="4" width="10.85546875" customWidth="1"/>
    <col min="5" max="5" width="13.5703125" customWidth="1"/>
    <col min="6" max="9" width="10.85546875" customWidth="1"/>
    <col min="10" max="10" width="14.85546875" customWidth="1"/>
    <col min="12" max="12" width="12.7109375" customWidth="1"/>
    <col min="13" max="15" width="10.85546875" customWidth="1"/>
    <col min="16" max="16" width="10.42578125" bestFit="1" customWidth="1"/>
    <col min="18" max="18" width="15.28515625" customWidth="1"/>
    <col min="19" max="19" width="15" bestFit="1" customWidth="1"/>
    <col min="20" max="20" width="13.7109375" customWidth="1"/>
    <col min="21" max="21" width="12.28515625" customWidth="1"/>
    <col min="22" max="22" width="15.5703125" customWidth="1"/>
    <col min="23" max="23" width="14.42578125" bestFit="1" customWidth="1"/>
    <col min="24" max="24" width="18" customWidth="1"/>
    <col min="25" max="26" width="11.7109375" customWidth="1"/>
    <col min="27" max="27" width="18.7109375" customWidth="1"/>
    <col min="28" max="28" width="15" customWidth="1"/>
    <col min="29" max="29" width="16.28515625" customWidth="1"/>
    <col min="30" max="30" width="14.42578125" bestFit="1" customWidth="1"/>
    <col min="33" max="33" width="17.140625" customWidth="1"/>
    <col min="36" max="36" width="11.28515625" customWidth="1"/>
    <col min="38" max="38" width="10.85546875" customWidth="1"/>
  </cols>
  <sheetData>
    <row r="1" spans="1:42" x14ac:dyDescent="0.25">
      <c r="A1" s="30" t="s">
        <v>32</v>
      </c>
      <c r="B1" s="31"/>
      <c r="C1" s="5" t="s">
        <v>20</v>
      </c>
      <c r="D1" s="6"/>
      <c r="E1" s="6"/>
      <c r="F1" s="7"/>
      <c r="G1" s="14" t="s">
        <v>21</v>
      </c>
      <c r="H1" s="26"/>
      <c r="I1" s="26"/>
      <c r="J1" s="26"/>
      <c r="L1" s="15" t="s">
        <v>32</v>
      </c>
      <c r="M1" s="10" t="s">
        <v>26</v>
      </c>
      <c r="N1" s="11"/>
      <c r="O1" s="12"/>
    </row>
    <row r="2" spans="1:42" ht="90" x14ac:dyDescent="0.25">
      <c r="A2" s="8" t="s">
        <v>0</v>
      </c>
      <c r="B2" s="9" t="s">
        <v>1</v>
      </c>
      <c r="C2" s="16" t="s">
        <v>27</v>
      </c>
      <c r="D2" s="17" t="s">
        <v>28</v>
      </c>
      <c r="E2" s="17" t="s">
        <v>29</v>
      </c>
      <c r="F2" s="18" t="s">
        <v>30</v>
      </c>
      <c r="G2" s="19" t="s">
        <v>31</v>
      </c>
      <c r="H2" s="19" t="s">
        <v>42</v>
      </c>
      <c r="I2" s="19" t="s">
        <v>43</v>
      </c>
      <c r="J2" s="19" t="s">
        <v>128</v>
      </c>
      <c r="L2" s="13" t="s">
        <v>22</v>
      </c>
      <c r="M2" s="20" t="s">
        <v>23</v>
      </c>
      <c r="N2" s="21" t="s">
        <v>24</v>
      </c>
      <c r="O2" s="22" t="s">
        <v>25</v>
      </c>
    </row>
    <row r="3" spans="1:42" x14ac:dyDescent="0.25">
      <c r="A3" s="1">
        <v>41640</v>
      </c>
      <c r="B3" s="2" t="s">
        <v>2</v>
      </c>
      <c r="C3" s="4">
        <v>8000</v>
      </c>
      <c r="D3" s="4">
        <v>300</v>
      </c>
      <c r="E3" s="4">
        <v>7500000</v>
      </c>
      <c r="F3" s="4">
        <v>36000</v>
      </c>
      <c r="G3" s="4">
        <v>29200</v>
      </c>
      <c r="H3" s="27">
        <f>D3/C3</f>
        <v>3.7499999999999999E-2</v>
      </c>
      <c r="I3" s="27">
        <f>F3/E3</f>
        <v>4.7999999999999996E-3</v>
      </c>
      <c r="J3" s="4">
        <f>G3-F3-D3</f>
        <v>-7100</v>
      </c>
      <c r="L3" s="3">
        <v>39446</v>
      </c>
      <c r="M3">
        <v>16</v>
      </c>
      <c r="N3">
        <v>16</v>
      </c>
      <c r="O3">
        <v>47</v>
      </c>
      <c r="P3" s="1"/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44</v>
      </c>
      <c r="X3" t="s">
        <v>45</v>
      </c>
      <c r="Z3" s="35" t="s">
        <v>122</v>
      </c>
      <c r="AI3" s="35" t="s">
        <v>123</v>
      </c>
    </row>
    <row r="4" spans="1:42" x14ac:dyDescent="0.25">
      <c r="A4" s="1">
        <v>41641</v>
      </c>
      <c r="B4" s="2" t="s">
        <v>2</v>
      </c>
      <c r="C4" s="4">
        <v>13000</v>
      </c>
      <c r="D4" s="4">
        <v>700</v>
      </c>
      <c r="E4" s="4">
        <v>7600000</v>
      </c>
      <c r="F4" s="4">
        <v>41000</v>
      </c>
      <c r="G4" s="4">
        <v>28500</v>
      </c>
      <c r="H4" s="27">
        <f t="shared" ref="H4:H67" si="0">D4/C4</f>
        <v>5.3846153846153849E-2</v>
      </c>
      <c r="I4" s="27">
        <f t="shared" ref="I4:I67" si="1">F4/E4</f>
        <v>5.3947368421052629E-3</v>
      </c>
      <c r="J4" s="4">
        <f t="shared" ref="J4:J67" si="2">G4-F4-D4</f>
        <v>-13200</v>
      </c>
      <c r="L4" s="3">
        <v>39453</v>
      </c>
      <c r="M4">
        <v>24</v>
      </c>
      <c r="N4">
        <v>17</v>
      </c>
      <c r="O4">
        <v>64</v>
      </c>
      <c r="P4" s="1"/>
      <c r="Q4" t="s">
        <v>38</v>
      </c>
      <c r="R4" s="4">
        <f>AVERAGE(C3:C548)</f>
        <v>339835.16483516485</v>
      </c>
      <c r="S4" s="4">
        <f>AVERAGE(D3:D548)</f>
        <v>5703.2967032967035</v>
      </c>
      <c r="T4" s="4">
        <f>AVERAGE(E3:E548)</f>
        <v>28247106.227106228</v>
      </c>
      <c r="U4" s="4">
        <f>AVERAGE(F3:F548)</f>
        <v>118805.86080586081</v>
      </c>
      <c r="V4" s="4">
        <f>AVERAGE(G3:G548)</f>
        <v>63986.080586080585</v>
      </c>
      <c r="W4" s="27">
        <f>AVERAGE(H3:H548)</f>
        <v>2.3270189992857696E-2</v>
      </c>
      <c r="X4" s="28">
        <f>AVERAGE(I3:I548)</f>
        <v>4.1872554758572086E-3</v>
      </c>
      <c r="Z4" t="s">
        <v>120</v>
      </c>
      <c r="AA4" t="s">
        <v>33</v>
      </c>
      <c r="AB4" t="s">
        <v>34</v>
      </c>
      <c r="AC4" t="s">
        <v>35</v>
      </c>
      <c r="AD4" t="s">
        <v>36</v>
      </c>
      <c r="AE4" t="s">
        <v>37</v>
      </c>
      <c r="AF4" t="s">
        <v>44</v>
      </c>
      <c r="AG4" t="s">
        <v>45</v>
      </c>
      <c r="AI4" t="s">
        <v>121</v>
      </c>
      <c r="AJ4" t="s">
        <v>33</v>
      </c>
      <c r="AK4" t="s">
        <v>34</v>
      </c>
      <c r="AL4" t="s">
        <v>35</v>
      </c>
      <c r="AM4" t="s">
        <v>36</v>
      </c>
      <c r="AN4" t="s">
        <v>37</v>
      </c>
      <c r="AO4" t="s">
        <v>44</v>
      </c>
      <c r="AP4" t="s">
        <v>45</v>
      </c>
    </row>
    <row r="5" spans="1:42" x14ac:dyDescent="0.25">
      <c r="A5" s="1">
        <v>41642</v>
      </c>
      <c r="B5" s="2" t="s">
        <v>2</v>
      </c>
      <c r="C5" s="4">
        <v>47000</v>
      </c>
      <c r="D5" s="4">
        <v>2000</v>
      </c>
      <c r="E5" s="4">
        <v>7800000</v>
      </c>
      <c r="F5" s="4">
        <v>39000</v>
      </c>
      <c r="G5" s="4">
        <v>27000</v>
      </c>
      <c r="H5" s="27">
        <f>D5/C5</f>
        <v>4.2553191489361701E-2</v>
      </c>
      <c r="I5" s="27">
        <f t="shared" si="1"/>
        <v>5.0000000000000001E-3</v>
      </c>
      <c r="J5" s="4">
        <f t="shared" si="2"/>
        <v>-14000</v>
      </c>
      <c r="L5" s="3">
        <v>39460</v>
      </c>
      <c r="M5">
        <v>22</v>
      </c>
      <c r="N5">
        <v>34</v>
      </c>
      <c r="O5">
        <v>64</v>
      </c>
      <c r="P5" s="1"/>
      <c r="Q5" t="s">
        <v>39</v>
      </c>
      <c r="R5" s="4">
        <f>MAX(C3:C548)</f>
        <v>3340000</v>
      </c>
      <c r="S5" s="4">
        <f>MAX(D3:D548)</f>
        <v>24000</v>
      </c>
      <c r="T5" s="4">
        <f>MAX(E3:E548)</f>
        <v>243600000</v>
      </c>
      <c r="U5" s="4">
        <f>MAX(F3:F548)</f>
        <v>640000</v>
      </c>
      <c r="V5" s="4">
        <f>MAX(G3:G548)</f>
        <v>327000</v>
      </c>
      <c r="W5" s="28">
        <f>MAX(H3:H548)</f>
        <v>5.3846153846153849E-2</v>
      </c>
      <c r="X5" s="28">
        <f>MAX(I3:I548)</f>
        <v>9.743589743589744E-3</v>
      </c>
      <c r="Y5" s="4"/>
      <c r="Z5" t="s">
        <v>38</v>
      </c>
      <c r="AA5" s="4">
        <f>AVERAGE(C3:C412)</f>
        <v>201195.12195121951</v>
      </c>
      <c r="AB5" s="4">
        <f>AVERAGE(D3:D412)</f>
        <v>4470.7317073170734</v>
      </c>
      <c r="AC5" s="4">
        <f>AVERAGE(E3:E412)</f>
        <v>18277609.756097563</v>
      </c>
      <c r="AD5" s="4">
        <f>AVERAGE(F3:F412)</f>
        <v>63092.682926829271</v>
      </c>
      <c r="AE5" s="4">
        <f>AVERAGE(G3:G412)</f>
        <v>35286.585365853658</v>
      </c>
      <c r="AF5" s="28">
        <f>AVERAGE(H3:H412)</f>
        <v>2.3270683829401156E-2</v>
      </c>
      <c r="AG5" s="28">
        <f>AVERAGE(I3:I412)</f>
        <v>3.7326176307962916E-3</v>
      </c>
      <c r="AI5" t="s">
        <v>38</v>
      </c>
      <c r="AJ5" s="4">
        <f>AVERAGE(C413:C548)</f>
        <v>757794.1176470588</v>
      </c>
      <c r="AK5" s="4">
        <f>AVERAGE(D413:D548)</f>
        <v>9419.1176470588234</v>
      </c>
      <c r="AL5" s="4">
        <f>AVERAGE(E413:E548)</f>
        <v>58302205.882352941</v>
      </c>
      <c r="AM5" s="4">
        <f>AVERAGE(F413:F548)</f>
        <v>286764.70588235295</v>
      </c>
      <c r="AN5" s="4">
        <f>AVERAGE(G413:G548)</f>
        <v>150506.61764705883</v>
      </c>
      <c r="AO5" s="28">
        <f>AVERAGE(H413:H548)</f>
        <v>2.326870122092517E-2</v>
      </c>
      <c r="AP5" s="28">
        <f>AVERAGE(I413:I548)</f>
        <v>5.5578548617026286E-3</v>
      </c>
    </row>
    <row r="6" spans="1:42" x14ac:dyDescent="0.25">
      <c r="A6" s="1">
        <v>41643</v>
      </c>
      <c r="B6" s="2" t="s">
        <v>2</v>
      </c>
      <c r="C6" s="4">
        <v>52000</v>
      </c>
      <c r="D6" s="4">
        <v>1000</v>
      </c>
      <c r="E6" s="4">
        <v>7600000</v>
      </c>
      <c r="F6" s="4">
        <v>35000</v>
      </c>
      <c r="G6" s="4">
        <v>22100</v>
      </c>
      <c r="H6" s="27">
        <f t="shared" si="0"/>
        <v>1.9230769230769232E-2</v>
      </c>
      <c r="I6" s="27">
        <f t="shared" si="1"/>
        <v>4.6052631578947364E-3</v>
      </c>
      <c r="J6" s="4">
        <f t="shared" si="2"/>
        <v>-13900</v>
      </c>
      <c r="L6" s="3">
        <v>39467</v>
      </c>
      <c r="M6">
        <v>30</v>
      </c>
      <c r="N6">
        <v>23</v>
      </c>
      <c r="O6">
        <v>63</v>
      </c>
      <c r="P6" s="1"/>
      <c r="Q6" t="s">
        <v>40</v>
      </c>
      <c r="R6" s="4">
        <f>MIN(C3:C548)</f>
        <v>8000</v>
      </c>
      <c r="S6" s="4">
        <f>MIN(D3:D548)</f>
        <v>300</v>
      </c>
      <c r="T6" s="4">
        <f>MIN(E3:E548)</f>
        <v>330000</v>
      </c>
      <c r="U6" s="4">
        <f>MIN(F3:F548)</f>
        <v>1000</v>
      </c>
      <c r="V6" s="4">
        <f>MIN(G3:G548)</f>
        <v>5200</v>
      </c>
      <c r="W6" s="28">
        <f>MIN(H3:H548)</f>
        <v>5.6886227544910182E-3</v>
      </c>
      <c r="X6" s="28">
        <f>MIN(I3:I548)</f>
        <v>7.2551390568319229E-4</v>
      </c>
      <c r="Y6" s="4"/>
      <c r="Z6" t="s">
        <v>39</v>
      </c>
      <c r="AA6" s="4">
        <f>MAX(C3:C412)</f>
        <v>490000</v>
      </c>
      <c r="AB6" s="4">
        <f>MAX(D3:D412)</f>
        <v>12000</v>
      </c>
      <c r="AC6" s="4">
        <f>MAX(E3:E412)</f>
        <v>197000000</v>
      </c>
      <c r="AD6" s="4">
        <f>MAX(F3:F412)</f>
        <v>640000</v>
      </c>
      <c r="AE6" s="4">
        <f>MAX(G3:G412)</f>
        <v>271000</v>
      </c>
      <c r="AF6" s="28">
        <f>MAX(H3:H412)</f>
        <v>5.3846153846153849E-2</v>
      </c>
      <c r="AG6" s="28">
        <f>MAX(I3:I412)</f>
        <v>8.3750000000000005E-3</v>
      </c>
      <c r="AI6" t="s">
        <v>39</v>
      </c>
      <c r="AJ6" s="4">
        <f>MAX(C413:C548)</f>
        <v>3340000</v>
      </c>
      <c r="AK6" s="4">
        <f>MAX(D413:D548)</f>
        <v>24000</v>
      </c>
      <c r="AL6" s="4">
        <f>MAX(E413:E548)</f>
        <v>243600000</v>
      </c>
      <c r="AM6" s="4">
        <f>MAX(F413:F548)</f>
        <v>630000</v>
      </c>
      <c r="AN6" s="4">
        <f>MAX(G413:G548)</f>
        <v>327000</v>
      </c>
      <c r="AO6" s="28">
        <f>MAX(H413:H548)</f>
        <v>5.2173913043478258E-2</v>
      </c>
      <c r="AP6" s="28">
        <f>MAX(I413:I548)</f>
        <v>9.743589743589744E-3</v>
      </c>
    </row>
    <row r="7" spans="1:42" x14ac:dyDescent="0.25">
      <c r="A7" s="1">
        <v>41644</v>
      </c>
      <c r="B7" s="2" t="s">
        <v>2</v>
      </c>
      <c r="C7" s="4">
        <v>60000</v>
      </c>
      <c r="D7" s="4">
        <v>2000</v>
      </c>
      <c r="E7" s="4">
        <v>7400000</v>
      </c>
      <c r="F7" s="4">
        <v>41000</v>
      </c>
      <c r="G7" s="4">
        <v>22400</v>
      </c>
      <c r="H7" s="27">
        <f t="shared" si="0"/>
        <v>3.3333333333333333E-2</v>
      </c>
      <c r="I7" s="27">
        <f t="shared" si="1"/>
        <v>5.5405405405405403E-3</v>
      </c>
      <c r="J7" s="4">
        <f t="shared" si="2"/>
        <v>-20600</v>
      </c>
      <c r="L7" s="3">
        <v>39474</v>
      </c>
      <c r="M7">
        <v>22</v>
      </c>
      <c r="N7">
        <v>15</v>
      </c>
      <c r="O7">
        <v>63</v>
      </c>
      <c r="P7" s="1"/>
      <c r="Q7" t="s">
        <v>41</v>
      </c>
      <c r="R7" s="4">
        <f>MEDIAN(C3:C548)</f>
        <v>200000</v>
      </c>
      <c r="S7" s="4">
        <f>MEDIAN(D3:D548)</f>
        <v>5000</v>
      </c>
      <c r="T7" s="4">
        <f>MEDIAN(E3:E548)</f>
        <v>16350000</v>
      </c>
      <c r="U7" s="4">
        <f>MEDIAN(F3:F548)</f>
        <v>57500</v>
      </c>
      <c r="V7" s="4">
        <f>MEDIAN(G3:G548)</f>
        <v>30050</v>
      </c>
      <c r="W7" s="28">
        <f>MEDIAN(H3:H548)</f>
        <v>2.3076923076923078E-2</v>
      </c>
      <c r="X7" s="28">
        <f>MEDIAN(I3:I548)</f>
        <v>3.9449085555990663E-3</v>
      </c>
      <c r="Z7" t="s">
        <v>40</v>
      </c>
      <c r="AA7" s="4">
        <f>MIN(C3:C412)</f>
        <v>8000</v>
      </c>
      <c r="AB7" s="4">
        <f>MIN(D3:D412)</f>
        <v>300</v>
      </c>
      <c r="AC7" s="4">
        <f>MIN(E3:E412)</f>
        <v>330000</v>
      </c>
      <c r="AD7" s="4">
        <f>MIN(F3:F412)</f>
        <v>1000</v>
      </c>
      <c r="AE7" s="4">
        <f>MIN(G3:G412)</f>
        <v>5200</v>
      </c>
      <c r="AF7" s="28">
        <f>MIN(H3:H412)</f>
        <v>7.6923076923076927E-3</v>
      </c>
      <c r="AG7" s="28">
        <f>MIN(I3:I412)</f>
        <v>7.2551390568319229E-4</v>
      </c>
      <c r="AI7" t="s">
        <v>40</v>
      </c>
      <c r="AJ7" s="4">
        <f>MIN(C413:C548)</f>
        <v>130000</v>
      </c>
      <c r="AK7" s="4">
        <f>MIN(D413:D548)</f>
        <v>4000</v>
      </c>
      <c r="AL7" s="4">
        <f>MIN(E413:E548)</f>
        <v>16800000</v>
      </c>
      <c r="AM7" s="4">
        <f>MIN(F413:F548)</f>
        <v>67000</v>
      </c>
      <c r="AN7" s="4">
        <f>MIN(G413:G548)</f>
        <v>51000</v>
      </c>
      <c r="AO7" s="28">
        <f>MIN(H413:H548)</f>
        <v>5.6886227544910182E-3</v>
      </c>
      <c r="AP7" s="28">
        <f>MIN(I413:I548)</f>
        <v>1.354679802955665E-3</v>
      </c>
    </row>
    <row r="8" spans="1:42" x14ac:dyDescent="0.25">
      <c r="A8" s="1">
        <v>41645</v>
      </c>
      <c r="B8" s="2" t="s">
        <v>2</v>
      </c>
      <c r="C8" s="4">
        <v>96000</v>
      </c>
      <c r="D8" s="4">
        <v>3000</v>
      </c>
      <c r="E8" s="4">
        <v>8600000</v>
      </c>
      <c r="F8" s="4">
        <v>39000</v>
      </c>
      <c r="G8" s="4">
        <v>26600</v>
      </c>
      <c r="H8" s="27">
        <f t="shared" si="0"/>
        <v>3.125E-2</v>
      </c>
      <c r="I8" s="27">
        <f t="shared" si="1"/>
        <v>4.5348837209302321E-3</v>
      </c>
      <c r="J8" s="4">
        <f t="shared" si="2"/>
        <v>-15400</v>
      </c>
      <c r="L8" s="3">
        <v>39481</v>
      </c>
      <c r="M8">
        <v>31</v>
      </c>
      <c r="N8">
        <v>26</v>
      </c>
      <c r="O8">
        <v>67</v>
      </c>
      <c r="P8" s="1"/>
      <c r="Q8" t="s">
        <v>46</v>
      </c>
      <c r="R8">
        <f>_xlfn.STDEV.S(C3:C548)</f>
        <v>473212.40486589487</v>
      </c>
      <c r="S8">
        <f>_xlfn.STDEV.S(D3:D548)</f>
        <v>3404.6686958233381</v>
      </c>
      <c r="T8">
        <f>_xlfn.STDEV.S(E3:E548)</f>
        <v>32686538.35718691</v>
      </c>
      <c r="U8">
        <f>_xlfn.STDEV.S(F3:F548)</f>
        <v>130170.01882326942</v>
      </c>
      <c r="V8">
        <f>_xlfn.STDEV.S(G3:G548)</f>
        <v>65609.444025566569</v>
      </c>
      <c r="W8" s="28">
        <f>_xlfn.STDEV.S(H3:H548)</f>
        <v>8.2071997311935381E-3</v>
      </c>
      <c r="X8" s="28">
        <f>_xlfn.STDEV.S(I3:I548)</f>
        <v>1.6225949712152057E-3</v>
      </c>
      <c r="Z8" t="s">
        <v>41</v>
      </c>
      <c r="AA8" s="4">
        <f>MEDIAN(C3:C412)</f>
        <v>180000</v>
      </c>
      <c r="AB8" s="4">
        <f>MEDIAN(D3:D412)</f>
        <v>4000</v>
      </c>
      <c r="AC8" s="4">
        <f>MEDIAN(E3:E412)</f>
        <v>11300000</v>
      </c>
      <c r="AD8" s="4">
        <f>MEDIAN(F3:F412)</f>
        <v>39000</v>
      </c>
      <c r="AE8" s="4">
        <f>MEDIAN(G3:G412)</f>
        <v>22650</v>
      </c>
      <c r="AF8" s="28">
        <f>MEDIAN(H3:H412)</f>
        <v>2.3076923076923078E-2</v>
      </c>
      <c r="AG8" s="28">
        <f>MEDIAN(I3:I412)</f>
        <v>3.5874155405405403E-3</v>
      </c>
      <c r="AI8" t="s">
        <v>41</v>
      </c>
      <c r="AJ8" s="4">
        <f>MEDIAN(C413:C548)</f>
        <v>250000</v>
      </c>
      <c r="AK8" s="4">
        <f>MEDIAN(D413:D548)</f>
        <v>8000</v>
      </c>
      <c r="AL8" s="4">
        <f>MEDIAN(E413:E548)</f>
        <v>48200000</v>
      </c>
      <c r="AM8" s="4">
        <f>MEDIAN(F413:F548)</f>
        <v>270000</v>
      </c>
      <c r="AN8" s="4">
        <f>MEDIAN(G413:G548)</f>
        <v>138000</v>
      </c>
      <c r="AO8" s="28">
        <f>MEDIAN(H413:H548)</f>
        <v>2.649122807017544E-2</v>
      </c>
      <c r="AP8" s="28">
        <f>MEDIAN(I413:I548)</f>
        <v>5.5666003976143144E-3</v>
      </c>
    </row>
    <row r="9" spans="1:42" x14ac:dyDescent="0.25">
      <c r="A9" s="1">
        <v>41646</v>
      </c>
      <c r="B9" s="2" t="s">
        <v>2</v>
      </c>
      <c r="C9" s="4">
        <v>140000</v>
      </c>
      <c r="D9" s="4">
        <v>3000</v>
      </c>
      <c r="E9" s="4">
        <v>17100000</v>
      </c>
      <c r="F9" s="4">
        <v>38000</v>
      </c>
      <c r="G9" s="4">
        <v>26000</v>
      </c>
      <c r="H9" s="27">
        <f t="shared" si="0"/>
        <v>2.1428571428571429E-2</v>
      </c>
      <c r="I9" s="27">
        <f t="shared" si="1"/>
        <v>2.2222222222222222E-3</v>
      </c>
      <c r="J9" s="4">
        <f t="shared" si="2"/>
        <v>-15000</v>
      </c>
      <c r="L9" s="3">
        <v>39488</v>
      </c>
      <c r="M9">
        <v>24</v>
      </c>
      <c r="N9">
        <v>26</v>
      </c>
      <c r="O9">
        <v>61</v>
      </c>
      <c r="P9" s="1"/>
      <c r="Z9" t="s">
        <v>46</v>
      </c>
      <c r="AA9">
        <f>_xlfn.STDEV.S(C3:C412)</f>
        <v>78942.713751087053</v>
      </c>
      <c r="AB9">
        <f>_xlfn.STDEV.S(D3:D412)</f>
        <v>1696.9185220953682</v>
      </c>
      <c r="AC9">
        <f>_xlfn.STDEV.S(E3:E412)</f>
        <v>23428538.145854048</v>
      </c>
      <c r="AD9">
        <f>_xlfn.STDEV.S(F3:F412)</f>
        <v>74757.087929629051</v>
      </c>
      <c r="AE9">
        <f>_xlfn.STDEV.S(G3:G412)</f>
        <v>34748.097209853215</v>
      </c>
      <c r="AF9" s="28">
        <f>_xlfn.STDEV.S(H3:H412)</f>
        <v>6.222113221106748E-3</v>
      </c>
      <c r="AG9" s="28">
        <f>_xlfn.STDEV.S(I3:I412)</f>
        <v>1.3542492470276081E-3</v>
      </c>
      <c r="AI9" t="s">
        <v>46</v>
      </c>
      <c r="AJ9">
        <f>_xlfn.STDEV.S(C413:C548)</f>
        <v>806705.86789639445</v>
      </c>
      <c r="AK9">
        <f>_xlfn.STDEV.S(D413:D548)</f>
        <v>4421.4211676351533</v>
      </c>
      <c r="AL9">
        <f>_xlfn.STDEV.S(E413:E548)</f>
        <v>37926286.13881439</v>
      </c>
      <c r="AM9">
        <f>_xlfn.STDEV.S(F413:F548)</f>
        <v>116735.04252153866</v>
      </c>
      <c r="AN9">
        <f>_xlfn.STDEV.S(G413:G548)</f>
        <v>60638.41124935016</v>
      </c>
      <c r="AO9" s="28">
        <f>_xlfn.STDEV.S(H413:H548)</f>
        <v>1.2435275283476606E-2</v>
      </c>
      <c r="AP9" s="28">
        <f>_xlfn.STDEV.S(I413:I548)</f>
        <v>1.5975781530268587E-3</v>
      </c>
    </row>
    <row r="10" spans="1:42" x14ac:dyDescent="0.25">
      <c r="A10" s="1">
        <v>41647</v>
      </c>
      <c r="B10" s="2" t="s">
        <v>2</v>
      </c>
      <c r="C10" s="4">
        <v>170000</v>
      </c>
      <c r="D10" s="4">
        <v>4000</v>
      </c>
      <c r="E10" s="4">
        <v>13200000</v>
      </c>
      <c r="F10" s="4">
        <v>38000</v>
      </c>
      <c r="G10" s="4">
        <v>28800</v>
      </c>
      <c r="H10" s="27">
        <f t="shared" si="0"/>
        <v>2.3529411764705882E-2</v>
      </c>
      <c r="I10" s="27">
        <f t="shared" si="1"/>
        <v>2.8787878787878787E-3</v>
      </c>
      <c r="J10" s="4">
        <f t="shared" si="2"/>
        <v>-13200</v>
      </c>
      <c r="L10" s="3">
        <v>39495</v>
      </c>
      <c r="M10">
        <v>23</v>
      </c>
      <c r="N10">
        <v>37</v>
      </c>
      <c r="O10">
        <v>64</v>
      </c>
      <c r="P10" s="1"/>
      <c r="R10" t="s">
        <v>23</v>
      </c>
      <c r="S10" t="s">
        <v>24</v>
      </c>
      <c r="T10" t="s">
        <v>25</v>
      </c>
    </row>
    <row r="11" spans="1:42" x14ac:dyDescent="0.25">
      <c r="A11" s="1">
        <v>41648</v>
      </c>
      <c r="B11" s="2" t="s">
        <v>2</v>
      </c>
      <c r="C11" s="4">
        <v>170000</v>
      </c>
      <c r="D11" s="4">
        <v>4000</v>
      </c>
      <c r="E11" s="4">
        <v>9100000</v>
      </c>
      <c r="F11" s="4">
        <v>29000</v>
      </c>
      <c r="G11" s="4">
        <v>25400</v>
      </c>
      <c r="H11" s="27">
        <f t="shared" si="0"/>
        <v>2.3529411764705882E-2</v>
      </c>
      <c r="I11" s="27">
        <f t="shared" si="1"/>
        <v>3.186813186813187E-3</v>
      </c>
      <c r="J11" s="4">
        <f t="shared" si="2"/>
        <v>-7600</v>
      </c>
      <c r="L11" s="3">
        <v>39502</v>
      </c>
      <c r="M11">
        <v>29</v>
      </c>
      <c r="N11">
        <v>25</v>
      </c>
      <c r="O11">
        <v>66</v>
      </c>
      <c r="P11" s="1"/>
      <c r="Q11" t="s">
        <v>38</v>
      </c>
      <c r="R11" s="32">
        <f>AVERAGE(M3:M397)</f>
        <v>56.28354430379747</v>
      </c>
      <c r="S11" s="32">
        <f t="shared" ref="S11:T11" si="3">AVERAGE(N3:N397)</f>
        <v>27.941772151898736</v>
      </c>
      <c r="T11" s="32">
        <f t="shared" si="3"/>
        <v>61.463291139240503</v>
      </c>
      <c r="V11" s="35" t="s">
        <v>132</v>
      </c>
      <c r="Z11" s="35" t="s">
        <v>126</v>
      </c>
      <c r="AI11" s="35" t="s">
        <v>127</v>
      </c>
    </row>
    <row r="12" spans="1:42" x14ac:dyDescent="0.25">
      <c r="A12" s="1">
        <v>41649</v>
      </c>
      <c r="B12" s="2" t="s">
        <v>2</v>
      </c>
      <c r="C12" s="4">
        <v>170000</v>
      </c>
      <c r="D12" s="4">
        <v>4000</v>
      </c>
      <c r="E12" s="4">
        <v>9000000</v>
      </c>
      <c r="F12" s="4">
        <v>34000</v>
      </c>
      <c r="G12" s="4">
        <v>26700</v>
      </c>
      <c r="H12" s="27">
        <f t="shared" si="0"/>
        <v>2.3529411764705882E-2</v>
      </c>
      <c r="I12" s="27">
        <f t="shared" si="1"/>
        <v>3.7777777777777779E-3</v>
      </c>
      <c r="J12" s="4">
        <f t="shared" si="2"/>
        <v>-11300</v>
      </c>
      <c r="L12" s="3">
        <v>39509</v>
      </c>
      <c r="M12">
        <v>24</v>
      </c>
      <c r="N12">
        <v>37</v>
      </c>
      <c r="O12">
        <v>67</v>
      </c>
      <c r="P12" s="1"/>
      <c r="Q12" t="s">
        <v>39</v>
      </c>
      <c r="R12" s="32">
        <f>MAX(M3:M397)</f>
        <v>100</v>
      </c>
      <c r="S12" s="32">
        <f t="shared" ref="S12:T12" si="4">MAX(N3:N397)</f>
        <v>100</v>
      </c>
      <c r="T12" s="32">
        <f t="shared" si="4"/>
        <v>83</v>
      </c>
      <c r="V12">
        <f>COUNTIF(J3:J550, "&lt;0")</f>
        <v>536</v>
      </c>
      <c r="Z12" t="s">
        <v>124</v>
      </c>
      <c r="AA12" t="s">
        <v>23</v>
      </c>
      <c r="AB12" t="s">
        <v>24</v>
      </c>
      <c r="AC12" t="s">
        <v>25</v>
      </c>
      <c r="AI12" t="s">
        <v>125</v>
      </c>
      <c r="AJ12" t="s">
        <v>23</v>
      </c>
      <c r="AK12" t="s">
        <v>24</v>
      </c>
      <c r="AL12" t="s">
        <v>25</v>
      </c>
    </row>
    <row r="13" spans="1:42" x14ac:dyDescent="0.25">
      <c r="A13" s="1">
        <v>41650</v>
      </c>
      <c r="B13" s="2" t="s">
        <v>2</v>
      </c>
      <c r="C13" s="4">
        <v>110000</v>
      </c>
      <c r="D13" s="4">
        <v>2000</v>
      </c>
      <c r="E13" s="4">
        <v>7000000</v>
      </c>
      <c r="F13" s="4">
        <v>37000</v>
      </c>
      <c r="G13" s="4">
        <v>23100</v>
      </c>
      <c r="H13" s="27">
        <f t="shared" si="0"/>
        <v>1.8181818181818181E-2</v>
      </c>
      <c r="I13" s="27">
        <f t="shared" si="1"/>
        <v>5.2857142857142859E-3</v>
      </c>
      <c r="J13" s="4">
        <f t="shared" si="2"/>
        <v>-15900</v>
      </c>
      <c r="L13" s="3">
        <v>39516</v>
      </c>
      <c r="M13">
        <v>29</v>
      </c>
      <c r="N13">
        <v>32</v>
      </c>
      <c r="O13">
        <v>69</v>
      </c>
      <c r="P13" s="1"/>
      <c r="Q13" t="s">
        <v>40</v>
      </c>
      <c r="R13" s="32">
        <f>MIN(M3:M397)</f>
        <v>16</v>
      </c>
      <c r="S13" s="32">
        <f t="shared" ref="S13:T13" si="5">MIN(N3:N397)</f>
        <v>10</v>
      </c>
      <c r="T13" s="32">
        <f t="shared" si="5"/>
        <v>33</v>
      </c>
      <c r="V13" s="35" t="s">
        <v>133</v>
      </c>
      <c r="Z13" t="s">
        <v>38</v>
      </c>
      <c r="AA13">
        <f>AVERAGE(M317:M375)</f>
        <v>72.016949152542367</v>
      </c>
      <c r="AB13">
        <f>AVERAGE(N317:N375)</f>
        <v>32.237288135593218</v>
      </c>
      <c r="AC13">
        <f>AVERAGE(O317:O375)</f>
        <v>62.813559322033896</v>
      </c>
      <c r="AI13" t="s">
        <v>38</v>
      </c>
      <c r="AJ13">
        <f>AVERAGE(M376:M397)</f>
        <v>72.727272727272734</v>
      </c>
      <c r="AK13">
        <f>AVERAGE(N376:N397)</f>
        <v>64.181818181818187</v>
      </c>
      <c r="AL13">
        <f>AVERAGE(O376:O397)</f>
        <v>61</v>
      </c>
    </row>
    <row r="14" spans="1:42" x14ac:dyDescent="0.25">
      <c r="A14" s="1">
        <v>41651</v>
      </c>
      <c r="B14" s="2" t="s">
        <v>2</v>
      </c>
      <c r="C14" s="4">
        <v>130000</v>
      </c>
      <c r="D14" s="4">
        <v>3000</v>
      </c>
      <c r="E14" s="4">
        <v>7500000</v>
      </c>
      <c r="F14" s="4">
        <v>44000</v>
      </c>
      <c r="G14" s="4">
        <v>25700</v>
      </c>
      <c r="H14" s="27">
        <f t="shared" si="0"/>
        <v>2.3076923076923078E-2</v>
      </c>
      <c r="I14" s="27">
        <f t="shared" si="1"/>
        <v>5.8666666666666667E-3</v>
      </c>
      <c r="J14" s="4">
        <f t="shared" si="2"/>
        <v>-21300</v>
      </c>
      <c r="L14" s="3">
        <v>39523</v>
      </c>
      <c r="M14">
        <v>21</v>
      </c>
      <c r="N14">
        <v>21</v>
      </c>
      <c r="O14">
        <v>59</v>
      </c>
      <c r="P14" s="1"/>
      <c r="Q14" t="s">
        <v>41</v>
      </c>
      <c r="R14" s="32">
        <f>MEDIAN(M3:M397)</f>
        <v>58</v>
      </c>
      <c r="S14" s="32">
        <f t="shared" ref="S14:T14" si="6">MEDIAN(N3:N397)</f>
        <v>25</v>
      </c>
      <c r="T14" s="32">
        <f t="shared" si="6"/>
        <v>63</v>
      </c>
      <c r="V14">
        <f>COUNT(J3:J550)</f>
        <v>546</v>
      </c>
      <c r="Z14" t="s">
        <v>39</v>
      </c>
      <c r="AA14" s="4">
        <f>MAX(M317:M375)</f>
        <v>98</v>
      </c>
      <c r="AB14" s="4">
        <f>MAX(N317:N375)</f>
        <v>100</v>
      </c>
      <c r="AC14" s="4">
        <f>MAX(O317:O375)</f>
        <v>80</v>
      </c>
      <c r="AI14" t="s">
        <v>39</v>
      </c>
      <c r="AJ14" s="4">
        <f>MAX(M376:M397)</f>
        <v>88</v>
      </c>
      <c r="AK14" s="4">
        <f>MAX(N376:N397)</f>
        <v>98</v>
      </c>
      <c r="AL14" s="4">
        <f>MAX(O376:O397)</f>
        <v>67</v>
      </c>
    </row>
    <row r="15" spans="1:42" x14ac:dyDescent="0.25">
      <c r="A15" s="1">
        <v>41652</v>
      </c>
      <c r="B15" s="2" t="s">
        <v>2</v>
      </c>
      <c r="C15" s="4">
        <v>160000</v>
      </c>
      <c r="D15" s="4">
        <v>4000</v>
      </c>
      <c r="E15" s="4">
        <v>12100000</v>
      </c>
      <c r="F15" s="4">
        <v>56000</v>
      </c>
      <c r="G15" s="4">
        <v>33500</v>
      </c>
      <c r="H15" s="27">
        <f t="shared" si="0"/>
        <v>2.5000000000000001E-2</v>
      </c>
      <c r="I15" s="27">
        <f t="shared" si="1"/>
        <v>4.6280991735537192E-3</v>
      </c>
      <c r="J15" s="4">
        <f t="shared" si="2"/>
        <v>-26500</v>
      </c>
      <c r="L15" s="3">
        <v>39530</v>
      </c>
      <c r="M15">
        <v>28</v>
      </c>
      <c r="N15">
        <v>27</v>
      </c>
      <c r="O15">
        <v>63</v>
      </c>
      <c r="P15" s="1"/>
      <c r="Q15" t="s">
        <v>46</v>
      </c>
      <c r="R15" s="33">
        <f>_xlfn.STDEV.S(M3:M397)</f>
        <v>19.042714678582069</v>
      </c>
      <c r="S15" s="33">
        <f t="shared" ref="S15:T15" si="7">_xlfn.STDEV.S(N3:N397)</f>
        <v>12.364972300766178</v>
      </c>
      <c r="T15" s="33">
        <f t="shared" si="7"/>
        <v>8.0380152804361806</v>
      </c>
      <c r="V15" s="35" t="s">
        <v>134</v>
      </c>
      <c r="Z15" t="s">
        <v>40</v>
      </c>
      <c r="AA15" s="4">
        <f>MIN(M317:M375)</f>
        <v>50</v>
      </c>
      <c r="AB15" s="4">
        <f>MIN(N317:N375)</f>
        <v>17</v>
      </c>
      <c r="AC15" s="4">
        <f>MIN(O317:O375)</f>
        <v>41</v>
      </c>
      <c r="AI15" t="s">
        <v>40</v>
      </c>
      <c r="AJ15" s="4">
        <f>MIN((M376:M397))</f>
        <v>55</v>
      </c>
      <c r="AK15" s="4">
        <f>MIN((N376:N397))</f>
        <v>40</v>
      </c>
      <c r="AL15" s="4">
        <f>MIN((O376:O397))</f>
        <v>49</v>
      </c>
    </row>
    <row r="16" spans="1:42" x14ac:dyDescent="0.25">
      <c r="A16" s="1">
        <v>41653</v>
      </c>
      <c r="B16" s="2" t="s">
        <v>2</v>
      </c>
      <c r="C16" s="4">
        <v>170000</v>
      </c>
      <c r="D16" s="4">
        <v>4000</v>
      </c>
      <c r="E16" s="4">
        <v>5800000</v>
      </c>
      <c r="F16" s="4">
        <v>31000</v>
      </c>
      <c r="G16" s="4">
        <v>25400</v>
      </c>
      <c r="H16" s="27">
        <f t="shared" si="0"/>
        <v>2.3529411764705882E-2</v>
      </c>
      <c r="I16" s="27">
        <f t="shared" si="1"/>
        <v>5.3448275862068963E-3</v>
      </c>
      <c r="J16" s="4">
        <f t="shared" si="2"/>
        <v>-9600</v>
      </c>
      <c r="L16" s="3">
        <v>39537</v>
      </c>
      <c r="M16">
        <v>26</v>
      </c>
      <c r="N16">
        <v>23</v>
      </c>
      <c r="O16">
        <v>63</v>
      </c>
      <c r="P16" s="1"/>
      <c r="V16">
        <v>0</v>
      </c>
      <c r="Z16" t="s">
        <v>41</v>
      </c>
      <c r="AA16" s="4">
        <f>MEDIAN(M317:M375)</f>
        <v>73</v>
      </c>
      <c r="AB16" s="4">
        <f>MEDIAN(N317:N375)</f>
        <v>29</v>
      </c>
      <c r="AC16" s="4">
        <f>MEDIAN(O317:O375)</f>
        <v>65</v>
      </c>
      <c r="AI16" t="s">
        <v>41</v>
      </c>
      <c r="AJ16" s="4">
        <f>MEDIAN(M376:M397)</f>
        <v>75</v>
      </c>
      <c r="AK16" s="4">
        <f>MEDIAN(N376:N397)</f>
        <v>61</v>
      </c>
      <c r="AL16" s="4">
        <f>MEDIAN(O376:O397)</f>
        <v>62</v>
      </c>
    </row>
    <row r="17" spans="1:38" x14ac:dyDescent="0.25">
      <c r="A17" s="1">
        <v>41654</v>
      </c>
      <c r="B17" s="2" t="s">
        <v>2</v>
      </c>
      <c r="C17" s="4">
        <v>180000</v>
      </c>
      <c r="D17" s="4">
        <v>5000</v>
      </c>
      <c r="E17" s="4">
        <v>14900000</v>
      </c>
      <c r="F17" s="4">
        <v>63000</v>
      </c>
      <c r="G17" s="4">
        <v>34500</v>
      </c>
      <c r="H17" s="27">
        <f t="shared" si="0"/>
        <v>2.7777777777777776E-2</v>
      </c>
      <c r="I17" s="27">
        <f t="shared" si="1"/>
        <v>4.2281879194630868E-3</v>
      </c>
      <c r="J17" s="4">
        <f t="shared" si="2"/>
        <v>-33500</v>
      </c>
      <c r="L17" s="3">
        <v>39544</v>
      </c>
      <c r="M17">
        <v>26</v>
      </c>
      <c r="N17">
        <v>27</v>
      </c>
      <c r="O17">
        <v>67</v>
      </c>
      <c r="P17" s="1"/>
      <c r="V17" s="35" t="s">
        <v>135</v>
      </c>
      <c r="Z17" t="s">
        <v>46</v>
      </c>
      <c r="AA17">
        <f>_xlfn.STDEV.S(M317:M375)</f>
        <v>9.6766543189118437</v>
      </c>
      <c r="AB17">
        <f>_xlfn.STDEV.S(N317:N375)</f>
        <v>12.567526548747667</v>
      </c>
      <c r="AC17">
        <f>_xlfn.STDEV.S(O317:O375)</f>
        <v>7.2646393846261548</v>
      </c>
      <c r="AI17" t="s">
        <v>46</v>
      </c>
      <c r="AJ17">
        <f>_xlfn.STDEV.S((M376:M397))</f>
        <v>8.9505616646417181</v>
      </c>
      <c r="AK17">
        <f>_xlfn.STDEV.S((N376:N397))</f>
        <v>14.81838100415883</v>
      </c>
      <c r="AL17">
        <f>_xlfn.STDEV.S((O376:O397))</f>
        <v>5.0896720822428145</v>
      </c>
    </row>
    <row r="18" spans="1:38" x14ac:dyDescent="0.25">
      <c r="A18" s="1">
        <v>41655</v>
      </c>
      <c r="B18" s="2" t="s">
        <v>2</v>
      </c>
      <c r="C18" s="4">
        <v>190000</v>
      </c>
      <c r="D18" s="4">
        <v>5000</v>
      </c>
      <c r="E18" s="4">
        <v>14800000</v>
      </c>
      <c r="F18" s="4">
        <v>53000</v>
      </c>
      <c r="G18" s="4">
        <v>33500</v>
      </c>
      <c r="H18" s="27">
        <f t="shared" si="0"/>
        <v>2.6315789473684209E-2</v>
      </c>
      <c r="I18" s="27">
        <f t="shared" si="1"/>
        <v>3.5810810810810809E-3</v>
      </c>
      <c r="J18" s="4">
        <f t="shared" si="2"/>
        <v>-24500</v>
      </c>
      <c r="L18" s="3">
        <v>39551</v>
      </c>
      <c r="M18">
        <v>28</v>
      </c>
      <c r="N18">
        <v>37</v>
      </c>
      <c r="O18">
        <v>67</v>
      </c>
      <c r="P18" s="1"/>
      <c r="V18">
        <v>513</v>
      </c>
    </row>
    <row r="19" spans="1:38" x14ac:dyDescent="0.25">
      <c r="A19" s="1">
        <v>41656</v>
      </c>
      <c r="B19" s="2" t="s">
        <v>2</v>
      </c>
      <c r="C19" s="4">
        <v>170000</v>
      </c>
      <c r="D19" s="4">
        <v>4000</v>
      </c>
      <c r="E19" s="4">
        <v>14000000</v>
      </c>
      <c r="F19" s="4">
        <v>67000</v>
      </c>
      <c r="G19" s="4">
        <v>33600</v>
      </c>
      <c r="H19" s="27">
        <f t="shared" si="0"/>
        <v>2.3529411764705882E-2</v>
      </c>
      <c r="I19" s="27">
        <f t="shared" si="1"/>
        <v>4.7857142857142855E-3</v>
      </c>
      <c r="J19" s="4">
        <f t="shared" si="2"/>
        <v>-37400</v>
      </c>
      <c r="L19" s="3">
        <v>39558</v>
      </c>
      <c r="M19">
        <v>29</v>
      </c>
      <c r="N19">
        <v>29</v>
      </c>
      <c r="O19">
        <v>68</v>
      </c>
      <c r="P19" s="1"/>
      <c r="Z19" s="35" t="s">
        <v>129</v>
      </c>
      <c r="AA19" t="s">
        <v>23</v>
      </c>
      <c r="AB19" t="s">
        <v>24</v>
      </c>
      <c r="AC19" t="s">
        <v>25</v>
      </c>
      <c r="AD19" t="s">
        <v>111</v>
      </c>
      <c r="AE19" t="s">
        <v>112</v>
      </c>
      <c r="AF19" t="s">
        <v>113</v>
      </c>
      <c r="AG19" t="s">
        <v>114</v>
      </c>
      <c r="AH19" t="s">
        <v>115</v>
      </c>
    </row>
    <row r="20" spans="1:38" x14ac:dyDescent="0.25">
      <c r="A20" s="1">
        <v>41657</v>
      </c>
      <c r="B20" s="2" t="s">
        <v>2</v>
      </c>
      <c r="C20" s="4">
        <v>130000</v>
      </c>
      <c r="D20" s="4">
        <v>3000</v>
      </c>
      <c r="E20" s="4">
        <v>18500000</v>
      </c>
      <c r="F20" s="4">
        <v>90000</v>
      </c>
      <c r="G20" s="4">
        <v>40200</v>
      </c>
      <c r="H20" s="27">
        <f t="shared" si="0"/>
        <v>2.3076923076923078E-2</v>
      </c>
      <c r="I20" s="27">
        <f t="shared" si="1"/>
        <v>4.8648648648648646E-3</v>
      </c>
      <c r="J20" s="4">
        <f t="shared" si="2"/>
        <v>-52800</v>
      </c>
      <c r="L20" s="3">
        <v>39565</v>
      </c>
      <c r="M20">
        <v>28</v>
      </c>
      <c r="N20">
        <v>23</v>
      </c>
      <c r="O20">
        <v>58</v>
      </c>
      <c r="P20" s="1"/>
      <c r="Q20" s="35" t="s">
        <v>119</v>
      </c>
      <c r="R20" t="s">
        <v>23</v>
      </c>
      <c r="S20" t="s">
        <v>24</v>
      </c>
      <c r="T20" t="s">
        <v>25</v>
      </c>
      <c r="Z20" t="s">
        <v>23</v>
      </c>
      <c r="AA20" s="34">
        <v>1</v>
      </c>
      <c r="AB20" s="34">
        <v>0.33643686809117601</v>
      </c>
      <c r="AC20" s="34">
        <v>0.74802384190194005</v>
      </c>
      <c r="AD20" s="34">
        <v>-0.15683071656910599</v>
      </c>
      <c r="AE20" s="34">
        <v>-6.07734155575771E-2</v>
      </c>
      <c r="AF20" s="34">
        <v>0.141168880401881</v>
      </c>
      <c r="AG20" s="34">
        <v>0.101581488823397</v>
      </c>
      <c r="AH20" s="34">
        <v>7.5262053776567694E-2</v>
      </c>
    </row>
    <row r="21" spans="1:38" x14ac:dyDescent="0.25">
      <c r="A21" s="1">
        <v>41658</v>
      </c>
      <c r="B21" s="2" t="s">
        <v>2</v>
      </c>
      <c r="C21" s="4">
        <v>120000</v>
      </c>
      <c r="D21" s="4">
        <v>3000</v>
      </c>
      <c r="E21" s="4">
        <v>7100000</v>
      </c>
      <c r="F21" s="4">
        <v>32000</v>
      </c>
      <c r="G21" s="4">
        <v>17500</v>
      </c>
      <c r="H21" s="27">
        <f t="shared" si="0"/>
        <v>2.5000000000000001E-2</v>
      </c>
      <c r="I21" s="27">
        <f t="shared" si="1"/>
        <v>4.507042253521127E-3</v>
      </c>
      <c r="J21" s="4">
        <f t="shared" si="2"/>
        <v>-17500</v>
      </c>
      <c r="L21" s="3">
        <v>39572</v>
      </c>
      <c r="M21">
        <v>26</v>
      </c>
      <c r="N21">
        <v>32</v>
      </c>
      <c r="O21">
        <v>59</v>
      </c>
      <c r="P21" s="1"/>
      <c r="Q21" t="s">
        <v>116</v>
      </c>
      <c r="R21" s="34">
        <f>AVERAGE(M3:M316)</f>
        <v>52.175159235668787</v>
      </c>
      <c r="S21" s="34">
        <f>AVERAGE(N3:N316)</f>
        <v>24.595541401273884</v>
      </c>
      <c r="T21" s="34">
        <f>AVERAGE(O3:O316)</f>
        <v>61.242038216560509</v>
      </c>
      <c r="Z21" t="s">
        <v>24</v>
      </c>
      <c r="AA21" s="34">
        <v>0.33643686809117601</v>
      </c>
      <c r="AB21" s="34">
        <v>1</v>
      </c>
      <c r="AC21" s="34">
        <v>0.20050479357371201</v>
      </c>
      <c r="AD21" s="34">
        <v>0.29256603249369501</v>
      </c>
      <c r="AE21" s="34">
        <v>0.52024590367099599</v>
      </c>
      <c r="AF21" s="34">
        <v>0.72717801982635899</v>
      </c>
      <c r="AG21" s="34">
        <v>0.77305077694570701</v>
      </c>
      <c r="AH21" s="34">
        <v>0.79357297356475298</v>
      </c>
    </row>
    <row r="22" spans="1:38" x14ac:dyDescent="0.25">
      <c r="A22" s="1">
        <v>41659</v>
      </c>
      <c r="B22" s="2" t="s">
        <v>2</v>
      </c>
      <c r="C22" s="4">
        <v>150000</v>
      </c>
      <c r="D22" s="4">
        <v>4000</v>
      </c>
      <c r="E22" s="4">
        <v>7700000</v>
      </c>
      <c r="F22" s="4">
        <v>48000</v>
      </c>
      <c r="G22" s="4">
        <v>27700</v>
      </c>
      <c r="H22" s="27">
        <f t="shared" si="0"/>
        <v>2.6666666666666668E-2</v>
      </c>
      <c r="I22" s="27">
        <f t="shared" si="1"/>
        <v>6.2337662337662338E-3</v>
      </c>
      <c r="J22" s="4">
        <f t="shared" si="2"/>
        <v>-24300</v>
      </c>
      <c r="L22" s="3">
        <v>39579</v>
      </c>
      <c r="M22">
        <v>29</v>
      </c>
      <c r="N22">
        <v>25</v>
      </c>
      <c r="O22">
        <v>57</v>
      </c>
      <c r="P22" s="1"/>
      <c r="Q22" t="s">
        <v>117</v>
      </c>
      <c r="R22" s="34">
        <f>AVERAGE(M317:M397)</f>
        <v>72.209876543209873</v>
      </c>
      <c r="S22" s="34">
        <f>AVERAGE(N317:N397)</f>
        <v>40.913580246913583</v>
      </c>
      <c r="T22" s="34">
        <f>AVERAGE(O317:O397)</f>
        <v>62.320987654320987</v>
      </c>
      <c r="Z22" t="s">
        <v>25</v>
      </c>
      <c r="AA22" s="34">
        <v>0.74802384190194005</v>
      </c>
      <c r="AB22" s="34">
        <v>0.20050479357371201</v>
      </c>
      <c r="AC22" s="34">
        <v>1</v>
      </c>
      <c r="AD22" s="34">
        <v>-0.16061440301224</v>
      </c>
      <c r="AE22" s="34">
        <v>-6.2825833441835496E-2</v>
      </c>
      <c r="AF22" s="34">
        <v>6.2674577933388197E-3</v>
      </c>
      <c r="AG22" s="34">
        <v>-5.99798762258602E-2</v>
      </c>
      <c r="AH22" s="34">
        <v>-8.2438488941681098E-2</v>
      </c>
    </row>
    <row r="23" spans="1:38" x14ac:dyDescent="0.25">
      <c r="A23" s="1">
        <v>41660</v>
      </c>
      <c r="B23" s="2" t="s">
        <v>2</v>
      </c>
      <c r="C23" s="4">
        <v>190000</v>
      </c>
      <c r="D23" s="4">
        <v>5000</v>
      </c>
      <c r="E23" s="4">
        <v>7500000</v>
      </c>
      <c r="F23" s="4">
        <v>42000</v>
      </c>
      <c r="G23" s="4">
        <v>24700</v>
      </c>
      <c r="H23" s="27">
        <f t="shared" si="0"/>
        <v>2.6315789473684209E-2</v>
      </c>
      <c r="I23" s="27">
        <f t="shared" si="1"/>
        <v>5.5999999999999999E-3</v>
      </c>
      <c r="J23" s="4">
        <f t="shared" si="2"/>
        <v>-22300</v>
      </c>
      <c r="L23" s="3">
        <v>39586</v>
      </c>
      <c r="M23">
        <v>23</v>
      </c>
      <c r="N23">
        <v>39</v>
      </c>
      <c r="O23">
        <v>63</v>
      </c>
      <c r="P23" s="1"/>
      <c r="Q23" t="s">
        <v>118</v>
      </c>
      <c r="R23" s="34">
        <f>AVERAGE(M3:M397)</f>
        <v>56.28354430379747</v>
      </c>
      <c r="S23" s="34">
        <f>AVERAGE(N3:N397)</f>
        <v>27.941772151898736</v>
      </c>
      <c r="T23" s="34">
        <f>AVERAGE(O3:O397)</f>
        <v>61.463291139240503</v>
      </c>
      <c r="Z23" t="s">
        <v>111</v>
      </c>
      <c r="AA23" s="34">
        <v>-0.15683071656910599</v>
      </c>
      <c r="AB23" s="34">
        <v>0.29256603249369501</v>
      </c>
      <c r="AC23" s="34">
        <v>-0.16061440301224</v>
      </c>
      <c r="AD23" s="34">
        <v>1</v>
      </c>
      <c r="AE23" s="34">
        <v>0.90779950405367504</v>
      </c>
      <c r="AF23" s="34">
        <v>0.44311261597608298</v>
      </c>
      <c r="AG23" s="34">
        <v>0.47946696586341703</v>
      </c>
      <c r="AH23" s="34">
        <v>0.48863243410861101</v>
      </c>
    </row>
    <row r="24" spans="1:38" x14ac:dyDescent="0.25">
      <c r="A24" s="1">
        <v>41661</v>
      </c>
      <c r="B24" s="2" t="s">
        <v>2</v>
      </c>
      <c r="C24" s="4">
        <v>210000</v>
      </c>
      <c r="D24" s="4">
        <v>5000</v>
      </c>
      <c r="E24" s="4">
        <v>8600000</v>
      </c>
      <c r="F24" s="4">
        <v>37000</v>
      </c>
      <c r="G24" s="4">
        <v>25600</v>
      </c>
      <c r="H24" s="27">
        <f t="shared" si="0"/>
        <v>2.3809523809523808E-2</v>
      </c>
      <c r="I24" s="27">
        <f t="shared" si="1"/>
        <v>4.3023255813953486E-3</v>
      </c>
      <c r="J24" s="4">
        <f t="shared" si="2"/>
        <v>-16400</v>
      </c>
      <c r="L24" s="3">
        <v>39593</v>
      </c>
      <c r="M24">
        <v>24</v>
      </c>
      <c r="N24">
        <v>24</v>
      </c>
      <c r="O24">
        <v>58</v>
      </c>
      <c r="P24" s="1"/>
      <c r="R24" s="34"/>
      <c r="S24" s="34"/>
      <c r="T24" s="34"/>
      <c r="Z24" t="s">
        <v>112</v>
      </c>
      <c r="AA24" s="34">
        <v>-6.07734155575771E-2</v>
      </c>
      <c r="AB24" s="34">
        <v>0.52024590367099599</v>
      </c>
      <c r="AC24" s="34">
        <v>-6.2825833441835496E-2</v>
      </c>
      <c r="AD24" s="34">
        <v>0.90779950405367504</v>
      </c>
      <c r="AE24" s="34">
        <v>1</v>
      </c>
      <c r="AF24" s="34">
        <v>0.61635270237158202</v>
      </c>
      <c r="AG24" s="34">
        <v>0.66180582734176596</v>
      </c>
      <c r="AH24" s="34">
        <v>0.66532870635857699</v>
      </c>
    </row>
    <row r="25" spans="1:38" x14ac:dyDescent="0.25">
      <c r="A25" s="1">
        <v>41662</v>
      </c>
      <c r="B25" s="2" t="s">
        <v>2</v>
      </c>
      <c r="C25" s="4">
        <v>180000</v>
      </c>
      <c r="D25" s="4">
        <v>5000</v>
      </c>
      <c r="E25" s="4">
        <v>7800000</v>
      </c>
      <c r="F25" s="4">
        <v>43000</v>
      </c>
      <c r="G25" s="4">
        <v>27500</v>
      </c>
      <c r="H25" s="27">
        <f t="shared" si="0"/>
        <v>2.7777777777777776E-2</v>
      </c>
      <c r="I25" s="27">
        <f t="shared" si="1"/>
        <v>5.5128205128205125E-3</v>
      </c>
      <c r="J25" s="4">
        <f t="shared" si="2"/>
        <v>-20500</v>
      </c>
      <c r="L25" s="3">
        <v>39600</v>
      </c>
      <c r="M25">
        <v>23</v>
      </c>
      <c r="N25">
        <v>15</v>
      </c>
      <c r="O25">
        <v>55</v>
      </c>
      <c r="P25" s="1"/>
      <c r="Q25" s="35" t="s">
        <v>46</v>
      </c>
      <c r="R25" s="34" t="s">
        <v>23</v>
      </c>
      <c r="S25" s="34" t="s">
        <v>24</v>
      </c>
      <c r="T25" s="34" t="s">
        <v>25</v>
      </c>
      <c r="Z25" t="s">
        <v>113</v>
      </c>
      <c r="AA25" s="34">
        <v>0.141168880401881</v>
      </c>
      <c r="AB25" s="34">
        <v>0.72717801982635899</v>
      </c>
      <c r="AC25" s="34">
        <v>6.2674577933388197E-3</v>
      </c>
      <c r="AD25" s="34">
        <v>0.44311261597608298</v>
      </c>
      <c r="AE25" s="34">
        <v>0.61635270237158202</v>
      </c>
      <c r="AF25" s="34">
        <v>1</v>
      </c>
      <c r="AG25" s="34">
        <v>0.946844280529892</v>
      </c>
      <c r="AH25" s="34">
        <v>0.92584472474716895</v>
      </c>
    </row>
    <row r="26" spans="1:38" x14ac:dyDescent="0.25">
      <c r="A26" s="1">
        <v>41663</v>
      </c>
      <c r="B26" s="2" t="s">
        <v>2</v>
      </c>
      <c r="C26" s="4">
        <v>160000</v>
      </c>
      <c r="D26" s="4">
        <v>4000</v>
      </c>
      <c r="E26" s="4">
        <v>9600000</v>
      </c>
      <c r="F26" s="4">
        <v>38000</v>
      </c>
      <c r="G26" s="4">
        <v>25500</v>
      </c>
      <c r="H26" s="27">
        <f t="shared" si="0"/>
        <v>2.5000000000000001E-2</v>
      </c>
      <c r="I26" s="27">
        <f t="shared" si="1"/>
        <v>3.9583333333333337E-3</v>
      </c>
      <c r="J26" s="4">
        <f t="shared" si="2"/>
        <v>-16500</v>
      </c>
      <c r="L26" s="3">
        <v>39607</v>
      </c>
      <c r="M26">
        <v>24</v>
      </c>
      <c r="N26">
        <v>20</v>
      </c>
      <c r="O26">
        <v>53</v>
      </c>
      <c r="P26" s="1"/>
      <c r="Q26" t="s">
        <v>116</v>
      </c>
      <c r="R26" s="34">
        <f>_xlfn.STDEV.S(M3:M316)</f>
        <v>18.738776512414855</v>
      </c>
      <c r="S26" s="34">
        <f>_xlfn.STDEV.S(N3:N316)</f>
        <v>6.4371212182273458</v>
      </c>
      <c r="T26" s="34">
        <f>_xlfn.STDEV.S(O3:O316)</f>
        <v>8.3309356691271645</v>
      </c>
      <c r="Z26" t="s">
        <v>114</v>
      </c>
      <c r="AA26" s="34">
        <v>0.101581488823397</v>
      </c>
      <c r="AB26" s="34">
        <v>0.77305077694570701</v>
      </c>
      <c r="AC26" s="34">
        <v>-5.99798762258602E-2</v>
      </c>
      <c r="AD26" s="34">
        <v>0.47946696586341703</v>
      </c>
      <c r="AE26" s="34">
        <v>0.66180582734176596</v>
      </c>
      <c r="AF26" s="34">
        <v>0.946844280529892</v>
      </c>
      <c r="AG26" s="34">
        <v>1</v>
      </c>
      <c r="AH26" s="34">
        <v>0.98594545786119803</v>
      </c>
    </row>
    <row r="27" spans="1:38" x14ac:dyDescent="0.25">
      <c r="A27" s="1">
        <v>41664</v>
      </c>
      <c r="B27" s="2" t="s">
        <v>2</v>
      </c>
      <c r="C27" s="4">
        <v>120000</v>
      </c>
      <c r="D27" s="4">
        <v>3000</v>
      </c>
      <c r="E27" s="4">
        <v>11300000</v>
      </c>
      <c r="F27" s="4">
        <v>40000</v>
      </c>
      <c r="G27" s="4">
        <v>21900</v>
      </c>
      <c r="H27" s="27">
        <f t="shared" si="0"/>
        <v>2.5000000000000001E-2</v>
      </c>
      <c r="I27" s="27">
        <f t="shared" si="1"/>
        <v>3.5398230088495575E-3</v>
      </c>
      <c r="J27" s="4">
        <f t="shared" si="2"/>
        <v>-21100</v>
      </c>
      <c r="L27" s="3">
        <v>39614</v>
      </c>
      <c r="M27">
        <v>20</v>
      </c>
      <c r="N27">
        <v>24</v>
      </c>
      <c r="O27">
        <v>49</v>
      </c>
      <c r="P27" s="1"/>
      <c r="Q27" t="s">
        <v>117</v>
      </c>
      <c r="R27" s="34">
        <f>_xlfn.STDEV.S(M317:M397)</f>
        <v>9.4349298478880126</v>
      </c>
      <c r="S27" s="34">
        <f>_xlfn.STDEV.S(N317:N397)</f>
        <v>19.405023531848784</v>
      </c>
      <c r="T27" s="34">
        <f>_xlfn.STDEV.S(O317:O397)</f>
        <v>6.761706812066425</v>
      </c>
      <c r="Z27" t="s">
        <v>115</v>
      </c>
      <c r="AA27" s="34">
        <v>7.5262053776567694E-2</v>
      </c>
      <c r="AB27" s="34">
        <v>0.79357297356475298</v>
      </c>
      <c r="AC27" s="34">
        <v>-8.2438488941681098E-2</v>
      </c>
      <c r="AD27" s="34">
        <v>0.48863243410861101</v>
      </c>
      <c r="AE27" s="34">
        <v>0.66532870635857699</v>
      </c>
      <c r="AF27" s="34">
        <v>0.92584472474716895</v>
      </c>
      <c r="AG27" s="34">
        <v>0.98594545786119803</v>
      </c>
      <c r="AH27" s="34">
        <v>1</v>
      </c>
    </row>
    <row r="28" spans="1:38" x14ac:dyDescent="0.25">
      <c r="A28" s="1">
        <v>41665</v>
      </c>
      <c r="B28" s="2" t="s">
        <v>2</v>
      </c>
      <c r="C28" s="4">
        <v>130000</v>
      </c>
      <c r="D28" s="4">
        <v>3000</v>
      </c>
      <c r="E28" s="4">
        <v>12600000</v>
      </c>
      <c r="F28" s="4">
        <v>43000</v>
      </c>
      <c r="G28" s="4">
        <v>23400</v>
      </c>
      <c r="H28" s="27">
        <f t="shared" si="0"/>
        <v>2.3076923076923078E-2</v>
      </c>
      <c r="I28" s="27">
        <f t="shared" si="1"/>
        <v>3.4126984126984128E-3</v>
      </c>
      <c r="J28" s="4">
        <f t="shared" si="2"/>
        <v>-22600</v>
      </c>
      <c r="L28" s="3">
        <v>39621</v>
      </c>
      <c r="M28">
        <v>23</v>
      </c>
      <c r="N28">
        <v>18</v>
      </c>
      <c r="O28">
        <v>46</v>
      </c>
      <c r="P28" s="1"/>
      <c r="Q28" t="s">
        <v>118</v>
      </c>
      <c r="R28" s="34">
        <f>_xlfn.STDEV.S(M3:M397)</f>
        <v>19.042714678582069</v>
      </c>
      <c r="S28" s="34">
        <f>_xlfn.STDEV.S(N3:N397)</f>
        <v>12.364972300766178</v>
      </c>
      <c r="T28" s="34">
        <f>_xlfn.STDEV.S(O3:O397)</f>
        <v>8.0380152804361806</v>
      </c>
    </row>
    <row r="29" spans="1:38" x14ac:dyDescent="0.25">
      <c r="A29" s="1">
        <v>41666</v>
      </c>
      <c r="B29" s="2" t="s">
        <v>2</v>
      </c>
      <c r="C29" s="4">
        <v>250000</v>
      </c>
      <c r="D29" s="4">
        <v>5000</v>
      </c>
      <c r="E29" s="4">
        <v>19700000</v>
      </c>
      <c r="F29" s="4">
        <v>68000</v>
      </c>
      <c r="G29" s="4">
        <v>39700</v>
      </c>
      <c r="H29" s="27">
        <f t="shared" si="0"/>
        <v>0.02</v>
      </c>
      <c r="I29" s="27">
        <f t="shared" si="1"/>
        <v>3.4517766497461928E-3</v>
      </c>
      <c r="J29" s="4">
        <f t="shared" si="2"/>
        <v>-33300</v>
      </c>
      <c r="L29" s="3">
        <v>39628</v>
      </c>
      <c r="M29">
        <v>23</v>
      </c>
      <c r="N29">
        <v>19</v>
      </c>
      <c r="O29">
        <v>46</v>
      </c>
      <c r="P29" s="1"/>
      <c r="Z29" t="s">
        <v>130</v>
      </c>
    </row>
    <row r="30" spans="1:38" x14ac:dyDescent="0.25">
      <c r="A30" s="1">
        <v>41667</v>
      </c>
      <c r="B30" s="2" t="s">
        <v>2</v>
      </c>
      <c r="C30" s="4">
        <v>290000</v>
      </c>
      <c r="D30" s="4">
        <v>5000</v>
      </c>
      <c r="E30" s="4">
        <v>27300000</v>
      </c>
      <c r="F30" s="4">
        <v>110000</v>
      </c>
      <c r="G30" s="4">
        <v>55300</v>
      </c>
      <c r="H30" s="27">
        <f t="shared" si="0"/>
        <v>1.7241379310344827E-2</v>
      </c>
      <c r="I30" s="27">
        <f t="shared" si="1"/>
        <v>4.0293040293040297E-3</v>
      </c>
      <c r="J30" s="4">
        <f t="shared" si="2"/>
        <v>-59700</v>
      </c>
      <c r="L30" s="3">
        <v>39635</v>
      </c>
      <c r="M30">
        <v>26</v>
      </c>
      <c r="N30">
        <v>17</v>
      </c>
      <c r="O30">
        <v>45</v>
      </c>
      <c r="P30" s="1"/>
      <c r="Z30" t="s">
        <v>47</v>
      </c>
    </row>
    <row r="31" spans="1:38" x14ac:dyDescent="0.25">
      <c r="A31" s="1">
        <v>41668</v>
      </c>
      <c r="B31" s="2" t="s">
        <v>2</v>
      </c>
      <c r="C31" s="4">
        <v>300000</v>
      </c>
      <c r="D31" s="4">
        <v>4000</v>
      </c>
      <c r="E31" s="4">
        <v>28100000</v>
      </c>
      <c r="F31" s="4">
        <v>110000</v>
      </c>
      <c r="G31" s="4">
        <v>57000</v>
      </c>
      <c r="H31" s="27">
        <f t="shared" si="0"/>
        <v>1.3333333333333334E-2</v>
      </c>
      <c r="I31" s="27">
        <f t="shared" si="1"/>
        <v>3.9145907473309609E-3</v>
      </c>
      <c r="J31" s="4">
        <f t="shared" si="2"/>
        <v>-57000</v>
      </c>
      <c r="L31" s="3">
        <v>39642</v>
      </c>
      <c r="M31">
        <v>26</v>
      </c>
      <c r="N31">
        <v>11</v>
      </c>
      <c r="O31">
        <v>46</v>
      </c>
      <c r="P31" s="1"/>
      <c r="Q31" t="s">
        <v>131</v>
      </c>
      <c r="Z31" t="s">
        <v>48</v>
      </c>
    </row>
    <row r="32" spans="1:38" x14ac:dyDescent="0.25">
      <c r="A32" s="1">
        <v>41669</v>
      </c>
      <c r="B32" s="2" t="s">
        <v>2</v>
      </c>
      <c r="C32" s="4">
        <v>250000</v>
      </c>
      <c r="D32" s="4">
        <v>5000</v>
      </c>
      <c r="E32" s="4">
        <v>27000000</v>
      </c>
      <c r="F32" s="4">
        <v>110000</v>
      </c>
      <c r="G32" s="4">
        <v>56900</v>
      </c>
      <c r="H32" s="27">
        <f t="shared" si="0"/>
        <v>0.02</v>
      </c>
      <c r="I32" s="27">
        <f t="shared" si="1"/>
        <v>4.0740740740740737E-3</v>
      </c>
      <c r="J32" s="4">
        <f t="shared" si="2"/>
        <v>-58100</v>
      </c>
      <c r="L32" s="3">
        <v>39649</v>
      </c>
      <c r="M32">
        <v>25</v>
      </c>
      <c r="N32">
        <v>16</v>
      </c>
      <c r="O32">
        <v>50</v>
      </c>
      <c r="P32" s="1"/>
      <c r="Z32" t="s">
        <v>49</v>
      </c>
    </row>
    <row r="33" spans="1:26" x14ac:dyDescent="0.25">
      <c r="A33" s="1">
        <v>41670</v>
      </c>
      <c r="B33" s="2" t="s">
        <v>2</v>
      </c>
      <c r="C33" s="4">
        <v>200000</v>
      </c>
      <c r="D33" s="4">
        <v>4000</v>
      </c>
      <c r="E33" s="4">
        <v>23800000</v>
      </c>
      <c r="F33" s="4">
        <v>100000</v>
      </c>
      <c r="G33" s="4">
        <v>54200</v>
      </c>
      <c r="H33" s="27">
        <f t="shared" si="0"/>
        <v>0.02</v>
      </c>
      <c r="I33" s="27">
        <f t="shared" si="1"/>
        <v>4.2016806722689074E-3</v>
      </c>
      <c r="J33" s="4">
        <f t="shared" si="2"/>
        <v>-49800</v>
      </c>
      <c r="L33" s="3">
        <v>39656</v>
      </c>
      <c r="M33">
        <v>24</v>
      </c>
      <c r="N33">
        <v>11</v>
      </c>
      <c r="O33">
        <v>46</v>
      </c>
      <c r="P33" s="1"/>
      <c r="Z33" t="s">
        <v>50</v>
      </c>
    </row>
    <row r="34" spans="1:26" x14ac:dyDescent="0.25">
      <c r="A34" s="1">
        <v>41671</v>
      </c>
      <c r="B34" s="2" t="s">
        <v>6</v>
      </c>
      <c r="C34" s="4">
        <v>170000</v>
      </c>
      <c r="D34" s="4">
        <v>3000</v>
      </c>
      <c r="E34" s="4">
        <v>6500000</v>
      </c>
      <c r="F34" s="4">
        <v>34000</v>
      </c>
      <c r="G34" s="4">
        <v>30100</v>
      </c>
      <c r="H34" s="27">
        <f t="shared" si="0"/>
        <v>1.7647058823529412E-2</v>
      </c>
      <c r="I34" s="27">
        <f t="shared" si="1"/>
        <v>5.2307692307692307E-3</v>
      </c>
      <c r="J34" s="4">
        <f t="shared" si="2"/>
        <v>-6900</v>
      </c>
      <c r="L34" s="3">
        <v>39663</v>
      </c>
      <c r="M34">
        <v>30</v>
      </c>
      <c r="N34">
        <v>12</v>
      </c>
      <c r="O34">
        <v>47</v>
      </c>
      <c r="P34" s="1"/>
      <c r="Z34" t="s">
        <v>51</v>
      </c>
    </row>
    <row r="35" spans="1:26" x14ac:dyDescent="0.25">
      <c r="A35" s="1">
        <v>41672</v>
      </c>
      <c r="B35" s="2" t="s">
        <v>6</v>
      </c>
      <c r="C35" s="4">
        <v>170000</v>
      </c>
      <c r="D35" s="4">
        <v>3000</v>
      </c>
      <c r="E35" s="4">
        <v>6300000</v>
      </c>
      <c r="F35" s="4">
        <v>28000</v>
      </c>
      <c r="G35" s="4">
        <v>25600</v>
      </c>
      <c r="H35" s="27">
        <f t="shared" si="0"/>
        <v>1.7647058823529412E-2</v>
      </c>
      <c r="I35" s="27">
        <f t="shared" si="1"/>
        <v>4.4444444444444444E-3</v>
      </c>
      <c r="J35" s="4">
        <f t="shared" si="2"/>
        <v>-5400</v>
      </c>
      <c r="L35" s="3">
        <v>39670</v>
      </c>
      <c r="M35">
        <v>31</v>
      </c>
      <c r="N35">
        <v>21</v>
      </c>
      <c r="O35">
        <v>54</v>
      </c>
      <c r="P35" s="1"/>
      <c r="Z35" t="s">
        <v>52</v>
      </c>
    </row>
    <row r="36" spans="1:26" x14ac:dyDescent="0.25">
      <c r="A36" s="1">
        <v>41673</v>
      </c>
      <c r="B36" s="2" t="s">
        <v>6</v>
      </c>
      <c r="C36" s="4">
        <v>210000</v>
      </c>
      <c r="D36" s="4">
        <v>5000</v>
      </c>
      <c r="E36" s="4">
        <v>10900000</v>
      </c>
      <c r="F36" s="4">
        <v>46000</v>
      </c>
      <c r="G36" s="4">
        <v>37800</v>
      </c>
      <c r="H36" s="27">
        <f t="shared" si="0"/>
        <v>2.3809523809523808E-2</v>
      </c>
      <c r="I36" s="27">
        <f t="shared" si="1"/>
        <v>4.2201834862385318E-3</v>
      </c>
      <c r="J36" s="4">
        <f t="shared" si="2"/>
        <v>-13200</v>
      </c>
      <c r="L36" s="3">
        <v>39677</v>
      </c>
      <c r="M36">
        <v>33</v>
      </c>
      <c r="N36">
        <v>18</v>
      </c>
      <c r="O36">
        <v>67</v>
      </c>
      <c r="P36" s="1"/>
      <c r="Z36" t="s">
        <v>53</v>
      </c>
    </row>
    <row r="37" spans="1:26" x14ac:dyDescent="0.25">
      <c r="A37" s="1">
        <v>41674</v>
      </c>
      <c r="B37" s="2" t="s">
        <v>6</v>
      </c>
      <c r="C37" s="4">
        <v>200000</v>
      </c>
      <c r="D37" s="4">
        <v>4000</v>
      </c>
      <c r="E37" s="4">
        <v>6300000</v>
      </c>
      <c r="F37" s="4">
        <v>30000</v>
      </c>
      <c r="G37" s="4">
        <v>33600</v>
      </c>
      <c r="H37" s="27">
        <f t="shared" si="0"/>
        <v>0.02</v>
      </c>
      <c r="I37" s="27">
        <f t="shared" si="1"/>
        <v>4.7619047619047623E-3</v>
      </c>
      <c r="J37" s="4">
        <f t="shared" si="2"/>
        <v>-400</v>
      </c>
      <c r="L37" s="3">
        <v>39684</v>
      </c>
      <c r="M37">
        <v>32</v>
      </c>
      <c r="N37">
        <v>17</v>
      </c>
      <c r="O37">
        <v>58</v>
      </c>
      <c r="P37" s="1"/>
      <c r="Z37" t="s">
        <v>54</v>
      </c>
    </row>
    <row r="38" spans="1:26" x14ac:dyDescent="0.25">
      <c r="A38" s="1">
        <v>41675</v>
      </c>
      <c r="B38" s="2" t="s">
        <v>6</v>
      </c>
      <c r="C38" s="4">
        <v>190000</v>
      </c>
      <c r="D38" s="4">
        <v>4000</v>
      </c>
      <c r="E38" s="4">
        <v>8600000</v>
      </c>
      <c r="F38" s="4">
        <v>31000</v>
      </c>
      <c r="G38" s="4">
        <v>29800</v>
      </c>
      <c r="H38" s="27">
        <f t="shared" si="0"/>
        <v>2.1052631578947368E-2</v>
      </c>
      <c r="I38" s="27">
        <f t="shared" si="1"/>
        <v>3.6046511627906975E-3</v>
      </c>
      <c r="J38" s="4">
        <f t="shared" si="2"/>
        <v>-5200</v>
      </c>
      <c r="L38" s="3">
        <v>39691</v>
      </c>
      <c r="M38">
        <v>27</v>
      </c>
      <c r="N38">
        <v>14</v>
      </c>
      <c r="O38">
        <v>58</v>
      </c>
      <c r="P38" s="1"/>
      <c r="Z38" t="s">
        <v>55</v>
      </c>
    </row>
    <row r="39" spans="1:26" x14ac:dyDescent="0.25">
      <c r="A39" s="1">
        <v>41676</v>
      </c>
      <c r="B39" s="2" t="s">
        <v>6</v>
      </c>
      <c r="C39" s="4">
        <v>190000</v>
      </c>
      <c r="D39" s="4">
        <v>4000</v>
      </c>
      <c r="E39" s="4">
        <v>10600000</v>
      </c>
      <c r="F39" s="4">
        <v>34000</v>
      </c>
      <c r="G39" s="4">
        <v>30000</v>
      </c>
      <c r="H39" s="27">
        <f t="shared" si="0"/>
        <v>2.1052631578947368E-2</v>
      </c>
      <c r="I39" s="27">
        <f t="shared" si="1"/>
        <v>3.2075471698113206E-3</v>
      </c>
      <c r="J39" s="4">
        <f t="shared" si="2"/>
        <v>-8000</v>
      </c>
      <c r="L39" s="3">
        <v>39698</v>
      </c>
      <c r="M39">
        <v>30</v>
      </c>
      <c r="N39">
        <v>17</v>
      </c>
      <c r="O39">
        <v>65</v>
      </c>
      <c r="P39" s="1"/>
      <c r="Z39" t="s">
        <v>56</v>
      </c>
    </row>
    <row r="40" spans="1:26" x14ac:dyDescent="0.25">
      <c r="A40" s="1">
        <v>41677</v>
      </c>
      <c r="B40" s="2" t="s">
        <v>6</v>
      </c>
      <c r="C40" s="4">
        <v>160000</v>
      </c>
      <c r="D40" s="4">
        <v>4000</v>
      </c>
      <c r="E40" s="4">
        <v>10000000</v>
      </c>
      <c r="F40" s="4">
        <v>33000</v>
      </c>
      <c r="G40" s="4">
        <v>25400</v>
      </c>
      <c r="H40" s="27">
        <f t="shared" si="0"/>
        <v>2.5000000000000001E-2</v>
      </c>
      <c r="I40" s="27">
        <f t="shared" si="1"/>
        <v>3.3E-3</v>
      </c>
      <c r="J40" s="4">
        <f t="shared" si="2"/>
        <v>-11600</v>
      </c>
      <c r="L40" s="3">
        <v>39705</v>
      </c>
      <c r="M40">
        <v>34</v>
      </c>
      <c r="N40">
        <v>17</v>
      </c>
      <c r="O40">
        <v>63</v>
      </c>
      <c r="P40" s="1"/>
      <c r="Z40" t="s">
        <v>57</v>
      </c>
    </row>
    <row r="41" spans="1:26" x14ac:dyDescent="0.25">
      <c r="A41" s="1">
        <v>41678</v>
      </c>
      <c r="B41" s="2" t="s">
        <v>6</v>
      </c>
      <c r="C41" s="4">
        <v>120000</v>
      </c>
      <c r="D41" s="4">
        <v>2000</v>
      </c>
      <c r="E41" s="4">
        <v>10500000</v>
      </c>
      <c r="F41" s="4">
        <v>41000</v>
      </c>
      <c r="G41" s="4">
        <v>24000</v>
      </c>
      <c r="H41" s="27">
        <f t="shared" si="0"/>
        <v>1.6666666666666666E-2</v>
      </c>
      <c r="I41" s="27">
        <f t="shared" si="1"/>
        <v>3.9047619047619048E-3</v>
      </c>
      <c r="J41" s="4">
        <f t="shared" si="2"/>
        <v>-19000</v>
      </c>
      <c r="L41" s="3">
        <v>39712</v>
      </c>
      <c r="M41">
        <v>35</v>
      </c>
      <c r="N41">
        <v>28</v>
      </c>
      <c r="O41">
        <v>77</v>
      </c>
      <c r="P41" s="1"/>
      <c r="Z41" t="s">
        <v>58</v>
      </c>
    </row>
    <row r="42" spans="1:26" x14ac:dyDescent="0.25">
      <c r="A42" s="1">
        <v>41679</v>
      </c>
      <c r="B42" s="2" t="s">
        <v>6</v>
      </c>
      <c r="C42" s="4">
        <v>130000</v>
      </c>
      <c r="D42" s="4">
        <v>3000</v>
      </c>
      <c r="E42" s="4">
        <v>10400000</v>
      </c>
      <c r="F42" s="4">
        <v>31000</v>
      </c>
      <c r="G42" s="4">
        <v>20800</v>
      </c>
      <c r="H42" s="27">
        <f t="shared" si="0"/>
        <v>2.3076923076923078E-2</v>
      </c>
      <c r="I42" s="27">
        <f t="shared" si="1"/>
        <v>2.9807692307692308E-3</v>
      </c>
      <c r="J42" s="4">
        <f t="shared" si="2"/>
        <v>-13200</v>
      </c>
      <c r="L42" s="3">
        <v>39719</v>
      </c>
      <c r="M42">
        <v>30</v>
      </c>
      <c r="N42">
        <v>25</v>
      </c>
      <c r="O42">
        <v>69</v>
      </c>
      <c r="P42" s="1"/>
      <c r="Z42" t="s">
        <v>59</v>
      </c>
    </row>
    <row r="43" spans="1:26" x14ac:dyDescent="0.25">
      <c r="A43" s="1">
        <v>41680</v>
      </c>
      <c r="B43" s="2" t="s">
        <v>6</v>
      </c>
      <c r="C43" s="4">
        <v>180000</v>
      </c>
      <c r="D43" s="4">
        <v>4000</v>
      </c>
      <c r="E43" s="4">
        <v>10800000</v>
      </c>
      <c r="F43" s="4">
        <v>39000</v>
      </c>
      <c r="G43" s="4">
        <v>28800</v>
      </c>
      <c r="H43" s="27">
        <f t="shared" si="0"/>
        <v>2.2222222222222223E-2</v>
      </c>
      <c r="I43" s="27">
        <f t="shared" si="1"/>
        <v>3.6111111111111109E-3</v>
      </c>
      <c r="J43" s="4">
        <f t="shared" si="2"/>
        <v>-14200</v>
      </c>
      <c r="L43" s="3">
        <v>39726</v>
      </c>
      <c r="M43">
        <v>40</v>
      </c>
      <c r="N43">
        <v>34</v>
      </c>
      <c r="O43">
        <v>65</v>
      </c>
      <c r="P43" s="1"/>
      <c r="Z43" t="s">
        <v>60</v>
      </c>
    </row>
    <row r="44" spans="1:26" x14ac:dyDescent="0.25">
      <c r="A44" s="1">
        <v>41681</v>
      </c>
      <c r="B44" s="2" t="s">
        <v>6</v>
      </c>
      <c r="C44" s="4">
        <v>180000</v>
      </c>
      <c r="D44" s="4">
        <v>4000</v>
      </c>
      <c r="E44" s="4">
        <v>12700000</v>
      </c>
      <c r="F44" s="4">
        <v>36000</v>
      </c>
      <c r="G44" s="4">
        <v>28400</v>
      </c>
      <c r="H44" s="27">
        <f t="shared" si="0"/>
        <v>2.2222222222222223E-2</v>
      </c>
      <c r="I44" s="27">
        <f t="shared" si="1"/>
        <v>2.8346456692913387E-3</v>
      </c>
      <c r="J44" s="4">
        <f t="shared" si="2"/>
        <v>-11600</v>
      </c>
      <c r="L44" s="3">
        <v>39733</v>
      </c>
      <c r="M44">
        <v>35</v>
      </c>
      <c r="N44">
        <v>23</v>
      </c>
      <c r="O44">
        <v>74</v>
      </c>
      <c r="P44" s="1"/>
      <c r="Z44" t="s">
        <v>61</v>
      </c>
    </row>
    <row r="45" spans="1:26" x14ac:dyDescent="0.25">
      <c r="A45" s="1">
        <v>41682</v>
      </c>
      <c r="B45" s="2" t="s">
        <v>6</v>
      </c>
      <c r="C45" s="4">
        <v>170000</v>
      </c>
      <c r="D45" s="4">
        <v>4000</v>
      </c>
      <c r="E45" s="4">
        <v>16200000</v>
      </c>
      <c r="F45" s="4">
        <v>43000</v>
      </c>
      <c r="G45" s="4">
        <v>31400</v>
      </c>
      <c r="H45" s="27">
        <f t="shared" si="0"/>
        <v>2.3529411764705882E-2</v>
      </c>
      <c r="I45" s="27">
        <f t="shared" si="1"/>
        <v>2.6543209876543211E-3</v>
      </c>
      <c r="J45" s="4">
        <f t="shared" si="2"/>
        <v>-15600</v>
      </c>
      <c r="L45" s="3">
        <v>39740</v>
      </c>
      <c r="M45">
        <v>35</v>
      </c>
      <c r="N45">
        <v>29</v>
      </c>
      <c r="O45">
        <v>83</v>
      </c>
      <c r="P45" s="1"/>
      <c r="Z45" t="s">
        <v>62</v>
      </c>
    </row>
    <row r="46" spans="1:26" x14ac:dyDescent="0.25">
      <c r="A46" s="1">
        <v>41683</v>
      </c>
      <c r="B46" s="2" t="s">
        <v>6</v>
      </c>
      <c r="C46" s="4">
        <v>160000</v>
      </c>
      <c r="D46" s="4">
        <v>4000</v>
      </c>
      <c r="E46" s="4">
        <v>19200000</v>
      </c>
      <c r="F46" s="4">
        <v>48000</v>
      </c>
      <c r="G46" s="4">
        <v>33200</v>
      </c>
      <c r="H46" s="27">
        <f t="shared" si="0"/>
        <v>2.5000000000000001E-2</v>
      </c>
      <c r="I46" s="27">
        <f t="shared" si="1"/>
        <v>2.5000000000000001E-3</v>
      </c>
      <c r="J46" s="4">
        <f t="shared" si="2"/>
        <v>-18800</v>
      </c>
      <c r="L46" s="3">
        <v>39747</v>
      </c>
      <c r="M46">
        <v>37</v>
      </c>
      <c r="N46">
        <v>15</v>
      </c>
      <c r="O46">
        <v>73</v>
      </c>
      <c r="P46" s="1"/>
      <c r="Z46" t="s">
        <v>63</v>
      </c>
    </row>
    <row r="47" spans="1:26" x14ac:dyDescent="0.25">
      <c r="A47" s="1">
        <v>41684</v>
      </c>
      <c r="B47" s="2" t="s">
        <v>6</v>
      </c>
      <c r="C47" s="4">
        <v>120000</v>
      </c>
      <c r="D47" s="4">
        <v>3000</v>
      </c>
      <c r="E47" s="4">
        <v>16300000</v>
      </c>
      <c r="F47" s="4">
        <v>45000</v>
      </c>
      <c r="G47" s="4">
        <v>29800</v>
      </c>
      <c r="H47" s="27">
        <f t="shared" si="0"/>
        <v>2.5000000000000001E-2</v>
      </c>
      <c r="I47" s="27">
        <f t="shared" si="1"/>
        <v>2.7607361963190185E-3</v>
      </c>
      <c r="J47" s="4">
        <f t="shared" si="2"/>
        <v>-18200</v>
      </c>
      <c r="L47" s="3">
        <v>39754</v>
      </c>
      <c r="M47">
        <v>34</v>
      </c>
      <c r="N47">
        <v>25</v>
      </c>
      <c r="O47">
        <v>69</v>
      </c>
      <c r="P47" s="1"/>
      <c r="Z47" t="s">
        <v>64</v>
      </c>
    </row>
    <row r="48" spans="1:26" x14ac:dyDescent="0.25">
      <c r="A48" s="1">
        <v>41685</v>
      </c>
      <c r="B48" s="2" t="s">
        <v>6</v>
      </c>
      <c r="C48" s="4">
        <v>110000</v>
      </c>
      <c r="D48" s="4">
        <v>2000</v>
      </c>
      <c r="E48" s="4">
        <v>14400000</v>
      </c>
      <c r="F48" s="4">
        <v>38000</v>
      </c>
      <c r="G48" s="4">
        <v>25400</v>
      </c>
      <c r="H48" s="27">
        <f t="shared" si="0"/>
        <v>1.8181818181818181E-2</v>
      </c>
      <c r="I48" s="27">
        <f t="shared" si="1"/>
        <v>2.638888888888889E-3</v>
      </c>
      <c r="J48" s="4">
        <f t="shared" si="2"/>
        <v>-14600</v>
      </c>
      <c r="L48" s="3">
        <v>39761</v>
      </c>
      <c r="M48">
        <v>32</v>
      </c>
      <c r="N48">
        <v>30</v>
      </c>
      <c r="O48">
        <v>75</v>
      </c>
      <c r="P48" s="1"/>
      <c r="Z48" t="s">
        <v>65</v>
      </c>
    </row>
    <row r="49" spans="1:26" x14ac:dyDescent="0.25">
      <c r="A49" s="1">
        <v>41686</v>
      </c>
      <c r="B49" s="2" t="s">
        <v>6</v>
      </c>
      <c r="C49" s="4">
        <v>120000</v>
      </c>
      <c r="D49" s="4">
        <v>2000</v>
      </c>
      <c r="E49" s="4">
        <v>15800000</v>
      </c>
      <c r="F49" s="4">
        <v>53000</v>
      </c>
      <c r="G49" s="4">
        <v>30200</v>
      </c>
      <c r="H49" s="27">
        <f t="shared" si="0"/>
        <v>1.6666666666666666E-2</v>
      </c>
      <c r="I49" s="27">
        <f t="shared" si="1"/>
        <v>3.3544303797468354E-3</v>
      </c>
      <c r="J49" s="4">
        <f t="shared" si="2"/>
        <v>-24800</v>
      </c>
      <c r="L49" s="3">
        <v>39768</v>
      </c>
      <c r="M49">
        <v>34</v>
      </c>
      <c r="N49">
        <v>32</v>
      </c>
      <c r="O49">
        <v>73</v>
      </c>
      <c r="P49" s="1"/>
      <c r="Z49" t="s">
        <v>66</v>
      </c>
    </row>
    <row r="50" spans="1:26" x14ac:dyDescent="0.25">
      <c r="A50" s="1">
        <v>41687</v>
      </c>
      <c r="B50" s="2" t="s">
        <v>6</v>
      </c>
      <c r="C50" s="4">
        <v>170000</v>
      </c>
      <c r="D50" s="4">
        <v>4000</v>
      </c>
      <c r="E50" s="4">
        <v>15400000</v>
      </c>
      <c r="F50" s="4">
        <v>27000</v>
      </c>
      <c r="G50" s="4">
        <v>24700</v>
      </c>
      <c r="H50" s="27">
        <f t="shared" si="0"/>
        <v>2.3529411764705882E-2</v>
      </c>
      <c r="I50" s="27">
        <f t="shared" si="1"/>
        <v>1.7532467532467534E-3</v>
      </c>
      <c r="J50" s="4">
        <f t="shared" si="2"/>
        <v>-6300</v>
      </c>
      <c r="L50" s="3">
        <v>39775</v>
      </c>
      <c r="M50">
        <v>26</v>
      </c>
      <c r="N50">
        <v>21</v>
      </c>
      <c r="O50">
        <v>58</v>
      </c>
      <c r="P50" s="1"/>
      <c r="Z50" t="s">
        <v>67</v>
      </c>
    </row>
    <row r="51" spans="1:26" x14ac:dyDescent="0.25">
      <c r="A51" s="1">
        <v>41688</v>
      </c>
      <c r="B51" s="2" t="s">
        <v>6</v>
      </c>
      <c r="C51" s="4">
        <v>190000</v>
      </c>
      <c r="D51" s="4">
        <v>4000</v>
      </c>
      <c r="E51" s="4">
        <v>18900000</v>
      </c>
      <c r="F51" s="4">
        <v>49000</v>
      </c>
      <c r="G51" s="4">
        <v>35400</v>
      </c>
      <c r="H51" s="27">
        <f t="shared" si="0"/>
        <v>2.1052631578947368E-2</v>
      </c>
      <c r="I51" s="27">
        <f t="shared" si="1"/>
        <v>2.5925925925925925E-3</v>
      </c>
      <c r="J51" s="4">
        <f t="shared" si="2"/>
        <v>-17600</v>
      </c>
      <c r="L51" s="3">
        <v>39782</v>
      </c>
      <c r="M51">
        <v>35</v>
      </c>
      <c r="N51">
        <v>29</v>
      </c>
      <c r="O51">
        <v>67</v>
      </c>
      <c r="P51" s="1"/>
      <c r="Z51" t="s">
        <v>68</v>
      </c>
    </row>
    <row r="52" spans="1:26" x14ac:dyDescent="0.25">
      <c r="A52" s="1">
        <v>41689</v>
      </c>
      <c r="B52" s="2" t="s">
        <v>6</v>
      </c>
      <c r="C52" s="4">
        <v>190000</v>
      </c>
      <c r="D52" s="4">
        <v>4000</v>
      </c>
      <c r="E52" s="4">
        <v>15800000</v>
      </c>
      <c r="F52" s="4">
        <v>50000</v>
      </c>
      <c r="G52" s="4">
        <v>36000</v>
      </c>
      <c r="H52" s="27">
        <f t="shared" si="0"/>
        <v>2.1052631578947368E-2</v>
      </c>
      <c r="I52" s="27">
        <f t="shared" si="1"/>
        <v>3.1645569620253164E-3</v>
      </c>
      <c r="J52" s="4">
        <f t="shared" si="2"/>
        <v>-18000</v>
      </c>
      <c r="L52" s="3">
        <v>39789</v>
      </c>
      <c r="M52">
        <v>42</v>
      </c>
      <c r="N52">
        <v>27</v>
      </c>
      <c r="O52">
        <v>67</v>
      </c>
      <c r="P52" s="1"/>
      <c r="Z52" t="s">
        <v>69</v>
      </c>
    </row>
    <row r="53" spans="1:26" x14ac:dyDescent="0.25">
      <c r="A53" s="1">
        <v>41690</v>
      </c>
      <c r="B53" s="2" t="s">
        <v>6</v>
      </c>
      <c r="C53" s="4">
        <v>180000</v>
      </c>
      <c r="D53" s="4">
        <v>5000</v>
      </c>
      <c r="E53" s="4">
        <v>13500000</v>
      </c>
      <c r="F53" s="4">
        <v>37000</v>
      </c>
      <c r="G53" s="4">
        <v>32300</v>
      </c>
      <c r="H53" s="27">
        <f t="shared" si="0"/>
        <v>2.7777777777777776E-2</v>
      </c>
      <c r="I53" s="27">
        <f t="shared" si="1"/>
        <v>2.7407407407407406E-3</v>
      </c>
      <c r="J53" s="4">
        <f t="shared" si="2"/>
        <v>-9700</v>
      </c>
      <c r="L53" s="3">
        <v>39796</v>
      </c>
      <c r="M53">
        <v>33</v>
      </c>
      <c r="N53">
        <v>18</v>
      </c>
      <c r="O53">
        <v>56</v>
      </c>
      <c r="P53" s="1"/>
      <c r="Z53" t="s">
        <v>70</v>
      </c>
    </row>
    <row r="54" spans="1:26" x14ac:dyDescent="0.25">
      <c r="A54" s="1">
        <v>41691</v>
      </c>
      <c r="B54" s="2" t="s">
        <v>6</v>
      </c>
      <c r="C54" s="4">
        <v>160000</v>
      </c>
      <c r="D54" s="4">
        <v>4000</v>
      </c>
      <c r="E54" s="4">
        <v>13500000</v>
      </c>
      <c r="F54" s="4">
        <v>43000</v>
      </c>
      <c r="G54" s="4">
        <v>33000</v>
      </c>
      <c r="H54" s="27">
        <f t="shared" si="0"/>
        <v>2.5000000000000001E-2</v>
      </c>
      <c r="I54" s="27">
        <f t="shared" si="1"/>
        <v>3.185185185185185E-3</v>
      </c>
      <c r="J54" s="4">
        <f t="shared" si="2"/>
        <v>-14000</v>
      </c>
      <c r="L54" s="3">
        <v>39803</v>
      </c>
      <c r="M54">
        <v>22</v>
      </c>
      <c r="N54">
        <v>18</v>
      </c>
      <c r="O54">
        <v>33</v>
      </c>
      <c r="P54" s="1"/>
      <c r="Z54" t="s">
        <v>71</v>
      </c>
    </row>
    <row r="55" spans="1:26" x14ac:dyDescent="0.25">
      <c r="A55" s="1">
        <v>41692</v>
      </c>
      <c r="B55" s="2" t="s">
        <v>6</v>
      </c>
      <c r="C55" s="4">
        <v>120000</v>
      </c>
      <c r="D55" s="4">
        <v>3000</v>
      </c>
      <c r="E55" s="4">
        <v>13400000</v>
      </c>
      <c r="F55" s="4">
        <v>47000</v>
      </c>
      <c r="G55" s="4">
        <v>31200</v>
      </c>
      <c r="H55" s="27">
        <f t="shared" si="0"/>
        <v>2.5000000000000001E-2</v>
      </c>
      <c r="I55" s="27">
        <f t="shared" si="1"/>
        <v>3.5074626865671641E-3</v>
      </c>
      <c r="J55" s="4">
        <f t="shared" si="2"/>
        <v>-18800</v>
      </c>
      <c r="L55" s="3">
        <v>39810</v>
      </c>
      <c r="M55">
        <v>28</v>
      </c>
      <c r="N55">
        <v>18</v>
      </c>
      <c r="O55">
        <v>37</v>
      </c>
      <c r="P55" s="1"/>
      <c r="Z55" t="s">
        <v>72</v>
      </c>
    </row>
    <row r="56" spans="1:26" x14ac:dyDescent="0.25">
      <c r="A56" s="1">
        <v>41693</v>
      </c>
      <c r="B56" s="2" t="s">
        <v>6</v>
      </c>
      <c r="C56" s="4">
        <v>140000</v>
      </c>
      <c r="D56" s="4">
        <v>3000</v>
      </c>
      <c r="E56" s="4">
        <v>12500000</v>
      </c>
      <c r="F56" s="4">
        <v>39000</v>
      </c>
      <c r="G56" s="4">
        <v>27900</v>
      </c>
      <c r="H56" s="27">
        <f t="shared" si="0"/>
        <v>2.1428571428571429E-2</v>
      </c>
      <c r="I56" s="27">
        <f t="shared" si="1"/>
        <v>3.1199999999999999E-3</v>
      </c>
      <c r="J56" s="4">
        <f t="shared" si="2"/>
        <v>-14100</v>
      </c>
      <c r="L56" s="3">
        <v>39817</v>
      </c>
      <c r="M56">
        <v>30</v>
      </c>
      <c r="N56">
        <v>13</v>
      </c>
      <c r="O56">
        <v>59</v>
      </c>
      <c r="P56" s="1"/>
      <c r="Z56" t="s">
        <v>73</v>
      </c>
    </row>
    <row r="57" spans="1:26" x14ac:dyDescent="0.25">
      <c r="A57" s="1">
        <v>41694</v>
      </c>
      <c r="B57" s="2" t="s">
        <v>6</v>
      </c>
      <c r="C57" s="4">
        <v>230000</v>
      </c>
      <c r="D57" s="4">
        <v>7000</v>
      </c>
      <c r="E57" s="4">
        <v>14500000</v>
      </c>
      <c r="F57" s="4">
        <v>46000</v>
      </c>
      <c r="G57" s="4">
        <v>38400</v>
      </c>
      <c r="H57" s="27">
        <f t="shared" si="0"/>
        <v>3.0434782608695653E-2</v>
      </c>
      <c r="I57" s="27">
        <f t="shared" si="1"/>
        <v>3.1724137931034482E-3</v>
      </c>
      <c r="J57" s="4">
        <f t="shared" si="2"/>
        <v>-14600</v>
      </c>
      <c r="L57" s="3">
        <v>39824</v>
      </c>
      <c r="M57">
        <v>33</v>
      </c>
      <c r="N57">
        <v>23</v>
      </c>
      <c r="O57">
        <v>60</v>
      </c>
      <c r="P57" s="1"/>
      <c r="Z57" t="s">
        <v>74</v>
      </c>
    </row>
    <row r="58" spans="1:26" x14ac:dyDescent="0.25">
      <c r="A58" s="1">
        <v>41695</v>
      </c>
      <c r="B58" s="2" t="s">
        <v>6</v>
      </c>
      <c r="C58" s="4">
        <v>270000</v>
      </c>
      <c r="D58" s="4">
        <v>7000</v>
      </c>
      <c r="E58" s="4">
        <v>14300000</v>
      </c>
      <c r="F58" s="4">
        <v>42000</v>
      </c>
      <c r="G58" s="4">
        <v>37400</v>
      </c>
      <c r="H58" s="27">
        <f t="shared" si="0"/>
        <v>2.5925925925925925E-2</v>
      </c>
      <c r="I58" s="27">
        <f t="shared" si="1"/>
        <v>2.9370629370629371E-3</v>
      </c>
      <c r="J58" s="4">
        <f t="shared" si="2"/>
        <v>-11600</v>
      </c>
      <c r="L58" s="3">
        <v>39831</v>
      </c>
      <c r="M58">
        <v>33</v>
      </c>
      <c r="N58">
        <v>20</v>
      </c>
      <c r="O58">
        <v>61</v>
      </c>
      <c r="P58" s="1"/>
      <c r="Z58" t="s">
        <v>75</v>
      </c>
    </row>
    <row r="59" spans="1:26" x14ac:dyDescent="0.25">
      <c r="A59" s="1">
        <v>41696</v>
      </c>
      <c r="B59" s="2" t="s">
        <v>6</v>
      </c>
      <c r="C59" s="4">
        <v>220000</v>
      </c>
      <c r="D59" s="4">
        <v>5000</v>
      </c>
      <c r="E59" s="4">
        <v>14900000</v>
      </c>
      <c r="F59" s="4">
        <v>42000</v>
      </c>
      <c r="G59" s="4">
        <v>35400</v>
      </c>
      <c r="H59" s="27">
        <f t="shared" si="0"/>
        <v>2.2727272727272728E-2</v>
      </c>
      <c r="I59" s="27">
        <f t="shared" si="1"/>
        <v>2.8187919463087247E-3</v>
      </c>
      <c r="J59" s="4">
        <f t="shared" si="2"/>
        <v>-11600</v>
      </c>
      <c r="L59" s="3">
        <v>39838</v>
      </c>
      <c r="M59">
        <v>33</v>
      </c>
      <c r="N59">
        <v>21</v>
      </c>
      <c r="O59">
        <v>64</v>
      </c>
      <c r="P59" s="1"/>
      <c r="Z59" t="s">
        <v>76</v>
      </c>
    </row>
    <row r="60" spans="1:26" x14ac:dyDescent="0.25">
      <c r="A60" s="1">
        <v>41697</v>
      </c>
      <c r="B60" s="2" t="s">
        <v>6</v>
      </c>
      <c r="C60" s="4">
        <v>190000</v>
      </c>
      <c r="D60" s="4">
        <v>5000</v>
      </c>
      <c r="E60" s="4">
        <v>18400000</v>
      </c>
      <c r="F60" s="4">
        <v>56000</v>
      </c>
      <c r="G60" s="4">
        <v>37500</v>
      </c>
      <c r="H60" s="27">
        <f t="shared" si="0"/>
        <v>2.6315789473684209E-2</v>
      </c>
      <c r="I60" s="27">
        <f t="shared" si="1"/>
        <v>3.0434782608695652E-3</v>
      </c>
      <c r="J60" s="4">
        <f t="shared" si="2"/>
        <v>-23500</v>
      </c>
      <c r="L60" s="3">
        <v>39845</v>
      </c>
      <c r="M60">
        <v>36</v>
      </c>
      <c r="N60">
        <v>23</v>
      </c>
      <c r="O60">
        <v>61</v>
      </c>
      <c r="P60" s="1"/>
      <c r="Z60" t="s">
        <v>77</v>
      </c>
    </row>
    <row r="61" spans="1:26" x14ac:dyDescent="0.25">
      <c r="A61" s="1">
        <v>41698</v>
      </c>
      <c r="B61" s="2" t="s">
        <v>6</v>
      </c>
      <c r="C61" s="4">
        <v>210000</v>
      </c>
      <c r="D61" s="4">
        <v>5000</v>
      </c>
      <c r="E61" s="4">
        <v>16200000</v>
      </c>
      <c r="F61" s="4">
        <v>50000</v>
      </c>
      <c r="G61" s="4">
        <v>35000</v>
      </c>
      <c r="H61" s="27">
        <f t="shared" si="0"/>
        <v>2.3809523809523808E-2</v>
      </c>
      <c r="I61" s="27">
        <f t="shared" si="1"/>
        <v>3.0864197530864196E-3</v>
      </c>
      <c r="J61" s="4">
        <f t="shared" si="2"/>
        <v>-20000</v>
      </c>
      <c r="L61" s="3">
        <v>39852</v>
      </c>
      <c r="M61">
        <v>34</v>
      </c>
      <c r="N61">
        <v>25</v>
      </c>
      <c r="O61">
        <v>64</v>
      </c>
      <c r="P61" s="1"/>
      <c r="Z61" t="s">
        <v>78</v>
      </c>
    </row>
    <row r="62" spans="1:26" x14ac:dyDescent="0.25">
      <c r="A62" s="1">
        <v>41699</v>
      </c>
      <c r="B62" s="2" t="s">
        <v>7</v>
      </c>
      <c r="C62" s="4">
        <v>55000</v>
      </c>
      <c r="D62" s="4">
        <v>2000</v>
      </c>
      <c r="E62" s="4">
        <v>8200000</v>
      </c>
      <c r="F62" s="4">
        <v>36000</v>
      </c>
      <c r="G62" s="4">
        <v>25300</v>
      </c>
      <c r="H62" s="27">
        <f t="shared" si="0"/>
        <v>3.6363636363636362E-2</v>
      </c>
      <c r="I62" s="27">
        <f t="shared" si="1"/>
        <v>4.3902439024390248E-3</v>
      </c>
      <c r="J62" s="4">
        <f t="shared" si="2"/>
        <v>-12700</v>
      </c>
      <c r="L62" s="3">
        <v>39859</v>
      </c>
      <c r="M62">
        <v>39</v>
      </c>
      <c r="N62">
        <v>16</v>
      </c>
      <c r="O62">
        <v>61</v>
      </c>
      <c r="P62" s="1"/>
      <c r="Z62" t="s">
        <v>79</v>
      </c>
    </row>
    <row r="63" spans="1:26" x14ac:dyDescent="0.25">
      <c r="A63" s="1">
        <v>41700</v>
      </c>
      <c r="B63" s="2" t="s">
        <v>7</v>
      </c>
      <c r="C63" s="4">
        <v>130000</v>
      </c>
      <c r="D63" s="4">
        <v>3000</v>
      </c>
      <c r="E63" s="4">
        <v>16300000</v>
      </c>
      <c r="F63" s="4">
        <v>49000</v>
      </c>
      <c r="G63" s="4">
        <v>31200</v>
      </c>
      <c r="H63" s="27">
        <f t="shared" si="0"/>
        <v>2.3076923076923078E-2</v>
      </c>
      <c r="I63" s="27">
        <f t="shared" si="1"/>
        <v>3.0061349693251533E-3</v>
      </c>
      <c r="J63" s="4">
        <f t="shared" si="2"/>
        <v>-20800</v>
      </c>
      <c r="L63" s="3">
        <v>39866</v>
      </c>
      <c r="M63">
        <v>39</v>
      </c>
      <c r="N63">
        <v>24</v>
      </c>
      <c r="O63">
        <v>62</v>
      </c>
      <c r="P63" s="1"/>
      <c r="Z63" t="s">
        <v>80</v>
      </c>
    </row>
    <row r="64" spans="1:26" x14ac:dyDescent="0.25">
      <c r="A64" s="1">
        <v>41701</v>
      </c>
      <c r="B64" s="2" t="s">
        <v>7</v>
      </c>
      <c r="C64" s="4">
        <v>100000</v>
      </c>
      <c r="D64" s="4">
        <v>3000</v>
      </c>
      <c r="E64" s="4">
        <v>12000000</v>
      </c>
      <c r="F64" s="4">
        <v>47000</v>
      </c>
      <c r="G64" s="4">
        <v>34300</v>
      </c>
      <c r="H64" s="27">
        <f t="shared" si="0"/>
        <v>0.03</v>
      </c>
      <c r="I64" s="27">
        <f t="shared" si="1"/>
        <v>3.9166666666666664E-3</v>
      </c>
      <c r="J64" s="4">
        <f t="shared" si="2"/>
        <v>-15700</v>
      </c>
      <c r="L64" s="3">
        <v>39873</v>
      </c>
      <c r="M64">
        <v>39</v>
      </c>
      <c r="N64">
        <v>24</v>
      </c>
      <c r="O64">
        <v>61</v>
      </c>
      <c r="P64" s="1"/>
      <c r="Z64" t="s">
        <v>81</v>
      </c>
    </row>
    <row r="65" spans="1:26" x14ac:dyDescent="0.25">
      <c r="A65" s="1">
        <v>41702</v>
      </c>
      <c r="B65" s="2" t="s">
        <v>7</v>
      </c>
      <c r="C65" s="4">
        <v>160000</v>
      </c>
      <c r="D65" s="4">
        <v>5000</v>
      </c>
      <c r="E65" s="4">
        <v>9700000</v>
      </c>
      <c r="F65" s="4">
        <v>23000</v>
      </c>
      <c r="G65" s="4">
        <v>26300</v>
      </c>
      <c r="H65" s="27">
        <f t="shared" si="0"/>
        <v>3.125E-2</v>
      </c>
      <c r="I65" s="27">
        <f t="shared" si="1"/>
        <v>2.3711340206185568E-3</v>
      </c>
      <c r="J65" s="4">
        <f t="shared" si="2"/>
        <v>-1700</v>
      </c>
      <c r="L65" s="3">
        <v>39880</v>
      </c>
      <c r="M65">
        <v>40</v>
      </c>
      <c r="N65">
        <v>30</v>
      </c>
      <c r="O65">
        <v>65</v>
      </c>
      <c r="P65" s="1"/>
      <c r="Z65" t="s">
        <v>82</v>
      </c>
    </row>
    <row r="66" spans="1:26" x14ac:dyDescent="0.25">
      <c r="A66" s="1">
        <v>41703</v>
      </c>
      <c r="B66" s="2" t="s">
        <v>7</v>
      </c>
      <c r="C66" s="4">
        <v>180000</v>
      </c>
      <c r="D66" s="4">
        <v>5000</v>
      </c>
      <c r="E66" s="4">
        <v>13600000</v>
      </c>
      <c r="F66" s="4">
        <v>24000</v>
      </c>
      <c r="G66" s="4">
        <v>26500</v>
      </c>
      <c r="H66" s="27">
        <f t="shared" si="0"/>
        <v>2.7777777777777776E-2</v>
      </c>
      <c r="I66" s="27">
        <f t="shared" si="1"/>
        <v>1.7647058823529412E-3</v>
      </c>
      <c r="J66" s="4">
        <f t="shared" si="2"/>
        <v>-2500</v>
      </c>
      <c r="L66" s="3">
        <v>39887</v>
      </c>
      <c r="M66">
        <v>40</v>
      </c>
      <c r="N66">
        <v>29</v>
      </c>
      <c r="O66">
        <v>63</v>
      </c>
      <c r="P66" s="1"/>
      <c r="Z66" t="s">
        <v>83</v>
      </c>
    </row>
    <row r="67" spans="1:26" x14ac:dyDescent="0.25">
      <c r="A67" s="1">
        <v>41704</v>
      </c>
      <c r="B67" s="2" t="s">
        <v>7</v>
      </c>
      <c r="C67" s="4">
        <v>190000</v>
      </c>
      <c r="D67" s="4">
        <v>5000</v>
      </c>
      <c r="E67" s="4">
        <v>41400000</v>
      </c>
      <c r="F67" s="4">
        <v>35000</v>
      </c>
      <c r="G67" s="4">
        <v>28800</v>
      </c>
      <c r="H67" s="27">
        <f t="shared" si="0"/>
        <v>2.6315789473684209E-2</v>
      </c>
      <c r="I67" s="27">
        <f t="shared" si="1"/>
        <v>8.4541062801932372E-4</v>
      </c>
      <c r="J67" s="4">
        <f t="shared" si="2"/>
        <v>-11200</v>
      </c>
      <c r="L67" s="3">
        <v>39894</v>
      </c>
      <c r="M67">
        <v>34</v>
      </c>
      <c r="N67">
        <v>25</v>
      </c>
      <c r="O67">
        <v>63</v>
      </c>
      <c r="P67" s="1"/>
      <c r="Z67" t="s">
        <v>84</v>
      </c>
    </row>
    <row r="68" spans="1:26" x14ac:dyDescent="0.25">
      <c r="A68" s="1">
        <v>41705</v>
      </c>
      <c r="B68" s="2" t="s">
        <v>7</v>
      </c>
      <c r="C68" s="4">
        <v>160000</v>
      </c>
      <c r="D68" s="4">
        <v>4000</v>
      </c>
      <c r="E68" s="4">
        <v>13300000</v>
      </c>
      <c r="F68" s="4">
        <v>29000</v>
      </c>
      <c r="G68" s="4">
        <v>24200</v>
      </c>
      <c r="H68" s="27">
        <f t="shared" ref="H68:H131" si="8">D68/C68</f>
        <v>2.5000000000000001E-2</v>
      </c>
      <c r="I68" s="27">
        <f t="shared" ref="I68:I131" si="9">F68/E68</f>
        <v>2.1804511278195487E-3</v>
      </c>
      <c r="J68" s="4">
        <f t="shared" ref="J68:J131" si="10">G68-F68-D68</f>
        <v>-8800</v>
      </c>
      <c r="L68" s="3">
        <v>39901</v>
      </c>
      <c r="M68">
        <v>39</v>
      </c>
      <c r="N68">
        <v>32</v>
      </c>
      <c r="O68">
        <v>61</v>
      </c>
      <c r="P68" s="1"/>
      <c r="Z68" t="s">
        <v>85</v>
      </c>
    </row>
    <row r="69" spans="1:26" x14ac:dyDescent="0.25">
      <c r="A69" s="1">
        <v>41706</v>
      </c>
      <c r="B69" s="2" t="s">
        <v>7</v>
      </c>
      <c r="C69" s="4">
        <v>130000</v>
      </c>
      <c r="D69" s="4">
        <v>3000</v>
      </c>
      <c r="E69" s="4">
        <v>57100000</v>
      </c>
      <c r="F69" s="4">
        <v>79000</v>
      </c>
      <c r="G69" s="4">
        <v>50100</v>
      </c>
      <c r="H69" s="27">
        <f t="shared" si="8"/>
        <v>2.3076923076923078E-2</v>
      </c>
      <c r="I69" s="27">
        <f t="shared" si="9"/>
        <v>1.38353765323993E-3</v>
      </c>
      <c r="J69" s="4">
        <f t="shared" si="10"/>
        <v>-31900</v>
      </c>
      <c r="L69" s="3">
        <v>39908</v>
      </c>
      <c r="M69">
        <v>34</v>
      </c>
      <c r="N69">
        <v>34</v>
      </c>
      <c r="O69">
        <v>58</v>
      </c>
      <c r="P69" s="1"/>
      <c r="Z69" t="s">
        <v>86</v>
      </c>
    </row>
    <row r="70" spans="1:26" x14ac:dyDescent="0.25">
      <c r="A70" s="1">
        <v>41707</v>
      </c>
      <c r="B70" s="2" t="s">
        <v>7</v>
      </c>
      <c r="C70" s="4">
        <v>140000</v>
      </c>
      <c r="D70" s="4">
        <v>3000</v>
      </c>
      <c r="E70" s="4">
        <v>10000000</v>
      </c>
      <c r="F70" s="4">
        <v>56000</v>
      </c>
      <c r="G70" s="4">
        <v>18800</v>
      </c>
      <c r="H70" s="27">
        <f t="shared" si="8"/>
        <v>2.1428571428571429E-2</v>
      </c>
      <c r="I70" s="27">
        <f t="shared" si="9"/>
        <v>5.5999999999999999E-3</v>
      </c>
      <c r="J70" s="4">
        <f t="shared" si="10"/>
        <v>-40200</v>
      </c>
      <c r="L70" s="3">
        <v>39915</v>
      </c>
      <c r="M70">
        <v>37</v>
      </c>
      <c r="N70">
        <v>33</v>
      </c>
      <c r="O70">
        <v>58</v>
      </c>
      <c r="P70" s="1"/>
      <c r="Z70" t="s">
        <v>87</v>
      </c>
    </row>
    <row r="71" spans="1:26" x14ac:dyDescent="0.25">
      <c r="A71" s="1">
        <v>41708</v>
      </c>
      <c r="B71" s="2" t="s">
        <v>7</v>
      </c>
      <c r="C71" s="4">
        <v>200000</v>
      </c>
      <c r="D71" s="4">
        <v>5000</v>
      </c>
      <c r="E71" s="4">
        <v>12200000</v>
      </c>
      <c r="F71" s="4">
        <v>39000</v>
      </c>
      <c r="G71" s="4">
        <v>24000</v>
      </c>
      <c r="H71" s="27">
        <f t="shared" si="8"/>
        <v>2.5000000000000001E-2</v>
      </c>
      <c r="I71" s="27">
        <f t="shared" si="9"/>
        <v>3.1967213114754097E-3</v>
      </c>
      <c r="J71" s="4">
        <f t="shared" si="10"/>
        <v>-20000</v>
      </c>
      <c r="L71" s="3">
        <v>39922</v>
      </c>
      <c r="M71">
        <v>37</v>
      </c>
      <c r="N71">
        <v>37</v>
      </c>
      <c r="O71">
        <v>65</v>
      </c>
      <c r="P71" s="1"/>
      <c r="Z71" t="s">
        <v>88</v>
      </c>
    </row>
    <row r="72" spans="1:26" x14ac:dyDescent="0.25">
      <c r="A72" s="1">
        <v>41709</v>
      </c>
      <c r="B72" s="2" t="s">
        <v>7</v>
      </c>
      <c r="C72" s="4">
        <v>230000</v>
      </c>
      <c r="D72" s="4">
        <v>7000</v>
      </c>
      <c r="E72" s="4">
        <v>12900000</v>
      </c>
      <c r="F72" s="4">
        <v>44000</v>
      </c>
      <c r="G72" s="4">
        <v>28400</v>
      </c>
      <c r="H72" s="27">
        <f t="shared" si="8"/>
        <v>3.0434782608695653E-2</v>
      </c>
      <c r="I72" s="27">
        <f t="shared" si="9"/>
        <v>3.4108527131782944E-3</v>
      </c>
      <c r="J72" s="4">
        <f t="shared" si="10"/>
        <v>-22600</v>
      </c>
      <c r="L72" s="3">
        <v>39929</v>
      </c>
      <c r="M72">
        <v>41</v>
      </c>
      <c r="N72">
        <v>25</v>
      </c>
      <c r="O72">
        <v>64</v>
      </c>
      <c r="P72" s="1"/>
      <c r="Z72" t="s">
        <v>89</v>
      </c>
    </row>
    <row r="73" spans="1:26" x14ac:dyDescent="0.25">
      <c r="A73" s="1">
        <v>41710</v>
      </c>
      <c r="B73" s="2" t="s">
        <v>7</v>
      </c>
      <c r="C73" s="4">
        <v>240000</v>
      </c>
      <c r="D73" s="4">
        <v>7000</v>
      </c>
      <c r="E73" s="4">
        <v>12500000</v>
      </c>
      <c r="F73" s="4">
        <v>40000</v>
      </c>
      <c r="G73" s="4">
        <v>26600</v>
      </c>
      <c r="H73" s="27">
        <f t="shared" si="8"/>
        <v>2.9166666666666667E-2</v>
      </c>
      <c r="I73" s="27">
        <f t="shared" si="9"/>
        <v>3.2000000000000002E-3</v>
      </c>
      <c r="J73" s="4">
        <f t="shared" si="10"/>
        <v>-20400</v>
      </c>
      <c r="L73" s="3">
        <v>39936</v>
      </c>
      <c r="M73">
        <v>43</v>
      </c>
      <c r="N73">
        <v>26</v>
      </c>
      <c r="O73">
        <v>61</v>
      </c>
      <c r="P73" s="1"/>
      <c r="Z73" t="s">
        <v>90</v>
      </c>
    </row>
    <row r="74" spans="1:26" x14ac:dyDescent="0.25">
      <c r="A74" s="1">
        <v>41711</v>
      </c>
      <c r="B74" s="2" t="s">
        <v>7</v>
      </c>
      <c r="C74" s="4">
        <v>200000</v>
      </c>
      <c r="D74" s="4">
        <v>5000</v>
      </c>
      <c r="E74" s="4">
        <v>23900000</v>
      </c>
      <c r="F74" s="4">
        <v>32000</v>
      </c>
      <c r="G74" s="4">
        <v>28300</v>
      </c>
      <c r="H74" s="27">
        <f t="shared" si="8"/>
        <v>2.5000000000000001E-2</v>
      </c>
      <c r="I74" s="27">
        <f t="shared" si="9"/>
        <v>1.3389121338912135E-3</v>
      </c>
      <c r="J74" s="4">
        <f t="shared" si="10"/>
        <v>-8700</v>
      </c>
      <c r="L74" s="3">
        <v>39943</v>
      </c>
      <c r="M74">
        <v>34</v>
      </c>
      <c r="N74">
        <v>24</v>
      </c>
      <c r="O74">
        <v>58</v>
      </c>
      <c r="P74" s="1"/>
      <c r="Z74" t="s">
        <v>91</v>
      </c>
    </row>
    <row r="75" spans="1:26" x14ac:dyDescent="0.25">
      <c r="A75" s="1">
        <v>41712</v>
      </c>
      <c r="B75" s="2" t="s">
        <v>7</v>
      </c>
      <c r="C75" s="4">
        <v>170000</v>
      </c>
      <c r="D75" s="4">
        <v>4000</v>
      </c>
      <c r="E75" s="4">
        <v>14400000</v>
      </c>
      <c r="F75" s="4">
        <v>29000</v>
      </c>
      <c r="G75" s="4">
        <v>24700</v>
      </c>
      <c r="H75" s="27">
        <f t="shared" si="8"/>
        <v>2.3529411764705882E-2</v>
      </c>
      <c r="I75" s="27">
        <f t="shared" si="9"/>
        <v>2.0138888888888888E-3</v>
      </c>
      <c r="J75" s="4">
        <f t="shared" si="10"/>
        <v>-8300</v>
      </c>
      <c r="L75" s="3">
        <v>39950</v>
      </c>
      <c r="M75">
        <v>39</v>
      </c>
      <c r="N75">
        <v>21</v>
      </c>
      <c r="O75">
        <v>73</v>
      </c>
      <c r="P75" s="1"/>
      <c r="Z75" t="s">
        <v>92</v>
      </c>
    </row>
    <row r="76" spans="1:26" x14ac:dyDescent="0.25">
      <c r="A76" s="1">
        <v>41713</v>
      </c>
      <c r="B76" s="2" t="s">
        <v>7</v>
      </c>
      <c r="C76" s="4">
        <v>140000</v>
      </c>
      <c r="D76" s="4">
        <v>3000</v>
      </c>
      <c r="E76" s="4">
        <v>165400000</v>
      </c>
      <c r="F76" s="4">
        <v>120000</v>
      </c>
      <c r="G76" s="4">
        <v>70400</v>
      </c>
      <c r="H76" s="27">
        <f t="shared" si="8"/>
        <v>2.1428571428571429E-2</v>
      </c>
      <c r="I76" s="27">
        <f t="shared" si="9"/>
        <v>7.2551390568319229E-4</v>
      </c>
      <c r="J76" s="4">
        <f t="shared" si="10"/>
        <v>-52600</v>
      </c>
      <c r="L76" s="3">
        <v>39957</v>
      </c>
      <c r="M76">
        <v>31</v>
      </c>
      <c r="N76">
        <v>26</v>
      </c>
      <c r="O76">
        <v>56</v>
      </c>
      <c r="P76" s="1"/>
      <c r="Z76" t="s">
        <v>93</v>
      </c>
    </row>
    <row r="77" spans="1:26" x14ac:dyDescent="0.25">
      <c r="A77" s="1">
        <v>41714</v>
      </c>
      <c r="B77" s="2" t="s">
        <v>7</v>
      </c>
      <c r="C77" s="4">
        <v>150000</v>
      </c>
      <c r="D77" s="4">
        <v>3000</v>
      </c>
      <c r="E77" s="4">
        <v>12000000</v>
      </c>
      <c r="F77" s="4">
        <v>20000</v>
      </c>
      <c r="G77" s="4">
        <v>19300</v>
      </c>
      <c r="H77" s="27">
        <f t="shared" si="8"/>
        <v>0.02</v>
      </c>
      <c r="I77" s="27">
        <f t="shared" si="9"/>
        <v>1.6666666666666668E-3</v>
      </c>
      <c r="J77" s="4">
        <f t="shared" si="10"/>
        <v>-3700</v>
      </c>
      <c r="L77" s="3">
        <v>39964</v>
      </c>
      <c r="M77">
        <v>31</v>
      </c>
      <c r="N77">
        <v>23</v>
      </c>
      <c r="O77">
        <v>56</v>
      </c>
      <c r="P77" s="1"/>
      <c r="Z77" t="s">
        <v>94</v>
      </c>
    </row>
    <row r="78" spans="1:26" x14ac:dyDescent="0.25">
      <c r="A78" s="1">
        <v>41715</v>
      </c>
      <c r="B78" s="2" t="s">
        <v>7</v>
      </c>
      <c r="C78" s="4">
        <v>190000</v>
      </c>
      <c r="D78" s="4">
        <v>5000</v>
      </c>
      <c r="E78" s="4">
        <v>14900000</v>
      </c>
      <c r="F78" s="4">
        <v>33000</v>
      </c>
      <c r="G78" s="4">
        <v>28200</v>
      </c>
      <c r="H78" s="27">
        <f t="shared" si="8"/>
        <v>2.6315789473684209E-2</v>
      </c>
      <c r="I78" s="27">
        <f t="shared" si="9"/>
        <v>2.2147651006711407E-3</v>
      </c>
      <c r="J78" s="4">
        <f t="shared" si="10"/>
        <v>-9800</v>
      </c>
      <c r="L78" s="3">
        <v>39971</v>
      </c>
      <c r="M78">
        <v>33</v>
      </c>
      <c r="N78">
        <v>23</v>
      </c>
      <c r="O78">
        <v>53</v>
      </c>
      <c r="P78" s="1"/>
      <c r="Z78" t="s">
        <v>95</v>
      </c>
    </row>
    <row r="79" spans="1:26" x14ac:dyDescent="0.25">
      <c r="A79" s="1">
        <v>41716</v>
      </c>
      <c r="B79" s="2" t="s">
        <v>7</v>
      </c>
      <c r="C79" s="4">
        <v>170000</v>
      </c>
      <c r="D79" s="4">
        <v>5000</v>
      </c>
      <c r="E79" s="4">
        <v>13900000</v>
      </c>
      <c r="F79" s="4">
        <v>32000</v>
      </c>
      <c r="G79" s="4">
        <v>26700</v>
      </c>
      <c r="H79" s="27">
        <f t="shared" si="8"/>
        <v>2.9411764705882353E-2</v>
      </c>
      <c r="I79" s="27">
        <f t="shared" si="9"/>
        <v>2.3021582733812949E-3</v>
      </c>
      <c r="J79" s="4">
        <f t="shared" si="10"/>
        <v>-10300</v>
      </c>
      <c r="L79" s="3">
        <v>39978</v>
      </c>
      <c r="M79">
        <v>33</v>
      </c>
      <c r="N79">
        <v>17</v>
      </c>
      <c r="O79">
        <v>52</v>
      </c>
      <c r="P79" s="1"/>
      <c r="Z79" t="s">
        <v>96</v>
      </c>
    </row>
    <row r="80" spans="1:26" x14ac:dyDescent="0.25">
      <c r="A80" s="1">
        <v>41717</v>
      </c>
      <c r="B80" s="2" t="s">
        <v>7</v>
      </c>
      <c r="C80" s="4">
        <v>170000</v>
      </c>
      <c r="D80" s="4">
        <v>5000</v>
      </c>
      <c r="E80" s="4">
        <v>25900000</v>
      </c>
      <c r="F80" s="4">
        <v>51000</v>
      </c>
      <c r="G80" s="4">
        <v>36300</v>
      </c>
      <c r="H80" s="27">
        <f t="shared" si="8"/>
        <v>2.9411764705882353E-2</v>
      </c>
      <c r="I80" s="27">
        <f t="shared" si="9"/>
        <v>1.969111969111969E-3</v>
      </c>
      <c r="J80" s="4">
        <f t="shared" si="10"/>
        <v>-19700</v>
      </c>
      <c r="L80" s="3">
        <v>39985</v>
      </c>
      <c r="M80">
        <v>31</v>
      </c>
      <c r="N80">
        <v>22</v>
      </c>
      <c r="O80">
        <v>49</v>
      </c>
      <c r="P80" s="1"/>
      <c r="Z80" t="s">
        <v>97</v>
      </c>
    </row>
    <row r="81" spans="1:26" x14ac:dyDescent="0.25">
      <c r="A81" s="1">
        <v>41718</v>
      </c>
      <c r="B81" s="2" t="s">
        <v>7</v>
      </c>
      <c r="C81" s="4">
        <v>170000</v>
      </c>
      <c r="D81" s="4">
        <v>4000</v>
      </c>
      <c r="E81" s="4">
        <v>17600000</v>
      </c>
      <c r="F81" s="4">
        <v>55000</v>
      </c>
      <c r="G81" s="4">
        <v>38200</v>
      </c>
      <c r="H81" s="27">
        <f t="shared" si="8"/>
        <v>2.3529411764705882E-2</v>
      </c>
      <c r="I81" s="27">
        <f t="shared" si="9"/>
        <v>3.1250000000000002E-3</v>
      </c>
      <c r="J81" s="4">
        <f t="shared" si="10"/>
        <v>-20800</v>
      </c>
      <c r="L81" s="3">
        <v>39992</v>
      </c>
      <c r="M81">
        <v>28</v>
      </c>
      <c r="N81">
        <v>15</v>
      </c>
      <c r="O81">
        <v>45</v>
      </c>
      <c r="P81" s="1"/>
      <c r="Z81" t="s">
        <v>98</v>
      </c>
    </row>
    <row r="82" spans="1:26" x14ac:dyDescent="0.25">
      <c r="A82" s="1">
        <v>41719</v>
      </c>
      <c r="B82" s="2" t="s">
        <v>7</v>
      </c>
      <c r="C82" s="4">
        <v>120000</v>
      </c>
      <c r="D82" s="4">
        <v>3000</v>
      </c>
      <c r="E82" s="4">
        <v>23700000</v>
      </c>
      <c r="F82" s="4">
        <v>63000</v>
      </c>
      <c r="G82" s="4">
        <v>39000</v>
      </c>
      <c r="H82" s="27">
        <f t="shared" si="8"/>
        <v>2.5000000000000001E-2</v>
      </c>
      <c r="I82" s="27">
        <f t="shared" si="9"/>
        <v>2.6582278481012659E-3</v>
      </c>
      <c r="J82" s="4">
        <f t="shared" si="10"/>
        <v>-27000</v>
      </c>
      <c r="L82" s="3">
        <v>39999</v>
      </c>
      <c r="M82">
        <v>32</v>
      </c>
      <c r="N82">
        <v>18</v>
      </c>
      <c r="O82">
        <v>47</v>
      </c>
      <c r="P82" s="1"/>
      <c r="Z82" t="s">
        <v>99</v>
      </c>
    </row>
    <row r="83" spans="1:26" x14ac:dyDescent="0.25">
      <c r="A83" s="1">
        <v>41720</v>
      </c>
      <c r="B83" s="2" t="s">
        <v>7</v>
      </c>
      <c r="C83" s="4">
        <v>100000</v>
      </c>
      <c r="D83" s="4">
        <v>2000</v>
      </c>
      <c r="E83" s="4">
        <v>23100000</v>
      </c>
      <c r="F83" s="4">
        <v>61000</v>
      </c>
      <c r="G83" s="4">
        <v>35700</v>
      </c>
      <c r="H83" s="27">
        <f t="shared" si="8"/>
        <v>0.02</v>
      </c>
      <c r="I83" s="27">
        <f t="shared" si="9"/>
        <v>2.6406926406926409E-3</v>
      </c>
      <c r="J83" s="4">
        <f t="shared" si="10"/>
        <v>-27300</v>
      </c>
      <c r="L83" s="3">
        <v>40006</v>
      </c>
      <c r="M83">
        <v>31</v>
      </c>
      <c r="N83">
        <v>12</v>
      </c>
      <c r="O83">
        <v>49</v>
      </c>
      <c r="P83" s="1"/>
      <c r="Z83" t="s">
        <v>100</v>
      </c>
    </row>
    <row r="84" spans="1:26" x14ac:dyDescent="0.25">
      <c r="A84" s="1">
        <v>41721</v>
      </c>
      <c r="B84" s="2" t="s">
        <v>7</v>
      </c>
      <c r="C84" s="4">
        <v>110000</v>
      </c>
      <c r="D84" s="4">
        <v>3000</v>
      </c>
      <c r="E84" s="4">
        <v>29600000</v>
      </c>
      <c r="F84" s="4">
        <v>65000</v>
      </c>
      <c r="G84" s="4">
        <v>35800</v>
      </c>
      <c r="H84" s="27">
        <f t="shared" si="8"/>
        <v>2.7272727272727271E-2</v>
      </c>
      <c r="I84" s="27">
        <f t="shared" si="9"/>
        <v>2.1959459459459461E-3</v>
      </c>
      <c r="J84" s="4">
        <f t="shared" si="10"/>
        <v>-32200</v>
      </c>
      <c r="L84" s="3">
        <v>40013</v>
      </c>
      <c r="M84">
        <v>31</v>
      </c>
      <c r="N84">
        <v>18</v>
      </c>
      <c r="O84">
        <v>48</v>
      </c>
      <c r="P84" s="1"/>
      <c r="Z84" t="s">
        <v>101</v>
      </c>
    </row>
    <row r="85" spans="1:26" x14ac:dyDescent="0.25">
      <c r="A85" s="1">
        <v>41722</v>
      </c>
      <c r="B85" s="2" t="s">
        <v>7</v>
      </c>
      <c r="C85" s="4">
        <v>120000</v>
      </c>
      <c r="D85" s="4">
        <v>3000</v>
      </c>
      <c r="E85" s="4">
        <v>37200000</v>
      </c>
      <c r="F85" s="4">
        <v>69000</v>
      </c>
      <c r="G85" s="4">
        <v>44000</v>
      </c>
      <c r="H85" s="27">
        <f t="shared" si="8"/>
        <v>2.5000000000000001E-2</v>
      </c>
      <c r="I85" s="27">
        <f t="shared" si="9"/>
        <v>1.8548387096774194E-3</v>
      </c>
      <c r="J85" s="4">
        <f t="shared" si="10"/>
        <v>-28000</v>
      </c>
      <c r="L85" s="3">
        <v>40020</v>
      </c>
      <c r="M85">
        <v>30</v>
      </c>
      <c r="N85">
        <v>20</v>
      </c>
      <c r="O85">
        <v>49</v>
      </c>
      <c r="P85" s="1"/>
      <c r="Z85" t="s">
        <v>102</v>
      </c>
    </row>
    <row r="86" spans="1:26" x14ac:dyDescent="0.25">
      <c r="A86" s="1">
        <v>41723</v>
      </c>
      <c r="B86" s="2" t="s">
        <v>7</v>
      </c>
      <c r="C86" s="4">
        <v>170000</v>
      </c>
      <c r="D86" s="4">
        <v>4000</v>
      </c>
      <c r="E86" s="4">
        <v>31900000</v>
      </c>
      <c r="F86" s="4">
        <v>69000</v>
      </c>
      <c r="G86" s="4">
        <v>46100</v>
      </c>
      <c r="H86" s="27">
        <f t="shared" si="8"/>
        <v>2.3529411764705882E-2</v>
      </c>
      <c r="I86" s="27">
        <f t="shared" si="9"/>
        <v>2.1630094043887148E-3</v>
      </c>
      <c r="J86" s="4">
        <f t="shared" si="10"/>
        <v>-26900</v>
      </c>
      <c r="L86" s="3">
        <v>40027</v>
      </c>
      <c r="M86">
        <v>38</v>
      </c>
      <c r="N86">
        <v>20</v>
      </c>
      <c r="O86">
        <v>45</v>
      </c>
      <c r="P86" s="1"/>
      <c r="Z86" t="s">
        <v>103</v>
      </c>
    </row>
    <row r="87" spans="1:26" x14ac:dyDescent="0.25">
      <c r="A87" s="1">
        <v>41724</v>
      </c>
      <c r="B87" s="2" t="s">
        <v>7</v>
      </c>
      <c r="C87" s="4">
        <v>170000</v>
      </c>
      <c r="D87" s="4">
        <v>4000</v>
      </c>
      <c r="E87" s="4">
        <v>31600000</v>
      </c>
      <c r="F87" s="4">
        <v>69000</v>
      </c>
      <c r="G87" s="4">
        <v>46000</v>
      </c>
      <c r="H87" s="27">
        <f t="shared" si="8"/>
        <v>2.3529411764705882E-2</v>
      </c>
      <c r="I87" s="27">
        <f t="shared" si="9"/>
        <v>2.1835443037974685E-3</v>
      </c>
      <c r="J87" s="4">
        <f t="shared" si="10"/>
        <v>-27000</v>
      </c>
      <c r="L87" s="3">
        <v>40034</v>
      </c>
      <c r="M87">
        <v>32</v>
      </c>
      <c r="N87">
        <v>16</v>
      </c>
      <c r="O87">
        <v>46</v>
      </c>
      <c r="P87" s="1"/>
      <c r="Z87" t="s">
        <v>104</v>
      </c>
    </row>
    <row r="88" spans="1:26" x14ac:dyDescent="0.25">
      <c r="A88" s="1">
        <v>41725</v>
      </c>
      <c r="B88" s="2" t="s">
        <v>7</v>
      </c>
      <c r="C88" s="4">
        <v>200000</v>
      </c>
      <c r="D88" s="4">
        <v>5000</v>
      </c>
      <c r="E88" s="4">
        <v>35000000</v>
      </c>
      <c r="F88" s="4">
        <v>66000</v>
      </c>
      <c r="G88" s="4">
        <v>44600</v>
      </c>
      <c r="H88" s="27">
        <f t="shared" si="8"/>
        <v>2.5000000000000001E-2</v>
      </c>
      <c r="I88" s="27">
        <f t="shared" si="9"/>
        <v>1.8857142857142857E-3</v>
      </c>
      <c r="J88" s="4">
        <f t="shared" si="10"/>
        <v>-26400</v>
      </c>
      <c r="L88" s="3">
        <v>40041</v>
      </c>
      <c r="M88">
        <v>35</v>
      </c>
      <c r="N88">
        <v>17</v>
      </c>
      <c r="O88">
        <v>49</v>
      </c>
      <c r="P88" s="1"/>
      <c r="Z88" t="s">
        <v>105</v>
      </c>
    </row>
    <row r="89" spans="1:26" x14ac:dyDescent="0.25">
      <c r="A89" s="1">
        <v>41726</v>
      </c>
      <c r="B89" s="2" t="s">
        <v>7</v>
      </c>
      <c r="C89" s="4">
        <v>120000</v>
      </c>
      <c r="D89" s="4">
        <v>3000</v>
      </c>
      <c r="E89" s="4">
        <v>35600000</v>
      </c>
      <c r="F89" s="4">
        <v>100000</v>
      </c>
      <c r="G89" s="4">
        <v>52900</v>
      </c>
      <c r="H89" s="27">
        <f t="shared" si="8"/>
        <v>2.5000000000000001E-2</v>
      </c>
      <c r="I89" s="27">
        <f t="shared" si="9"/>
        <v>2.8089887640449437E-3</v>
      </c>
      <c r="J89" s="4">
        <f t="shared" si="10"/>
        <v>-50100</v>
      </c>
      <c r="L89" s="3">
        <v>40048</v>
      </c>
      <c r="M89">
        <v>38</v>
      </c>
      <c r="N89">
        <v>15</v>
      </c>
      <c r="O89">
        <v>51</v>
      </c>
      <c r="P89" s="1"/>
      <c r="Z89" t="s">
        <v>106</v>
      </c>
    </row>
    <row r="90" spans="1:26" x14ac:dyDescent="0.25">
      <c r="A90" s="1">
        <v>41727</v>
      </c>
      <c r="B90" s="2" t="s">
        <v>7</v>
      </c>
      <c r="C90" s="4">
        <v>85000</v>
      </c>
      <c r="D90" s="4">
        <v>2000</v>
      </c>
      <c r="E90" s="4">
        <v>38000000</v>
      </c>
      <c r="F90" s="4">
        <v>140000</v>
      </c>
      <c r="G90" s="4">
        <v>64000</v>
      </c>
      <c r="H90" s="27">
        <f t="shared" si="8"/>
        <v>2.3529411764705882E-2</v>
      </c>
      <c r="I90" s="27">
        <f t="shared" si="9"/>
        <v>3.6842105263157894E-3</v>
      </c>
      <c r="J90" s="4">
        <f t="shared" si="10"/>
        <v>-78000</v>
      </c>
      <c r="L90" s="3">
        <v>40055</v>
      </c>
      <c r="M90">
        <v>39</v>
      </c>
      <c r="N90">
        <v>14</v>
      </c>
      <c r="O90">
        <v>52</v>
      </c>
      <c r="P90" s="1"/>
      <c r="Z90" t="s">
        <v>107</v>
      </c>
    </row>
    <row r="91" spans="1:26" x14ac:dyDescent="0.25">
      <c r="A91" s="1">
        <v>41728</v>
      </c>
      <c r="B91" s="2" t="s">
        <v>7</v>
      </c>
      <c r="C91" s="4">
        <v>100000</v>
      </c>
      <c r="D91" s="4">
        <v>2000</v>
      </c>
      <c r="E91" s="4">
        <v>37400000</v>
      </c>
      <c r="F91" s="4">
        <v>140000</v>
      </c>
      <c r="G91" s="4">
        <v>66200</v>
      </c>
      <c r="H91" s="27">
        <f t="shared" si="8"/>
        <v>0.02</v>
      </c>
      <c r="I91" s="27">
        <f t="shared" si="9"/>
        <v>3.7433155080213902E-3</v>
      </c>
      <c r="J91" s="4">
        <f t="shared" si="10"/>
        <v>-75800</v>
      </c>
      <c r="L91" s="3">
        <v>40062</v>
      </c>
      <c r="M91">
        <v>34</v>
      </c>
      <c r="N91">
        <v>15</v>
      </c>
      <c r="O91">
        <v>57</v>
      </c>
      <c r="P91" s="1"/>
      <c r="Z91" t="s">
        <v>108</v>
      </c>
    </row>
    <row r="92" spans="1:26" x14ac:dyDescent="0.25">
      <c r="A92" s="1">
        <v>41729</v>
      </c>
      <c r="B92" s="2" t="s">
        <v>7</v>
      </c>
      <c r="C92" s="4">
        <v>140000</v>
      </c>
      <c r="D92" s="4">
        <v>4000</v>
      </c>
      <c r="E92" s="4">
        <v>32500000</v>
      </c>
      <c r="F92" s="4">
        <v>110000</v>
      </c>
      <c r="G92" s="4">
        <v>60200</v>
      </c>
      <c r="H92" s="27">
        <f t="shared" si="8"/>
        <v>2.8571428571428571E-2</v>
      </c>
      <c r="I92" s="27">
        <f t="shared" si="9"/>
        <v>3.3846153846153848E-3</v>
      </c>
      <c r="J92" s="4">
        <f t="shared" si="10"/>
        <v>-53800</v>
      </c>
      <c r="L92" s="3">
        <v>40069</v>
      </c>
      <c r="M92">
        <v>41</v>
      </c>
      <c r="N92">
        <v>23</v>
      </c>
      <c r="O92">
        <v>64</v>
      </c>
      <c r="P92" s="1"/>
      <c r="Z92" t="s">
        <v>109</v>
      </c>
    </row>
    <row r="93" spans="1:26" x14ac:dyDescent="0.25">
      <c r="A93" s="1">
        <v>41730</v>
      </c>
      <c r="B93" s="2" t="s">
        <v>8</v>
      </c>
      <c r="C93" s="4">
        <v>260000</v>
      </c>
      <c r="D93" s="4">
        <v>4000</v>
      </c>
      <c r="E93" s="4">
        <v>4400000</v>
      </c>
      <c r="F93" s="4">
        <v>24000</v>
      </c>
      <c r="G93" s="4">
        <v>27400</v>
      </c>
      <c r="H93" s="27">
        <f t="shared" si="8"/>
        <v>1.5384615384615385E-2</v>
      </c>
      <c r="I93" s="27">
        <f t="shared" si="9"/>
        <v>5.454545454545455E-3</v>
      </c>
      <c r="J93" s="4">
        <f t="shared" si="10"/>
        <v>-600</v>
      </c>
      <c r="L93" s="3">
        <v>40076</v>
      </c>
      <c r="M93">
        <v>49</v>
      </c>
      <c r="N93">
        <v>22</v>
      </c>
      <c r="O93">
        <v>65</v>
      </c>
      <c r="P93" s="1"/>
      <c r="Z93" t="s">
        <v>110</v>
      </c>
    </row>
    <row r="94" spans="1:26" x14ac:dyDescent="0.25">
      <c r="A94" s="1">
        <v>41731</v>
      </c>
      <c r="B94" s="2" t="s">
        <v>8</v>
      </c>
      <c r="C94" s="4">
        <v>290000</v>
      </c>
      <c r="D94" s="4">
        <v>5000</v>
      </c>
      <c r="E94" s="4">
        <v>4800000</v>
      </c>
      <c r="F94" s="4">
        <v>28000</v>
      </c>
      <c r="G94" s="4">
        <v>24400</v>
      </c>
      <c r="H94" s="27">
        <f t="shared" si="8"/>
        <v>1.7241379310344827E-2</v>
      </c>
      <c r="I94" s="27">
        <f t="shared" si="9"/>
        <v>5.8333333333333336E-3</v>
      </c>
      <c r="J94" s="4">
        <f t="shared" si="10"/>
        <v>-8600</v>
      </c>
      <c r="L94" s="3">
        <v>40083</v>
      </c>
      <c r="M94">
        <v>38</v>
      </c>
      <c r="N94">
        <v>15</v>
      </c>
      <c r="O94">
        <v>66</v>
      </c>
      <c r="P94" s="1"/>
    </row>
    <row r="95" spans="1:26" x14ac:dyDescent="0.25">
      <c r="A95" s="1">
        <v>41732</v>
      </c>
      <c r="B95" s="2" t="s">
        <v>8</v>
      </c>
      <c r="C95" s="4">
        <v>250000</v>
      </c>
      <c r="D95" s="4">
        <v>4000</v>
      </c>
      <c r="E95" s="4">
        <v>5900000</v>
      </c>
      <c r="F95" s="4">
        <v>29000</v>
      </c>
      <c r="G95" s="4">
        <v>22300</v>
      </c>
      <c r="H95" s="27">
        <f t="shared" si="8"/>
        <v>1.6E-2</v>
      </c>
      <c r="I95" s="27">
        <f t="shared" si="9"/>
        <v>4.9152542372881353E-3</v>
      </c>
      <c r="J95" s="4">
        <f t="shared" si="10"/>
        <v>-10700</v>
      </c>
      <c r="L95" s="3">
        <v>40090</v>
      </c>
      <c r="M95">
        <v>41</v>
      </c>
      <c r="N95">
        <v>32</v>
      </c>
      <c r="O95">
        <v>68</v>
      </c>
      <c r="P95" s="1"/>
    </row>
    <row r="96" spans="1:26" x14ac:dyDescent="0.25">
      <c r="A96" s="1">
        <v>41733</v>
      </c>
      <c r="B96" s="2" t="s">
        <v>8</v>
      </c>
      <c r="C96" s="4">
        <v>250000</v>
      </c>
      <c r="D96" s="4">
        <v>4000</v>
      </c>
      <c r="E96" s="4">
        <v>5800000</v>
      </c>
      <c r="F96" s="4">
        <v>29000</v>
      </c>
      <c r="G96" s="4">
        <v>20000</v>
      </c>
      <c r="H96" s="27">
        <f t="shared" si="8"/>
        <v>1.6E-2</v>
      </c>
      <c r="I96" s="27">
        <f t="shared" si="9"/>
        <v>5.0000000000000001E-3</v>
      </c>
      <c r="J96" s="4">
        <f t="shared" si="10"/>
        <v>-13000</v>
      </c>
      <c r="L96" s="3">
        <v>40097</v>
      </c>
      <c r="M96">
        <v>43</v>
      </c>
      <c r="N96">
        <v>20</v>
      </c>
      <c r="O96">
        <v>64</v>
      </c>
      <c r="P96" s="1"/>
    </row>
    <row r="97" spans="1:16" x14ac:dyDescent="0.25">
      <c r="A97" s="1">
        <v>41734</v>
      </c>
      <c r="B97" s="2" t="s">
        <v>8</v>
      </c>
      <c r="C97" s="4">
        <v>240000</v>
      </c>
      <c r="D97" s="4">
        <v>3000</v>
      </c>
      <c r="E97" s="4">
        <v>4600000</v>
      </c>
      <c r="F97" s="4">
        <v>28000</v>
      </c>
      <c r="G97" s="4">
        <v>16100</v>
      </c>
      <c r="H97" s="27">
        <f t="shared" si="8"/>
        <v>1.2500000000000001E-2</v>
      </c>
      <c r="I97" s="27">
        <f t="shared" si="9"/>
        <v>6.0869565217391303E-3</v>
      </c>
      <c r="J97" s="4">
        <f t="shared" si="10"/>
        <v>-14900</v>
      </c>
      <c r="L97" s="3">
        <v>40104</v>
      </c>
      <c r="M97">
        <v>40</v>
      </c>
      <c r="N97">
        <v>25</v>
      </c>
      <c r="O97">
        <v>65</v>
      </c>
      <c r="P97" s="1"/>
    </row>
    <row r="98" spans="1:16" x14ac:dyDescent="0.25">
      <c r="A98" s="1">
        <v>41735</v>
      </c>
      <c r="B98" s="2" t="s">
        <v>8</v>
      </c>
      <c r="C98" s="4">
        <v>260000</v>
      </c>
      <c r="D98" s="4">
        <v>3000</v>
      </c>
      <c r="E98" s="4">
        <v>4800000</v>
      </c>
      <c r="F98" s="4">
        <v>31000</v>
      </c>
      <c r="G98" s="4">
        <v>15300</v>
      </c>
      <c r="H98" s="27">
        <f t="shared" si="8"/>
        <v>1.1538461538461539E-2</v>
      </c>
      <c r="I98" s="27">
        <f t="shared" si="9"/>
        <v>6.4583333333333333E-3</v>
      </c>
      <c r="J98" s="4">
        <f t="shared" si="10"/>
        <v>-18700</v>
      </c>
      <c r="L98" s="3">
        <v>40111</v>
      </c>
      <c r="M98">
        <v>43</v>
      </c>
      <c r="N98">
        <v>18</v>
      </c>
      <c r="O98">
        <v>62</v>
      </c>
      <c r="P98" s="1"/>
    </row>
    <row r="99" spans="1:16" x14ac:dyDescent="0.25">
      <c r="A99" s="1">
        <v>41736</v>
      </c>
      <c r="B99" s="2" t="s">
        <v>8</v>
      </c>
      <c r="C99" s="4">
        <v>270000</v>
      </c>
      <c r="D99" s="4">
        <v>4000</v>
      </c>
      <c r="E99" s="4">
        <v>5800000</v>
      </c>
      <c r="F99" s="4">
        <v>28000</v>
      </c>
      <c r="G99" s="4">
        <v>19100</v>
      </c>
      <c r="H99" s="27">
        <f t="shared" si="8"/>
        <v>1.4814814814814815E-2</v>
      </c>
      <c r="I99" s="27">
        <f t="shared" si="9"/>
        <v>4.827586206896552E-3</v>
      </c>
      <c r="J99" s="4">
        <f t="shared" si="10"/>
        <v>-12900</v>
      </c>
      <c r="L99" s="3">
        <v>40118</v>
      </c>
      <c r="M99">
        <v>38</v>
      </c>
      <c r="N99">
        <v>23</v>
      </c>
      <c r="O99">
        <v>68</v>
      </c>
      <c r="P99" s="1"/>
    </row>
    <row r="100" spans="1:16" x14ac:dyDescent="0.25">
      <c r="A100" s="1">
        <v>41737</v>
      </c>
      <c r="B100" s="2" t="s">
        <v>8</v>
      </c>
      <c r="C100" s="4">
        <v>230000</v>
      </c>
      <c r="D100" s="4">
        <v>4000</v>
      </c>
      <c r="E100" s="4">
        <v>6100000</v>
      </c>
      <c r="F100" s="4">
        <v>29000</v>
      </c>
      <c r="G100" s="4">
        <v>20100</v>
      </c>
      <c r="H100" s="27">
        <f t="shared" si="8"/>
        <v>1.7391304347826087E-2</v>
      </c>
      <c r="I100" s="27">
        <f t="shared" si="9"/>
        <v>4.7540983606557379E-3</v>
      </c>
      <c r="J100" s="4">
        <f t="shared" si="10"/>
        <v>-12900</v>
      </c>
      <c r="L100" s="3">
        <v>40125</v>
      </c>
      <c r="M100">
        <v>41</v>
      </c>
      <c r="N100">
        <v>27</v>
      </c>
      <c r="O100">
        <v>68</v>
      </c>
      <c r="P100" s="1"/>
    </row>
    <row r="101" spans="1:16" x14ac:dyDescent="0.25">
      <c r="A101" s="1">
        <v>41738</v>
      </c>
      <c r="B101" s="2" t="s">
        <v>8</v>
      </c>
      <c r="C101" s="4">
        <v>180000</v>
      </c>
      <c r="D101" s="4">
        <v>4000</v>
      </c>
      <c r="E101" s="4">
        <v>7100000</v>
      </c>
      <c r="F101" s="4">
        <v>26000</v>
      </c>
      <c r="G101" s="4">
        <v>18500</v>
      </c>
      <c r="H101" s="27">
        <f t="shared" si="8"/>
        <v>2.2222222222222223E-2</v>
      </c>
      <c r="I101" s="27">
        <f t="shared" si="9"/>
        <v>3.6619718309859155E-3</v>
      </c>
      <c r="J101" s="4">
        <f t="shared" si="10"/>
        <v>-11500</v>
      </c>
      <c r="L101" s="3">
        <v>40132</v>
      </c>
      <c r="M101">
        <v>38</v>
      </c>
      <c r="N101">
        <v>33</v>
      </c>
      <c r="O101">
        <v>64</v>
      </c>
      <c r="P101" s="1"/>
    </row>
    <row r="102" spans="1:16" x14ac:dyDescent="0.25">
      <c r="A102" s="1">
        <v>41739</v>
      </c>
      <c r="B102" s="2" t="s">
        <v>8</v>
      </c>
      <c r="C102" s="4">
        <v>160000</v>
      </c>
      <c r="D102" s="4">
        <v>4000</v>
      </c>
      <c r="E102" s="4">
        <v>9400000</v>
      </c>
      <c r="F102" s="4">
        <v>31000</v>
      </c>
      <c r="G102" s="4">
        <v>19800</v>
      </c>
      <c r="H102" s="27">
        <f t="shared" si="8"/>
        <v>2.5000000000000001E-2</v>
      </c>
      <c r="I102" s="27">
        <f t="shared" si="9"/>
        <v>3.2978723404255318E-3</v>
      </c>
      <c r="J102" s="4">
        <f t="shared" si="10"/>
        <v>-15200</v>
      </c>
      <c r="L102" s="3">
        <v>40139</v>
      </c>
      <c r="M102">
        <v>29</v>
      </c>
      <c r="N102">
        <v>29</v>
      </c>
      <c r="O102">
        <v>59</v>
      </c>
      <c r="P102" s="1"/>
    </row>
    <row r="103" spans="1:16" x14ac:dyDescent="0.25">
      <c r="A103" s="1">
        <v>41740</v>
      </c>
      <c r="B103" s="2" t="s">
        <v>8</v>
      </c>
      <c r="C103" s="4">
        <v>100000</v>
      </c>
      <c r="D103" s="4">
        <v>3000</v>
      </c>
      <c r="E103" s="4">
        <v>9900000</v>
      </c>
      <c r="F103" s="4">
        <v>30000</v>
      </c>
      <c r="G103" s="4">
        <v>18000</v>
      </c>
      <c r="H103" s="27">
        <f t="shared" si="8"/>
        <v>0.03</v>
      </c>
      <c r="I103" s="27">
        <f t="shared" si="9"/>
        <v>3.0303030303030303E-3</v>
      </c>
      <c r="J103" s="4">
        <f t="shared" si="10"/>
        <v>-15000</v>
      </c>
      <c r="L103" s="3">
        <v>40146</v>
      </c>
      <c r="M103">
        <v>41</v>
      </c>
      <c r="N103">
        <v>30</v>
      </c>
      <c r="O103">
        <v>62</v>
      </c>
      <c r="P103" s="1"/>
    </row>
    <row r="104" spans="1:16" x14ac:dyDescent="0.25">
      <c r="A104" s="1">
        <v>41741</v>
      </c>
      <c r="B104" s="2" t="s">
        <v>8</v>
      </c>
      <c r="C104" s="4">
        <v>110000</v>
      </c>
      <c r="D104" s="4">
        <v>2000</v>
      </c>
      <c r="E104" s="4">
        <v>7900000</v>
      </c>
      <c r="F104" s="4">
        <v>28000</v>
      </c>
      <c r="G104" s="4">
        <v>13800</v>
      </c>
      <c r="H104" s="27">
        <f t="shared" si="8"/>
        <v>1.8181818181818181E-2</v>
      </c>
      <c r="I104" s="27">
        <f t="shared" si="9"/>
        <v>3.5443037974683543E-3</v>
      </c>
      <c r="J104" s="4">
        <f t="shared" si="10"/>
        <v>-16200</v>
      </c>
      <c r="L104" s="3">
        <v>40153</v>
      </c>
      <c r="M104">
        <v>54</v>
      </c>
      <c r="N104">
        <v>25</v>
      </c>
      <c r="O104">
        <v>62</v>
      </c>
      <c r="P104" s="1"/>
    </row>
    <row r="105" spans="1:16" x14ac:dyDescent="0.25">
      <c r="A105" s="1">
        <v>41742</v>
      </c>
      <c r="B105" s="2" t="s">
        <v>8</v>
      </c>
      <c r="C105" s="4">
        <v>120000</v>
      </c>
      <c r="D105" s="4">
        <v>3000</v>
      </c>
      <c r="E105" s="4">
        <v>8000000</v>
      </c>
      <c r="F105" s="4">
        <v>29000</v>
      </c>
      <c r="G105" s="4">
        <v>13600</v>
      </c>
      <c r="H105" s="27">
        <f t="shared" si="8"/>
        <v>2.5000000000000001E-2</v>
      </c>
      <c r="I105" s="27">
        <f t="shared" si="9"/>
        <v>3.6250000000000002E-3</v>
      </c>
      <c r="J105" s="4">
        <f t="shared" si="10"/>
        <v>-18400</v>
      </c>
      <c r="L105" s="3">
        <v>40160</v>
      </c>
      <c r="M105">
        <v>49</v>
      </c>
      <c r="N105">
        <v>20</v>
      </c>
      <c r="O105">
        <v>54</v>
      </c>
      <c r="P105" s="1"/>
    </row>
    <row r="106" spans="1:16" x14ac:dyDescent="0.25">
      <c r="A106" s="1">
        <v>41743</v>
      </c>
      <c r="B106" s="2" t="s">
        <v>8</v>
      </c>
      <c r="C106" s="4">
        <v>130000</v>
      </c>
      <c r="D106" s="4">
        <v>3000</v>
      </c>
      <c r="E106" s="4">
        <v>9500000</v>
      </c>
      <c r="F106" s="4">
        <v>27000</v>
      </c>
      <c r="G106" s="4">
        <v>18100</v>
      </c>
      <c r="H106" s="27">
        <f t="shared" si="8"/>
        <v>2.3076923076923078E-2</v>
      </c>
      <c r="I106" s="27">
        <f t="shared" si="9"/>
        <v>2.8421052631578949E-3</v>
      </c>
      <c r="J106" s="4">
        <f t="shared" si="10"/>
        <v>-11900</v>
      </c>
      <c r="L106" s="3">
        <v>40167</v>
      </c>
      <c r="M106">
        <v>29</v>
      </c>
      <c r="N106">
        <v>16</v>
      </c>
      <c r="O106">
        <v>38</v>
      </c>
      <c r="P106" s="1"/>
    </row>
    <row r="107" spans="1:16" x14ac:dyDescent="0.25">
      <c r="A107" s="1">
        <v>41744</v>
      </c>
      <c r="B107" s="2" t="s">
        <v>8</v>
      </c>
      <c r="C107" s="4">
        <v>140000</v>
      </c>
      <c r="D107" s="4">
        <v>4000</v>
      </c>
      <c r="E107" s="4">
        <v>9900000</v>
      </c>
      <c r="F107" s="4">
        <v>30000</v>
      </c>
      <c r="G107" s="4">
        <v>19800</v>
      </c>
      <c r="H107" s="27">
        <f t="shared" si="8"/>
        <v>2.8571428571428571E-2</v>
      </c>
      <c r="I107" s="27">
        <f t="shared" si="9"/>
        <v>3.0303030303030303E-3</v>
      </c>
      <c r="J107" s="4">
        <f t="shared" si="10"/>
        <v>-14200</v>
      </c>
      <c r="L107" s="3">
        <v>40174</v>
      </c>
      <c r="M107">
        <v>29</v>
      </c>
      <c r="N107">
        <v>16</v>
      </c>
      <c r="O107">
        <v>44</v>
      </c>
      <c r="P107" s="1"/>
    </row>
    <row r="108" spans="1:16" x14ac:dyDescent="0.25">
      <c r="A108" s="1">
        <v>41745</v>
      </c>
      <c r="B108" s="2" t="s">
        <v>8</v>
      </c>
      <c r="C108" s="4">
        <v>130000</v>
      </c>
      <c r="D108" s="4">
        <v>3000</v>
      </c>
      <c r="E108" s="4">
        <v>15900000</v>
      </c>
      <c r="F108" s="4">
        <v>32000</v>
      </c>
      <c r="G108" s="4">
        <v>20300</v>
      </c>
      <c r="H108" s="27">
        <f t="shared" si="8"/>
        <v>2.3076923076923078E-2</v>
      </c>
      <c r="I108" s="27">
        <f t="shared" si="9"/>
        <v>2.0125786163522012E-3</v>
      </c>
      <c r="J108" s="4">
        <f t="shared" si="10"/>
        <v>-14700</v>
      </c>
      <c r="L108" s="3">
        <v>40181</v>
      </c>
      <c r="M108">
        <v>38</v>
      </c>
      <c r="N108">
        <v>25</v>
      </c>
      <c r="O108">
        <v>54</v>
      </c>
      <c r="P108" s="1"/>
    </row>
    <row r="109" spans="1:16" x14ac:dyDescent="0.25">
      <c r="A109" s="1">
        <v>41746</v>
      </c>
      <c r="B109" s="2" t="s">
        <v>8</v>
      </c>
      <c r="C109" s="4">
        <v>150000</v>
      </c>
      <c r="D109" s="4">
        <v>4000</v>
      </c>
      <c r="E109" s="4">
        <v>16400000</v>
      </c>
      <c r="F109" s="4">
        <v>34000</v>
      </c>
      <c r="G109" s="4">
        <v>21300</v>
      </c>
      <c r="H109" s="27">
        <f t="shared" si="8"/>
        <v>2.6666666666666668E-2</v>
      </c>
      <c r="I109" s="27">
        <f t="shared" si="9"/>
        <v>2.0731707317073172E-3</v>
      </c>
      <c r="J109" s="4">
        <f t="shared" si="10"/>
        <v>-16700</v>
      </c>
      <c r="L109" s="3">
        <v>40188</v>
      </c>
      <c r="M109">
        <v>42</v>
      </c>
      <c r="N109">
        <v>29</v>
      </c>
      <c r="O109">
        <v>57</v>
      </c>
      <c r="P109" s="1"/>
    </row>
    <row r="110" spans="1:16" x14ac:dyDescent="0.25">
      <c r="A110" s="1">
        <v>41747</v>
      </c>
      <c r="B110" s="2" t="s">
        <v>8</v>
      </c>
      <c r="C110" s="4">
        <v>130000</v>
      </c>
      <c r="D110" s="4">
        <v>3000</v>
      </c>
      <c r="E110" s="4">
        <v>16400000</v>
      </c>
      <c r="F110" s="4">
        <v>33000</v>
      </c>
      <c r="G110" s="4">
        <v>18300</v>
      </c>
      <c r="H110" s="27">
        <f t="shared" si="8"/>
        <v>2.3076923076923078E-2</v>
      </c>
      <c r="I110" s="27">
        <f t="shared" si="9"/>
        <v>2.0121951219512196E-3</v>
      </c>
      <c r="J110" s="4">
        <f t="shared" si="10"/>
        <v>-17700</v>
      </c>
      <c r="L110" s="3">
        <v>40195</v>
      </c>
      <c r="M110">
        <v>36</v>
      </c>
      <c r="N110">
        <v>21</v>
      </c>
      <c r="O110">
        <v>60</v>
      </c>
      <c r="P110" s="1"/>
    </row>
    <row r="111" spans="1:16" x14ac:dyDescent="0.25">
      <c r="A111" s="1">
        <v>41748</v>
      </c>
      <c r="B111" s="2" t="s">
        <v>8</v>
      </c>
      <c r="C111" s="4">
        <v>110000</v>
      </c>
      <c r="D111" s="4">
        <v>3000</v>
      </c>
      <c r="E111" s="4">
        <v>15600000</v>
      </c>
      <c r="F111" s="4">
        <v>37000</v>
      </c>
      <c r="G111" s="4">
        <v>16300</v>
      </c>
      <c r="H111" s="27">
        <f t="shared" si="8"/>
        <v>2.7272727272727271E-2</v>
      </c>
      <c r="I111" s="27">
        <f t="shared" si="9"/>
        <v>2.371794871794872E-3</v>
      </c>
      <c r="J111" s="4">
        <f t="shared" si="10"/>
        <v>-23700</v>
      </c>
      <c r="L111" s="3">
        <v>40202</v>
      </c>
      <c r="M111">
        <v>40</v>
      </c>
      <c r="N111">
        <v>30</v>
      </c>
      <c r="O111">
        <v>62</v>
      </c>
      <c r="P111" s="1"/>
    </row>
    <row r="112" spans="1:16" x14ac:dyDescent="0.25">
      <c r="A112" s="1">
        <v>41749</v>
      </c>
      <c r="B112" s="2" t="s">
        <v>8</v>
      </c>
      <c r="C112" s="4">
        <v>110000</v>
      </c>
      <c r="D112" s="4">
        <v>2000</v>
      </c>
      <c r="E112" s="4">
        <v>15300000</v>
      </c>
      <c r="F112" s="4">
        <v>38000</v>
      </c>
      <c r="G112" s="4">
        <v>17000</v>
      </c>
      <c r="H112" s="27">
        <f t="shared" si="8"/>
        <v>1.8181818181818181E-2</v>
      </c>
      <c r="I112" s="27">
        <f t="shared" si="9"/>
        <v>2.4836601307189543E-3</v>
      </c>
      <c r="J112" s="4">
        <f t="shared" si="10"/>
        <v>-23000</v>
      </c>
      <c r="L112" s="3">
        <v>40209</v>
      </c>
      <c r="M112">
        <v>37</v>
      </c>
      <c r="N112">
        <v>23</v>
      </c>
      <c r="O112">
        <v>63</v>
      </c>
      <c r="P112" s="1"/>
    </row>
    <row r="113" spans="1:16" x14ac:dyDescent="0.25">
      <c r="A113" s="1">
        <v>41750</v>
      </c>
      <c r="B113" s="2" t="s">
        <v>8</v>
      </c>
      <c r="C113" s="4">
        <v>140000</v>
      </c>
      <c r="D113" s="4">
        <v>4000</v>
      </c>
      <c r="E113" s="4">
        <v>17200000</v>
      </c>
      <c r="F113" s="4">
        <v>30000</v>
      </c>
      <c r="G113" s="4">
        <v>20500</v>
      </c>
      <c r="H113" s="27">
        <f t="shared" si="8"/>
        <v>2.8571428571428571E-2</v>
      </c>
      <c r="I113" s="27">
        <f t="shared" si="9"/>
        <v>1.7441860465116279E-3</v>
      </c>
      <c r="J113" s="4">
        <f t="shared" si="10"/>
        <v>-13500</v>
      </c>
      <c r="L113" s="3">
        <v>40216</v>
      </c>
      <c r="M113">
        <v>37</v>
      </c>
      <c r="N113">
        <v>36</v>
      </c>
      <c r="O113">
        <v>60</v>
      </c>
      <c r="P113" s="1"/>
    </row>
    <row r="114" spans="1:16" x14ac:dyDescent="0.25">
      <c r="A114" s="1">
        <v>41751</v>
      </c>
      <c r="B114" s="2" t="s">
        <v>8</v>
      </c>
      <c r="C114" s="4">
        <v>140000</v>
      </c>
      <c r="D114" s="4">
        <v>4000</v>
      </c>
      <c r="E114" s="4">
        <v>18600000</v>
      </c>
      <c r="F114" s="4">
        <v>39000</v>
      </c>
      <c r="G114" s="4">
        <v>24300</v>
      </c>
      <c r="H114" s="27">
        <f t="shared" si="8"/>
        <v>2.8571428571428571E-2</v>
      </c>
      <c r="I114" s="27">
        <f t="shared" si="9"/>
        <v>2.096774193548387E-3</v>
      </c>
      <c r="J114" s="4">
        <f t="shared" si="10"/>
        <v>-18700</v>
      </c>
      <c r="L114" s="3">
        <v>40223</v>
      </c>
      <c r="M114">
        <v>41</v>
      </c>
      <c r="N114">
        <v>22</v>
      </c>
      <c r="O114">
        <v>62</v>
      </c>
      <c r="P114" s="1"/>
    </row>
    <row r="115" spans="1:16" x14ac:dyDescent="0.25">
      <c r="A115" s="1">
        <v>41752</v>
      </c>
      <c r="B115" s="2" t="s">
        <v>8</v>
      </c>
      <c r="C115" s="4">
        <v>140000</v>
      </c>
      <c r="D115" s="4">
        <v>4000</v>
      </c>
      <c r="E115" s="4">
        <v>18000000</v>
      </c>
      <c r="F115" s="4">
        <v>32000</v>
      </c>
      <c r="G115" s="4">
        <v>20700</v>
      </c>
      <c r="H115" s="27">
        <f t="shared" si="8"/>
        <v>2.8571428571428571E-2</v>
      </c>
      <c r="I115" s="27">
        <f t="shared" si="9"/>
        <v>1.7777777777777779E-3</v>
      </c>
      <c r="J115" s="4">
        <f t="shared" si="10"/>
        <v>-15300</v>
      </c>
      <c r="L115" s="3">
        <v>40230</v>
      </c>
      <c r="M115">
        <v>40</v>
      </c>
      <c r="N115">
        <v>29</v>
      </c>
      <c r="O115">
        <v>64</v>
      </c>
      <c r="P115" s="1"/>
    </row>
    <row r="116" spans="1:16" x14ac:dyDescent="0.25">
      <c r="A116" s="1">
        <v>41753</v>
      </c>
      <c r="B116" s="2" t="s">
        <v>8</v>
      </c>
      <c r="C116" s="4">
        <v>140000</v>
      </c>
      <c r="D116" s="4">
        <v>4000</v>
      </c>
      <c r="E116" s="4">
        <v>25200000</v>
      </c>
      <c r="F116" s="4">
        <v>41000</v>
      </c>
      <c r="G116" s="4">
        <v>25800</v>
      </c>
      <c r="H116" s="27">
        <f t="shared" si="8"/>
        <v>2.8571428571428571E-2</v>
      </c>
      <c r="I116" s="27">
        <f t="shared" si="9"/>
        <v>1.6269841269841269E-3</v>
      </c>
      <c r="J116" s="4">
        <f t="shared" si="10"/>
        <v>-19200</v>
      </c>
      <c r="L116" s="3">
        <v>40237</v>
      </c>
      <c r="M116">
        <v>43</v>
      </c>
      <c r="N116">
        <v>30</v>
      </c>
      <c r="O116">
        <v>66</v>
      </c>
      <c r="P116" s="1"/>
    </row>
    <row r="117" spans="1:16" x14ac:dyDescent="0.25">
      <c r="A117" s="1">
        <v>41754</v>
      </c>
      <c r="B117" s="2" t="s">
        <v>8</v>
      </c>
      <c r="C117" s="4">
        <v>130000</v>
      </c>
      <c r="D117" s="4">
        <v>3000</v>
      </c>
      <c r="E117" s="4">
        <v>23700000</v>
      </c>
      <c r="F117" s="4">
        <v>41000</v>
      </c>
      <c r="G117" s="4">
        <v>23500</v>
      </c>
      <c r="H117" s="27">
        <f t="shared" si="8"/>
        <v>2.3076923076923078E-2</v>
      </c>
      <c r="I117" s="27">
        <f t="shared" si="9"/>
        <v>1.7299578059071731E-3</v>
      </c>
      <c r="J117" s="4">
        <f t="shared" si="10"/>
        <v>-20500</v>
      </c>
      <c r="L117" s="3">
        <v>40244</v>
      </c>
      <c r="M117">
        <v>44</v>
      </c>
      <c r="N117">
        <v>33</v>
      </c>
      <c r="O117">
        <v>70</v>
      </c>
      <c r="P117" s="1"/>
    </row>
    <row r="118" spans="1:16" x14ac:dyDescent="0.25">
      <c r="A118" s="1">
        <v>41755</v>
      </c>
      <c r="B118" s="2" t="s">
        <v>8</v>
      </c>
      <c r="C118" s="4">
        <v>100000</v>
      </c>
      <c r="D118" s="4">
        <v>2000</v>
      </c>
      <c r="E118" s="4">
        <v>21000000</v>
      </c>
      <c r="F118" s="4">
        <v>41000</v>
      </c>
      <c r="G118" s="4">
        <v>19400</v>
      </c>
      <c r="H118" s="27">
        <f t="shared" si="8"/>
        <v>0.02</v>
      </c>
      <c r="I118" s="27">
        <f t="shared" si="9"/>
        <v>1.9523809523809524E-3</v>
      </c>
      <c r="J118" s="4">
        <f t="shared" si="10"/>
        <v>-23600</v>
      </c>
      <c r="L118" s="3">
        <v>40251</v>
      </c>
      <c r="M118">
        <v>41</v>
      </c>
      <c r="N118">
        <v>27</v>
      </c>
      <c r="O118">
        <v>68</v>
      </c>
      <c r="P118" s="1"/>
    </row>
    <row r="119" spans="1:16" x14ac:dyDescent="0.25">
      <c r="A119" s="1">
        <v>41756</v>
      </c>
      <c r="B119" s="2" t="s">
        <v>8</v>
      </c>
      <c r="C119" s="4">
        <v>120000</v>
      </c>
      <c r="D119" s="4">
        <v>3000</v>
      </c>
      <c r="E119" s="4">
        <v>20500000</v>
      </c>
      <c r="F119" s="4">
        <v>41000</v>
      </c>
      <c r="G119" s="4">
        <v>20700</v>
      </c>
      <c r="H119" s="27">
        <f t="shared" si="8"/>
        <v>2.5000000000000001E-2</v>
      </c>
      <c r="I119" s="27">
        <f t="shared" si="9"/>
        <v>2E-3</v>
      </c>
      <c r="J119" s="4">
        <f t="shared" si="10"/>
        <v>-23300</v>
      </c>
      <c r="L119" s="3">
        <v>40258</v>
      </c>
      <c r="M119">
        <v>48</v>
      </c>
      <c r="N119">
        <v>37</v>
      </c>
      <c r="O119">
        <v>71</v>
      </c>
      <c r="P119" s="1"/>
    </row>
    <row r="120" spans="1:16" x14ac:dyDescent="0.25">
      <c r="A120" s="1">
        <v>41757</v>
      </c>
      <c r="B120" s="2" t="s">
        <v>8</v>
      </c>
      <c r="C120" s="4">
        <v>170000</v>
      </c>
      <c r="D120" s="4">
        <v>4000</v>
      </c>
      <c r="E120" s="4">
        <v>23800000</v>
      </c>
      <c r="F120" s="4">
        <v>40000</v>
      </c>
      <c r="G120" s="4">
        <v>25400</v>
      </c>
      <c r="H120" s="27">
        <f t="shared" si="8"/>
        <v>2.3529411764705882E-2</v>
      </c>
      <c r="I120" s="27">
        <f t="shared" si="9"/>
        <v>1.6806722689075631E-3</v>
      </c>
      <c r="J120" s="4">
        <f t="shared" si="10"/>
        <v>-18600</v>
      </c>
      <c r="L120" s="3">
        <v>40265</v>
      </c>
      <c r="M120">
        <v>44</v>
      </c>
      <c r="N120">
        <v>21</v>
      </c>
      <c r="O120">
        <v>63</v>
      </c>
      <c r="P120" s="1"/>
    </row>
    <row r="121" spans="1:16" x14ac:dyDescent="0.25">
      <c r="A121" s="1">
        <v>41758</v>
      </c>
      <c r="B121" s="2" t="s">
        <v>8</v>
      </c>
      <c r="C121" s="4">
        <v>180000</v>
      </c>
      <c r="D121" s="4">
        <v>6000</v>
      </c>
      <c r="E121" s="4">
        <v>17400000</v>
      </c>
      <c r="F121" s="4">
        <v>32000</v>
      </c>
      <c r="G121" s="4">
        <v>25300</v>
      </c>
      <c r="H121" s="27">
        <f t="shared" si="8"/>
        <v>3.3333333333333333E-2</v>
      </c>
      <c r="I121" s="27">
        <f t="shared" si="9"/>
        <v>1.8390804597701149E-3</v>
      </c>
      <c r="J121" s="4">
        <f t="shared" si="10"/>
        <v>-12700</v>
      </c>
      <c r="L121" s="3">
        <v>40272</v>
      </c>
      <c r="M121">
        <v>51</v>
      </c>
      <c r="N121">
        <v>28</v>
      </c>
      <c r="O121">
        <v>70</v>
      </c>
      <c r="P121" s="1"/>
    </row>
    <row r="122" spans="1:16" x14ac:dyDescent="0.25">
      <c r="A122" s="1">
        <v>41759</v>
      </c>
      <c r="B122" s="2" t="s">
        <v>8</v>
      </c>
      <c r="C122" s="4">
        <v>160000</v>
      </c>
      <c r="D122" s="4">
        <v>4000</v>
      </c>
      <c r="E122" s="4">
        <v>16800000</v>
      </c>
      <c r="F122" s="4">
        <v>28000</v>
      </c>
      <c r="G122" s="4">
        <v>21700</v>
      </c>
      <c r="H122" s="27">
        <f t="shared" si="8"/>
        <v>2.5000000000000001E-2</v>
      </c>
      <c r="I122" s="27">
        <f t="shared" si="9"/>
        <v>1.6666666666666668E-3</v>
      </c>
      <c r="J122" s="4">
        <f t="shared" si="10"/>
        <v>-10300</v>
      </c>
      <c r="L122" s="3">
        <v>40279</v>
      </c>
      <c r="M122">
        <v>42</v>
      </c>
      <c r="N122">
        <v>40</v>
      </c>
      <c r="O122">
        <v>67</v>
      </c>
      <c r="P122" s="1"/>
    </row>
    <row r="123" spans="1:16" x14ac:dyDescent="0.25">
      <c r="A123" s="1">
        <v>41760</v>
      </c>
      <c r="B123" s="2" t="s">
        <v>9</v>
      </c>
      <c r="C123" s="4">
        <v>170000</v>
      </c>
      <c r="D123" s="4">
        <v>4000</v>
      </c>
      <c r="E123" s="4">
        <v>6900000</v>
      </c>
      <c r="F123" s="4">
        <v>19000</v>
      </c>
      <c r="G123" s="4">
        <v>18700</v>
      </c>
      <c r="H123" s="27">
        <f t="shared" si="8"/>
        <v>2.3529411764705882E-2</v>
      </c>
      <c r="I123" s="27">
        <f t="shared" si="9"/>
        <v>2.7536231884057972E-3</v>
      </c>
      <c r="J123" s="4">
        <f t="shared" si="10"/>
        <v>-4300</v>
      </c>
      <c r="L123" s="3">
        <v>40286</v>
      </c>
      <c r="M123">
        <v>45</v>
      </c>
      <c r="N123">
        <v>33</v>
      </c>
      <c r="O123">
        <v>71</v>
      </c>
      <c r="P123" s="1"/>
    </row>
    <row r="124" spans="1:16" x14ac:dyDescent="0.25">
      <c r="A124" s="1">
        <v>41761</v>
      </c>
      <c r="B124" s="2" t="s">
        <v>9</v>
      </c>
      <c r="C124" s="4">
        <v>140000</v>
      </c>
      <c r="D124" s="4">
        <v>4000</v>
      </c>
      <c r="E124" s="4">
        <v>8000000</v>
      </c>
      <c r="F124" s="4">
        <v>21000</v>
      </c>
      <c r="G124" s="4">
        <v>17600</v>
      </c>
      <c r="H124" s="27">
        <f t="shared" si="8"/>
        <v>2.8571428571428571E-2</v>
      </c>
      <c r="I124" s="27">
        <f t="shared" si="9"/>
        <v>2.6250000000000002E-3</v>
      </c>
      <c r="J124" s="4">
        <f t="shared" si="10"/>
        <v>-7400</v>
      </c>
      <c r="L124" s="3">
        <v>40293</v>
      </c>
      <c r="M124">
        <v>51</v>
      </c>
      <c r="N124">
        <v>40</v>
      </c>
      <c r="O124">
        <v>73</v>
      </c>
      <c r="P124" s="1"/>
    </row>
    <row r="125" spans="1:16" x14ac:dyDescent="0.25">
      <c r="A125" s="1">
        <v>41762</v>
      </c>
      <c r="B125" s="2" t="s">
        <v>9</v>
      </c>
      <c r="C125" s="4">
        <v>120000</v>
      </c>
      <c r="D125" s="4">
        <v>3000</v>
      </c>
      <c r="E125" s="4">
        <v>7000000</v>
      </c>
      <c r="F125" s="4">
        <v>22000</v>
      </c>
      <c r="G125" s="4">
        <v>14100</v>
      </c>
      <c r="H125" s="27">
        <f t="shared" si="8"/>
        <v>2.5000000000000001E-2</v>
      </c>
      <c r="I125" s="27">
        <f t="shared" si="9"/>
        <v>3.142857142857143E-3</v>
      </c>
      <c r="J125" s="4">
        <f t="shared" si="10"/>
        <v>-10900</v>
      </c>
      <c r="L125" s="3">
        <v>40300</v>
      </c>
      <c r="M125">
        <v>51</v>
      </c>
      <c r="N125">
        <v>29</v>
      </c>
      <c r="O125">
        <v>67</v>
      </c>
      <c r="P125" s="1"/>
    </row>
    <row r="126" spans="1:16" x14ac:dyDescent="0.25">
      <c r="A126" s="1">
        <v>41763</v>
      </c>
      <c r="B126" s="2" t="s">
        <v>9</v>
      </c>
      <c r="C126" s="4">
        <v>140000</v>
      </c>
      <c r="D126" s="4">
        <v>3000</v>
      </c>
      <c r="E126" s="4">
        <v>5500000</v>
      </c>
      <c r="F126" s="4">
        <v>23000</v>
      </c>
      <c r="G126" s="4">
        <v>14200</v>
      </c>
      <c r="H126" s="27">
        <f t="shared" si="8"/>
        <v>2.1428571428571429E-2</v>
      </c>
      <c r="I126" s="27">
        <f t="shared" si="9"/>
        <v>4.1818181818181815E-3</v>
      </c>
      <c r="J126" s="4">
        <f t="shared" si="10"/>
        <v>-11800</v>
      </c>
      <c r="L126" s="3">
        <v>40307</v>
      </c>
      <c r="M126">
        <v>45</v>
      </c>
      <c r="N126">
        <v>27</v>
      </c>
      <c r="O126">
        <v>65</v>
      </c>
      <c r="P126" s="1"/>
    </row>
    <row r="127" spans="1:16" x14ac:dyDescent="0.25">
      <c r="A127" s="1">
        <v>41764</v>
      </c>
      <c r="B127" s="2" t="s">
        <v>9</v>
      </c>
      <c r="C127" s="4">
        <v>160000</v>
      </c>
      <c r="D127" s="4">
        <v>4000</v>
      </c>
      <c r="E127" s="4">
        <v>5800000</v>
      </c>
      <c r="F127" s="4">
        <v>21000</v>
      </c>
      <c r="G127" s="4">
        <v>18400</v>
      </c>
      <c r="H127" s="27">
        <f t="shared" si="8"/>
        <v>2.5000000000000001E-2</v>
      </c>
      <c r="I127" s="27">
        <f t="shared" si="9"/>
        <v>3.620689655172414E-3</v>
      </c>
      <c r="J127" s="4">
        <f t="shared" si="10"/>
        <v>-6600</v>
      </c>
      <c r="L127" s="3">
        <v>40314</v>
      </c>
      <c r="M127">
        <v>43</v>
      </c>
      <c r="N127">
        <v>30</v>
      </c>
      <c r="O127">
        <v>74</v>
      </c>
      <c r="P127" s="1"/>
    </row>
    <row r="128" spans="1:16" x14ac:dyDescent="0.25">
      <c r="A128" s="1">
        <v>41765</v>
      </c>
      <c r="B128" s="2" t="s">
        <v>9</v>
      </c>
      <c r="C128" s="4">
        <v>170000</v>
      </c>
      <c r="D128" s="4">
        <v>5000</v>
      </c>
      <c r="E128" s="4">
        <v>6500000</v>
      </c>
      <c r="F128" s="4">
        <v>24000</v>
      </c>
      <c r="G128" s="4">
        <v>19800</v>
      </c>
      <c r="H128" s="27">
        <f t="shared" si="8"/>
        <v>2.9411764705882353E-2</v>
      </c>
      <c r="I128" s="27">
        <f t="shared" si="9"/>
        <v>3.6923076923076922E-3</v>
      </c>
      <c r="J128" s="4">
        <f t="shared" si="10"/>
        <v>-9200</v>
      </c>
      <c r="L128" s="3">
        <v>40321</v>
      </c>
      <c r="M128">
        <v>36</v>
      </c>
      <c r="N128">
        <v>21</v>
      </c>
      <c r="O128">
        <v>61</v>
      </c>
      <c r="P128" s="1"/>
    </row>
    <row r="129" spans="1:16" x14ac:dyDescent="0.25">
      <c r="A129" s="1">
        <v>41766</v>
      </c>
      <c r="B129" s="2" t="s">
        <v>9</v>
      </c>
      <c r="C129" s="4">
        <v>160000</v>
      </c>
      <c r="D129" s="4">
        <v>4000</v>
      </c>
      <c r="E129" s="4">
        <v>6600000</v>
      </c>
      <c r="F129" s="4">
        <v>23000</v>
      </c>
      <c r="G129" s="4">
        <v>19400</v>
      </c>
      <c r="H129" s="27">
        <f t="shared" si="8"/>
        <v>2.5000000000000001E-2</v>
      </c>
      <c r="I129" s="27">
        <f t="shared" si="9"/>
        <v>3.4848484848484847E-3</v>
      </c>
      <c r="J129" s="4">
        <f t="shared" si="10"/>
        <v>-7600</v>
      </c>
      <c r="L129" s="3">
        <v>40328</v>
      </c>
      <c r="M129">
        <v>37</v>
      </c>
      <c r="N129">
        <v>21</v>
      </c>
      <c r="O129">
        <v>57</v>
      </c>
      <c r="P129" s="1"/>
    </row>
    <row r="130" spans="1:16" x14ac:dyDescent="0.25">
      <c r="A130" s="1">
        <v>41767</v>
      </c>
      <c r="B130" s="2" t="s">
        <v>9</v>
      </c>
      <c r="C130" s="4">
        <v>170000</v>
      </c>
      <c r="D130" s="4">
        <v>4000</v>
      </c>
      <c r="E130" s="4">
        <v>6400000</v>
      </c>
      <c r="F130" s="4">
        <v>23000</v>
      </c>
      <c r="G130" s="4">
        <v>18500</v>
      </c>
      <c r="H130" s="27">
        <f t="shared" si="8"/>
        <v>2.3529411764705882E-2</v>
      </c>
      <c r="I130" s="27">
        <f t="shared" si="9"/>
        <v>3.5937500000000002E-3</v>
      </c>
      <c r="J130" s="4">
        <f t="shared" si="10"/>
        <v>-8500</v>
      </c>
      <c r="L130" s="3">
        <v>40335</v>
      </c>
      <c r="M130">
        <v>38</v>
      </c>
      <c r="N130">
        <v>17</v>
      </c>
      <c r="O130">
        <v>53</v>
      </c>
      <c r="P130" s="1"/>
    </row>
    <row r="131" spans="1:16" x14ac:dyDescent="0.25">
      <c r="A131" s="1">
        <v>41768</v>
      </c>
      <c r="B131" s="2" t="s">
        <v>9</v>
      </c>
      <c r="C131" s="4">
        <v>170000</v>
      </c>
      <c r="D131" s="4">
        <v>4000</v>
      </c>
      <c r="E131" s="4">
        <v>5900000</v>
      </c>
      <c r="F131" s="4">
        <v>22000</v>
      </c>
      <c r="G131" s="4">
        <v>16600</v>
      </c>
      <c r="H131" s="27">
        <f t="shared" si="8"/>
        <v>2.3529411764705882E-2</v>
      </c>
      <c r="I131" s="27">
        <f t="shared" si="9"/>
        <v>3.7288135593220341E-3</v>
      </c>
      <c r="J131" s="4">
        <f t="shared" si="10"/>
        <v>-9400</v>
      </c>
      <c r="L131" s="3">
        <v>40342</v>
      </c>
      <c r="M131">
        <v>36</v>
      </c>
      <c r="N131">
        <v>19</v>
      </c>
      <c r="O131">
        <v>52</v>
      </c>
      <c r="P131" s="1"/>
    </row>
    <row r="132" spans="1:16" x14ac:dyDescent="0.25">
      <c r="A132" s="1">
        <v>41769</v>
      </c>
      <c r="B132" s="2" t="s">
        <v>9</v>
      </c>
      <c r="C132" s="4">
        <v>130000</v>
      </c>
      <c r="D132" s="4">
        <v>3000</v>
      </c>
      <c r="E132" s="4">
        <v>6000000</v>
      </c>
      <c r="F132" s="4">
        <v>25000</v>
      </c>
      <c r="G132" s="4">
        <v>14500</v>
      </c>
      <c r="H132" s="27">
        <f t="shared" ref="H132:H195" si="11">D132/C132</f>
        <v>2.3076923076923078E-2</v>
      </c>
      <c r="I132" s="27">
        <f t="shared" ref="I132:I195" si="12">F132/E132</f>
        <v>4.1666666666666666E-3</v>
      </c>
      <c r="J132" s="4">
        <f t="shared" ref="J132:J195" si="13">G132-F132-D132</f>
        <v>-13500</v>
      </c>
      <c r="L132" s="3">
        <v>40349</v>
      </c>
      <c r="M132">
        <v>35</v>
      </c>
      <c r="N132">
        <v>19</v>
      </c>
      <c r="O132">
        <v>49</v>
      </c>
      <c r="P132" s="1"/>
    </row>
    <row r="133" spans="1:16" x14ac:dyDescent="0.25">
      <c r="A133" s="1">
        <v>41770</v>
      </c>
      <c r="B133" s="2" t="s">
        <v>9</v>
      </c>
      <c r="C133" s="4">
        <v>120000</v>
      </c>
      <c r="D133" s="4">
        <v>3000</v>
      </c>
      <c r="E133" s="4">
        <v>5600000</v>
      </c>
      <c r="F133" s="4">
        <v>22000</v>
      </c>
      <c r="G133" s="4">
        <v>12700</v>
      </c>
      <c r="H133" s="27">
        <f t="shared" si="11"/>
        <v>2.5000000000000001E-2</v>
      </c>
      <c r="I133" s="27">
        <f t="shared" si="12"/>
        <v>3.9285714285714288E-3</v>
      </c>
      <c r="J133" s="4">
        <f t="shared" si="13"/>
        <v>-12300</v>
      </c>
      <c r="L133" s="3">
        <v>40356</v>
      </c>
      <c r="M133">
        <v>37</v>
      </c>
      <c r="N133">
        <v>16</v>
      </c>
      <c r="O133">
        <v>48</v>
      </c>
      <c r="P133" s="1"/>
    </row>
    <row r="134" spans="1:16" x14ac:dyDescent="0.25">
      <c r="A134" s="1">
        <v>41771</v>
      </c>
      <c r="B134" s="2" t="s">
        <v>9</v>
      </c>
      <c r="C134" s="4">
        <v>190000</v>
      </c>
      <c r="D134" s="4">
        <v>5000</v>
      </c>
      <c r="E134" s="4">
        <v>6300000</v>
      </c>
      <c r="F134" s="4">
        <v>22000</v>
      </c>
      <c r="G134" s="4">
        <v>18500</v>
      </c>
      <c r="H134" s="27">
        <f t="shared" si="11"/>
        <v>2.6315789473684209E-2</v>
      </c>
      <c r="I134" s="27">
        <f t="shared" si="12"/>
        <v>3.4920634920634921E-3</v>
      </c>
      <c r="J134" s="4">
        <f t="shared" si="13"/>
        <v>-8500</v>
      </c>
      <c r="L134" s="3">
        <v>40363</v>
      </c>
      <c r="M134">
        <v>39</v>
      </c>
      <c r="N134">
        <v>13</v>
      </c>
      <c r="O134">
        <v>49</v>
      </c>
      <c r="P134" s="1"/>
    </row>
    <row r="135" spans="1:16" x14ac:dyDescent="0.25">
      <c r="A135" s="1">
        <v>41772</v>
      </c>
      <c r="B135" s="2" t="s">
        <v>9</v>
      </c>
      <c r="C135" s="4">
        <v>200000</v>
      </c>
      <c r="D135" s="4">
        <v>5000</v>
      </c>
      <c r="E135" s="4">
        <v>7300000</v>
      </c>
      <c r="F135" s="4">
        <v>24000</v>
      </c>
      <c r="G135" s="4">
        <v>19900</v>
      </c>
      <c r="H135" s="27">
        <f t="shared" si="11"/>
        <v>2.5000000000000001E-2</v>
      </c>
      <c r="I135" s="27">
        <f t="shared" si="12"/>
        <v>3.2876712328767125E-3</v>
      </c>
      <c r="J135" s="4">
        <f t="shared" si="13"/>
        <v>-9100</v>
      </c>
      <c r="L135" s="3">
        <v>40370</v>
      </c>
      <c r="M135">
        <v>43</v>
      </c>
      <c r="N135">
        <v>16</v>
      </c>
      <c r="O135">
        <v>49</v>
      </c>
      <c r="P135" s="1"/>
    </row>
    <row r="136" spans="1:16" x14ac:dyDescent="0.25">
      <c r="A136" s="1">
        <v>41773</v>
      </c>
      <c r="B136" s="2" t="s">
        <v>9</v>
      </c>
      <c r="C136" s="4">
        <v>200000</v>
      </c>
      <c r="D136" s="4">
        <v>5000</v>
      </c>
      <c r="E136" s="4">
        <v>7400000</v>
      </c>
      <c r="F136" s="4">
        <v>25000</v>
      </c>
      <c r="G136" s="4">
        <v>20600</v>
      </c>
      <c r="H136" s="27">
        <f t="shared" si="11"/>
        <v>2.5000000000000001E-2</v>
      </c>
      <c r="I136" s="27">
        <f t="shared" si="12"/>
        <v>3.3783783783783786E-3</v>
      </c>
      <c r="J136" s="4">
        <f t="shared" si="13"/>
        <v>-9400</v>
      </c>
      <c r="L136" s="3">
        <v>40377</v>
      </c>
      <c r="M136">
        <v>40</v>
      </c>
      <c r="N136">
        <v>23</v>
      </c>
      <c r="O136">
        <v>53</v>
      </c>
      <c r="P136" s="1"/>
    </row>
    <row r="137" spans="1:16" x14ac:dyDescent="0.25">
      <c r="A137" s="1">
        <v>41774</v>
      </c>
      <c r="B137" s="2" t="s">
        <v>9</v>
      </c>
      <c r="C137" s="4">
        <v>190000</v>
      </c>
      <c r="D137" s="4">
        <v>4000</v>
      </c>
      <c r="E137" s="4">
        <v>8100000</v>
      </c>
      <c r="F137" s="4">
        <v>22000</v>
      </c>
      <c r="G137" s="4">
        <v>19300</v>
      </c>
      <c r="H137" s="27">
        <f t="shared" si="11"/>
        <v>2.1052631578947368E-2</v>
      </c>
      <c r="I137" s="27">
        <f t="shared" si="12"/>
        <v>2.7160493827160493E-3</v>
      </c>
      <c r="J137" s="4">
        <f t="shared" si="13"/>
        <v>-6700</v>
      </c>
      <c r="L137" s="3">
        <v>40384</v>
      </c>
      <c r="M137">
        <v>41</v>
      </c>
      <c r="N137">
        <v>15</v>
      </c>
      <c r="O137">
        <v>50</v>
      </c>
      <c r="P137" s="1"/>
    </row>
    <row r="138" spans="1:16" x14ac:dyDescent="0.25">
      <c r="A138" s="1">
        <v>41775</v>
      </c>
      <c r="B138" s="2" t="s">
        <v>9</v>
      </c>
      <c r="C138" s="4">
        <v>160000</v>
      </c>
      <c r="D138" s="4">
        <v>4000</v>
      </c>
      <c r="E138" s="4">
        <v>9700000</v>
      </c>
      <c r="F138" s="4">
        <v>23000</v>
      </c>
      <c r="G138" s="4">
        <v>18000</v>
      </c>
      <c r="H138" s="27">
        <f t="shared" si="11"/>
        <v>2.5000000000000001E-2</v>
      </c>
      <c r="I138" s="27">
        <f t="shared" si="12"/>
        <v>2.3711340206185568E-3</v>
      </c>
      <c r="J138" s="4">
        <f t="shared" si="13"/>
        <v>-9000</v>
      </c>
      <c r="L138" s="3">
        <v>40391</v>
      </c>
      <c r="M138">
        <v>42</v>
      </c>
      <c r="N138">
        <v>25</v>
      </c>
      <c r="O138">
        <v>52</v>
      </c>
      <c r="P138" s="1"/>
    </row>
    <row r="139" spans="1:16" x14ac:dyDescent="0.25">
      <c r="A139" s="1">
        <v>41776</v>
      </c>
      <c r="B139" s="2" t="s">
        <v>9</v>
      </c>
      <c r="C139" s="4">
        <v>120000</v>
      </c>
      <c r="D139" s="4">
        <v>3000</v>
      </c>
      <c r="E139" s="4">
        <v>9200000</v>
      </c>
      <c r="F139" s="4">
        <v>21000</v>
      </c>
      <c r="G139" s="4">
        <v>14100</v>
      </c>
      <c r="H139" s="27">
        <f t="shared" si="11"/>
        <v>2.5000000000000001E-2</v>
      </c>
      <c r="I139" s="27">
        <f t="shared" si="12"/>
        <v>2.2826086956521741E-3</v>
      </c>
      <c r="J139" s="4">
        <f t="shared" si="13"/>
        <v>-9900</v>
      </c>
      <c r="L139" s="3">
        <v>40398</v>
      </c>
      <c r="M139">
        <v>47</v>
      </c>
      <c r="N139">
        <v>17</v>
      </c>
      <c r="O139">
        <v>54</v>
      </c>
      <c r="P139" s="1"/>
    </row>
    <row r="140" spans="1:16" x14ac:dyDescent="0.25">
      <c r="A140" s="1">
        <v>41777</v>
      </c>
      <c r="B140" s="2" t="s">
        <v>9</v>
      </c>
      <c r="C140" s="4">
        <v>130000</v>
      </c>
      <c r="D140" s="4">
        <v>3000</v>
      </c>
      <c r="E140" s="4">
        <v>9600000</v>
      </c>
      <c r="F140" s="4">
        <v>24000</v>
      </c>
      <c r="G140" s="4">
        <v>15300</v>
      </c>
      <c r="H140" s="27">
        <f t="shared" si="11"/>
        <v>2.3076923076923078E-2</v>
      </c>
      <c r="I140" s="27">
        <f t="shared" si="12"/>
        <v>2.5000000000000001E-3</v>
      </c>
      <c r="J140" s="4">
        <f t="shared" si="13"/>
        <v>-11700</v>
      </c>
      <c r="L140" s="3">
        <v>40405</v>
      </c>
      <c r="M140">
        <v>48</v>
      </c>
      <c r="N140">
        <v>17</v>
      </c>
      <c r="O140">
        <v>55</v>
      </c>
      <c r="P140" s="1"/>
    </row>
    <row r="141" spans="1:16" x14ac:dyDescent="0.25">
      <c r="A141" s="1">
        <v>41778</v>
      </c>
      <c r="B141" s="2" t="s">
        <v>9</v>
      </c>
      <c r="C141" s="4">
        <v>200000</v>
      </c>
      <c r="D141" s="4">
        <v>5000</v>
      </c>
      <c r="E141" s="4">
        <v>10200000</v>
      </c>
      <c r="F141" s="4">
        <v>23000</v>
      </c>
      <c r="G141" s="4">
        <v>18800</v>
      </c>
      <c r="H141" s="27">
        <f t="shared" si="11"/>
        <v>2.5000000000000001E-2</v>
      </c>
      <c r="I141" s="27">
        <f t="shared" si="12"/>
        <v>2.2549019607843138E-3</v>
      </c>
      <c r="J141" s="4">
        <f t="shared" si="13"/>
        <v>-9200</v>
      </c>
      <c r="L141" s="3">
        <v>40412</v>
      </c>
      <c r="M141">
        <v>46</v>
      </c>
      <c r="N141">
        <v>20</v>
      </c>
      <c r="O141">
        <v>53</v>
      </c>
      <c r="P141" s="1"/>
    </row>
    <row r="142" spans="1:16" x14ac:dyDescent="0.25">
      <c r="A142" s="1">
        <v>41779</v>
      </c>
      <c r="B142" s="2" t="s">
        <v>9</v>
      </c>
      <c r="C142" s="4">
        <v>200000</v>
      </c>
      <c r="D142" s="4">
        <v>5000</v>
      </c>
      <c r="E142" s="4">
        <v>10600000</v>
      </c>
      <c r="F142" s="4">
        <v>23000</v>
      </c>
      <c r="G142" s="4">
        <v>19100</v>
      </c>
      <c r="H142" s="27">
        <f t="shared" si="11"/>
        <v>2.5000000000000001E-2</v>
      </c>
      <c r="I142" s="27">
        <f t="shared" si="12"/>
        <v>2.1698113207547168E-3</v>
      </c>
      <c r="J142" s="4">
        <f t="shared" si="13"/>
        <v>-8900</v>
      </c>
      <c r="L142" s="3">
        <v>40419</v>
      </c>
      <c r="M142">
        <v>53</v>
      </c>
      <c r="N142">
        <v>17</v>
      </c>
      <c r="O142">
        <v>54</v>
      </c>
      <c r="P142" s="1"/>
    </row>
    <row r="143" spans="1:16" x14ac:dyDescent="0.25">
      <c r="A143" s="1">
        <v>41780</v>
      </c>
      <c r="B143" s="2" t="s">
        <v>9</v>
      </c>
      <c r="C143" s="4">
        <v>190000</v>
      </c>
      <c r="D143" s="4">
        <v>5000</v>
      </c>
      <c r="E143" s="4">
        <v>10600000</v>
      </c>
      <c r="F143" s="4">
        <v>23000</v>
      </c>
      <c r="G143" s="4">
        <v>19300</v>
      </c>
      <c r="H143" s="27">
        <f t="shared" si="11"/>
        <v>2.6315789473684209E-2</v>
      </c>
      <c r="I143" s="27">
        <f t="shared" si="12"/>
        <v>2.1698113207547168E-3</v>
      </c>
      <c r="J143" s="4">
        <f t="shared" si="13"/>
        <v>-8700</v>
      </c>
      <c r="L143" s="3">
        <v>40426</v>
      </c>
      <c r="M143">
        <v>48</v>
      </c>
      <c r="N143">
        <v>18</v>
      </c>
      <c r="O143">
        <v>55</v>
      </c>
      <c r="P143" s="1"/>
    </row>
    <row r="144" spans="1:16" x14ac:dyDescent="0.25">
      <c r="A144" s="1">
        <v>41781</v>
      </c>
      <c r="B144" s="2" t="s">
        <v>9</v>
      </c>
      <c r="C144" s="4">
        <v>190000</v>
      </c>
      <c r="D144" s="4">
        <v>4000</v>
      </c>
      <c r="E144" s="4">
        <v>10700000</v>
      </c>
      <c r="F144" s="4">
        <v>22000</v>
      </c>
      <c r="G144" s="4">
        <v>18300</v>
      </c>
      <c r="H144" s="27">
        <f t="shared" si="11"/>
        <v>2.1052631578947368E-2</v>
      </c>
      <c r="I144" s="27">
        <f t="shared" si="12"/>
        <v>2.0560747663551401E-3</v>
      </c>
      <c r="J144" s="4">
        <f t="shared" si="13"/>
        <v>-7700</v>
      </c>
      <c r="L144" s="3">
        <v>40433</v>
      </c>
      <c r="M144">
        <v>53</v>
      </c>
      <c r="N144">
        <v>18</v>
      </c>
      <c r="O144">
        <v>70</v>
      </c>
      <c r="P144" s="1"/>
    </row>
    <row r="145" spans="1:16" x14ac:dyDescent="0.25">
      <c r="A145" s="1">
        <v>41782</v>
      </c>
      <c r="B145" s="2" t="s">
        <v>9</v>
      </c>
      <c r="C145" s="4">
        <v>160000</v>
      </c>
      <c r="D145" s="4">
        <v>4000</v>
      </c>
      <c r="E145" s="4">
        <v>10700000</v>
      </c>
      <c r="F145" s="4">
        <v>26000</v>
      </c>
      <c r="G145" s="4">
        <v>19000</v>
      </c>
      <c r="H145" s="27">
        <f t="shared" si="11"/>
        <v>2.5000000000000001E-2</v>
      </c>
      <c r="I145" s="27">
        <f t="shared" si="12"/>
        <v>2.4299065420560748E-3</v>
      </c>
      <c r="J145" s="4">
        <f t="shared" si="13"/>
        <v>-11000</v>
      </c>
      <c r="L145" s="3">
        <v>40440</v>
      </c>
      <c r="M145">
        <v>57</v>
      </c>
      <c r="N145">
        <v>22</v>
      </c>
      <c r="O145">
        <v>67</v>
      </c>
      <c r="P145" s="1"/>
    </row>
    <row r="146" spans="1:16" x14ac:dyDescent="0.25">
      <c r="A146" s="1">
        <v>41783</v>
      </c>
      <c r="B146" s="2" t="s">
        <v>9</v>
      </c>
      <c r="C146" s="4">
        <v>120000</v>
      </c>
      <c r="D146" s="4">
        <v>3000</v>
      </c>
      <c r="E146" s="4">
        <v>9500000</v>
      </c>
      <c r="F146" s="4">
        <v>23000</v>
      </c>
      <c r="G146" s="4">
        <v>14300</v>
      </c>
      <c r="H146" s="27">
        <f t="shared" si="11"/>
        <v>2.5000000000000001E-2</v>
      </c>
      <c r="I146" s="27">
        <f t="shared" si="12"/>
        <v>2.4210526315789475E-3</v>
      </c>
      <c r="J146" s="4">
        <f t="shared" si="13"/>
        <v>-11700</v>
      </c>
      <c r="L146" s="3">
        <v>40447</v>
      </c>
      <c r="M146">
        <v>54</v>
      </c>
      <c r="N146">
        <v>25</v>
      </c>
      <c r="O146">
        <v>78</v>
      </c>
      <c r="P146" s="1"/>
    </row>
    <row r="147" spans="1:16" x14ac:dyDescent="0.25">
      <c r="A147" s="1">
        <v>41784</v>
      </c>
      <c r="B147" s="2" t="s">
        <v>9</v>
      </c>
      <c r="C147" s="4">
        <v>130000</v>
      </c>
      <c r="D147" s="4">
        <v>3000</v>
      </c>
      <c r="E147" s="4">
        <v>9400000</v>
      </c>
      <c r="F147" s="4">
        <v>23000</v>
      </c>
      <c r="G147" s="4">
        <v>14000</v>
      </c>
      <c r="H147" s="27">
        <f t="shared" si="11"/>
        <v>2.3076923076923078E-2</v>
      </c>
      <c r="I147" s="27">
        <f t="shared" si="12"/>
        <v>2.4468085106382977E-3</v>
      </c>
      <c r="J147" s="4">
        <f t="shared" si="13"/>
        <v>-12000</v>
      </c>
      <c r="L147" s="3">
        <v>40454</v>
      </c>
      <c r="M147">
        <v>63</v>
      </c>
      <c r="N147">
        <v>23</v>
      </c>
      <c r="O147">
        <v>73</v>
      </c>
      <c r="P147" s="1"/>
    </row>
    <row r="148" spans="1:16" x14ac:dyDescent="0.25">
      <c r="A148" s="1">
        <v>41785</v>
      </c>
      <c r="B148" s="2" t="s">
        <v>9</v>
      </c>
      <c r="C148" s="4">
        <v>170000</v>
      </c>
      <c r="D148" s="4">
        <v>4000</v>
      </c>
      <c r="E148" s="4">
        <v>9300000</v>
      </c>
      <c r="F148" s="4">
        <v>24000</v>
      </c>
      <c r="G148" s="4">
        <v>14700</v>
      </c>
      <c r="H148" s="27">
        <f t="shared" si="11"/>
        <v>2.3529411764705882E-2</v>
      </c>
      <c r="I148" s="27">
        <f t="shared" si="12"/>
        <v>2.5806451612903226E-3</v>
      </c>
      <c r="J148" s="4">
        <f t="shared" si="13"/>
        <v>-13300</v>
      </c>
      <c r="L148" s="3">
        <v>40461</v>
      </c>
      <c r="M148">
        <v>58</v>
      </c>
      <c r="N148">
        <v>21</v>
      </c>
      <c r="O148">
        <v>69</v>
      </c>
      <c r="P148" s="1"/>
    </row>
    <row r="149" spans="1:16" x14ac:dyDescent="0.25">
      <c r="A149" s="1">
        <v>41786</v>
      </c>
      <c r="B149" s="2" t="s">
        <v>9</v>
      </c>
      <c r="C149" s="4">
        <v>210000</v>
      </c>
      <c r="D149" s="4">
        <v>5000</v>
      </c>
      <c r="E149" s="4">
        <v>10300000</v>
      </c>
      <c r="F149" s="4">
        <v>24000</v>
      </c>
      <c r="G149" s="4">
        <v>20100</v>
      </c>
      <c r="H149" s="27">
        <f t="shared" si="11"/>
        <v>2.3809523809523808E-2</v>
      </c>
      <c r="I149" s="27">
        <f t="shared" si="12"/>
        <v>2.3300970873786409E-3</v>
      </c>
      <c r="J149" s="4">
        <f t="shared" si="13"/>
        <v>-8900</v>
      </c>
      <c r="L149" s="3">
        <v>40468</v>
      </c>
      <c r="M149">
        <v>62</v>
      </c>
      <c r="N149">
        <v>25</v>
      </c>
      <c r="O149">
        <v>64</v>
      </c>
      <c r="P149" s="1"/>
    </row>
    <row r="150" spans="1:16" x14ac:dyDescent="0.25">
      <c r="A150" s="1">
        <v>41787</v>
      </c>
      <c r="B150" s="2" t="s">
        <v>9</v>
      </c>
      <c r="C150" s="4">
        <v>210000</v>
      </c>
      <c r="D150" s="4">
        <v>5000</v>
      </c>
      <c r="E150" s="4">
        <v>11200000</v>
      </c>
      <c r="F150" s="4">
        <v>24000</v>
      </c>
      <c r="G150" s="4">
        <v>20300</v>
      </c>
      <c r="H150" s="27">
        <f t="shared" si="11"/>
        <v>2.3809523809523808E-2</v>
      </c>
      <c r="I150" s="27">
        <f t="shared" si="12"/>
        <v>2.142857142857143E-3</v>
      </c>
      <c r="J150" s="4">
        <f t="shared" si="13"/>
        <v>-8700</v>
      </c>
      <c r="L150" s="3">
        <v>40475</v>
      </c>
      <c r="M150">
        <v>57</v>
      </c>
      <c r="N150">
        <v>22</v>
      </c>
      <c r="O150">
        <v>64</v>
      </c>
      <c r="P150" s="1"/>
    </row>
    <row r="151" spans="1:16" x14ac:dyDescent="0.25">
      <c r="A151" s="1">
        <v>41788</v>
      </c>
      <c r="B151" s="2" t="s">
        <v>9</v>
      </c>
      <c r="C151" s="4">
        <v>200000</v>
      </c>
      <c r="D151" s="4">
        <v>5000</v>
      </c>
      <c r="E151" s="4">
        <v>10300000</v>
      </c>
      <c r="F151" s="4">
        <v>22000</v>
      </c>
      <c r="G151" s="4">
        <v>20000</v>
      </c>
      <c r="H151" s="27">
        <f t="shared" si="11"/>
        <v>2.5000000000000001E-2</v>
      </c>
      <c r="I151" s="27">
        <f t="shared" si="12"/>
        <v>2.1359223300970874E-3</v>
      </c>
      <c r="J151" s="4">
        <f t="shared" si="13"/>
        <v>-7000</v>
      </c>
      <c r="L151" s="3">
        <v>40482</v>
      </c>
      <c r="M151">
        <v>54</v>
      </c>
      <c r="N151">
        <v>24</v>
      </c>
      <c r="O151">
        <v>64</v>
      </c>
      <c r="P151" s="1"/>
    </row>
    <row r="152" spans="1:16" x14ac:dyDescent="0.25">
      <c r="A152" s="1">
        <v>41789</v>
      </c>
      <c r="B152" s="2" t="s">
        <v>9</v>
      </c>
      <c r="C152" s="4">
        <v>160000</v>
      </c>
      <c r="D152" s="4">
        <v>4000</v>
      </c>
      <c r="E152" s="4">
        <v>12700000</v>
      </c>
      <c r="F152" s="4">
        <v>29000</v>
      </c>
      <c r="G152" s="4">
        <v>20400</v>
      </c>
      <c r="H152" s="27">
        <f t="shared" si="11"/>
        <v>2.5000000000000001E-2</v>
      </c>
      <c r="I152" s="27">
        <f t="shared" si="12"/>
        <v>2.2834645669291337E-3</v>
      </c>
      <c r="J152" s="4">
        <f t="shared" si="13"/>
        <v>-12600</v>
      </c>
      <c r="L152" s="3">
        <v>40489</v>
      </c>
      <c r="M152">
        <v>60</v>
      </c>
      <c r="N152">
        <v>22</v>
      </c>
      <c r="O152">
        <v>69</v>
      </c>
      <c r="P152" s="1"/>
    </row>
    <row r="153" spans="1:16" x14ac:dyDescent="0.25">
      <c r="A153" s="1">
        <v>41790</v>
      </c>
      <c r="B153" s="2" t="s">
        <v>9</v>
      </c>
      <c r="C153" s="4">
        <v>130000</v>
      </c>
      <c r="D153" s="4">
        <v>3000</v>
      </c>
      <c r="E153" s="4">
        <v>11200000</v>
      </c>
      <c r="F153" s="4">
        <v>31000</v>
      </c>
      <c r="G153" s="4">
        <v>16400</v>
      </c>
      <c r="H153" s="27">
        <f t="shared" si="11"/>
        <v>2.3076923076923078E-2</v>
      </c>
      <c r="I153" s="27">
        <f t="shared" si="12"/>
        <v>2.7678571428571427E-3</v>
      </c>
      <c r="J153" s="4">
        <f t="shared" si="13"/>
        <v>-17600</v>
      </c>
      <c r="L153" s="3">
        <v>40496</v>
      </c>
      <c r="M153">
        <v>54</v>
      </c>
      <c r="N153">
        <v>28</v>
      </c>
      <c r="O153">
        <v>73</v>
      </c>
      <c r="P153" s="1"/>
    </row>
    <row r="154" spans="1:16" x14ac:dyDescent="0.25">
      <c r="A154" s="1">
        <v>41791</v>
      </c>
      <c r="B154" s="2" t="s">
        <v>10</v>
      </c>
      <c r="C154" s="4">
        <v>150000</v>
      </c>
      <c r="D154" s="4">
        <v>4000</v>
      </c>
      <c r="E154" s="4">
        <v>4600000</v>
      </c>
      <c r="F154" s="4">
        <v>17000</v>
      </c>
      <c r="G154" s="4">
        <v>14600</v>
      </c>
      <c r="H154" s="27">
        <f t="shared" si="11"/>
        <v>2.6666666666666668E-2</v>
      </c>
      <c r="I154" s="27">
        <f t="shared" si="12"/>
        <v>3.6956521739130435E-3</v>
      </c>
      <c r="J154" s="4">
        <f t="shared" si="13"/>
        <v>-6400</v>
      </c>
      <c r="L154" s="3">
        <v>40503</v>
      </c>
      <c r="M154">
        <v>42</v>
      </c>
      <c r="N154">
        <v>18</v>
      </c>
      <c r="O154">
        <v>55</v>
      </c>
      <c r="P154" s="1"/>
    </row>
    <row r="155" spans="1:16" x14ac:dyDescent="0.25">
      <c r="A155" s="1">
        <v>41792</v>
      </c>
      <c r="B155" s="2" t="s">
        <v>10</v>
      </c>
      <c r="C155" s="4">
        <v>180000</v>
      </c>
      <c r="D155" s="4">
        <v>5000</v>
      </c>
      <c r="E155" s="4">
        <v>5400000</v>
      </c>
      <c r="F155" s="4">
        <v>20000</v>
      </c>
      <c r="G155" s="4">
        <v>20300</v>
      </c>
      <c r="H155" s="27">
        <f t="shared" si="11"/>
        <v>2.7777777777777776E-2</v>
      </c>
      <c r="I155" s="27">
        <f t="shared" si="12"/>
        <v>3.7037037037037038E-3</v>
      </c>
      <c r="J155" s="4">
        <f t="shared" si="13"/>
        <v>-4700</v>
      </c>
      <c r="L155" s="3">
        <v>40510</v>
      </c>
      <c r="M155">
        <v>52</v>
      </c>
      <c r="N155">
        <v>29</v>
      </c>
      <c r="O155">
        <v>62</v>
      </c>
      <c r="P155" s="1"/>
    </row>
    <row r="156" spans="1:16" x14ac:dyDescent="0.25">
      <c r="A156" s="1">
        <v>41793</v>
      </c>
      <c r="B156" s="2" t="s">
        <v>10</v>
      </c>
      <c r="C156" s="4">
        <v>180000</v>
      </c>
      <c r="D156" s="4">
        <v>5000</v>
      </c>
      <c r="E156" s="4">
        <v>5000000</v>
      </c>
      <c r="F156" s="4">
        <v>17000</v>
      </c>
      <c r="G156" s="4">
        <v>18800</v>
      </c>
      <c r="H156" s="27">
        <f t="shared" si="11"/>
        <v>2.7777777777777776E-2</v>
      </c>
      <c r="I156" s="27">
        <f t="shared" si="12"/>
        <v>3.3999999999999998E-3</v>
      </c>
      <c r="J156" s="4">
        <f t="shared" si="13"/>
        <v>-3200</v>
      </c>
      <c r="L156" s="3">
        <v>40517</v>
      </c>
      <c r="M156">
        <v>66</v>
      </c>
      <c r="N156">
        <v>30</v>
      </c>
      <c r="O156">
        <v>65</v>
      </c>
      <c r="P156" s="1"/>
    </row>
    <row r="157" spans="1:16" x14ac:dyDescent="0.25">
      <c r="A157" s="1">
        <v>41794</v>
      </c>
      <c r="B157" s="2" t="s">
        <v>10</v>
      </c>
      <c r="C157" s="4">
        <v>170000</v>
      </c>
      <c r="D157" s="4">
        <v>4000</v>
      </c>
      <c r="E157" s="4">
        <v>6700000</v>
      </c>
      <c r="F157" s="4">
        <v>23000</v>
      </c>
      <c r="G157" s="4">
        <v>19100</v>
      </c>
      <c r="H157" s="27">
        <f t="shared" si="11"/>
        <v>2.3529411764705882E-2</v>
      </c>
      <c r="I157" s="27">
        <f t="shared" si="12"/>
        <v>3.4328358208955225E-3</v>
      </c>
      <c r="J157" s="4">
        <f t="shared" si="13"/>
        <v>-7900</v>
      </c>
      <c r="L157" s="3">
        <v>40524</v>
      </c>
      <c r="M157">
        <v>60</v>
      </c>
      <c r="N157">
        <v>25</v>
      </c>
      <c r="O157">
        <v>61</v>
      </c>
      <c r="P157" s="1"/>
    </row>
    <row r="158" spans="1:16" x14ac:dyDescent="0.25">
      <c r="A158" s="1">
        <v>41795</v>
      </c>
      <c r="B158" s="2" t="s">
        <v>10</v>
      </c>
      <c r="C158" s="4">
        <v>150000</v>
      </c>
      <c r="D158" s="4">
        <v>3000</v>
      </c>
      <c r="E158" s="4">
        <v>6500000</v>
      </c>
      <c r="F158" s="4">
        <v>24000</v>
      </c>
      <c r="G158" s="4">
        <v>18700</v>
      </c>
      <c r="H158" s="27">
        <f t="shared" si="11"/>
        <v>0.02</v>
      </c>
      <c r="I158" s="27">
        <f t="shared" si="12"/>
        <v>3.6923076923076922E-3</v>
      </c>
      <c r="J158" s="4">
        <f t="shared" si="13"/>
        <v>-8300</v>
      </c>
      <c r="L158" s="3">
        <v>40531</v>
      </c>
      <c r="M158">
        <v>43</v>
      </c>
      <c r="N158">
        <v>18</v>
      </c>
      <c r="O158">
        <v>45</v>
      </c>
      <c r="P158" s="1"/>
    </row>
    <row r="159" spans="1:16" x14ac:dyDescent="0.25">
      <c r="A159" s="1">
        <v>41796</v>
      </c>
      <c r="B159" s="2" t="s">
        <v>10</v>
      </c>
      <c r="C159" s="4">
        <v>140000</v>
      </c>
      <c r="D159" s="4">
        <v>3000</v>
      </c>
      <c r="E159" s="4">
        <v>6400000</v>
      </c>
      <c r="F159" s="4">
        <v>23000</v>
      </c>
      <c r="G159" s="4">
        <v>17400</v>
      </c>
      <c r="H159" s="27">
        <f t="shared" si="11"/>
        <v>2.1428571428571429E-2</v>
      </c>
      <c r="I159" s="27">
        <f t="shared" si="12"/>
        <v>3.5937500000000002E-3</v>
      </c>
      <c r="J159" s="4">
        <f t="shared" si="13"/>
        <v>-8600</v>
      </c>
      <c r="L159" s="3">
        <v>40538</v>
      </c>
      <c r="M159">
        <v>35</v>
      </c>
      <c r="N159">
        <v>14</v>
      </c>
      <c r="O159">
        <v>44</v>
      </c>
      <c r="P159" s="1"/>
    </row>
    <row r="160" spans="1:16" x14ac:dyDescent="0.25">
      <c r="A160" s="1">
        <v>41797</v>
      </c>
      <c r="B160" s="2" t="s">
        <v>10</v>
      </c>
      <c r="C160" s="4">
        <v>110000</v>
      </c>
      <c r="D160" s="4">
        <v>3000</v>
      </c>
      <c r="E160" s="4">
        <v>6000000</v>
      </c>
      <c r="F160" s="4">
        <v>20000</v>
      </c>
      <c r="G160" s="4">
        <v>13900</v>
      </c>
      <c r="H160" s="27">
        <f t="shared" si="11"/>
        <v>2.7272727272727271E-2</v>
      </c>
      <c r="I160" s="27">
        <f t="shared" si="12"/>
        <v>3.3333333333333335E-3</v>
      </c>
      <c r="J160" s="4">
        <f t="shared" si="13"/>
        <v>-9100</v>
      </c>
      <c r="L160" s="3">
        <v>40545</v>
      </c>
      <c r="M160">
        <v>49</v>
      </c>
      <c r="N160">
        <v>23</v>
      </c>
      <c r="O160">
        <v>56</v>
      </c>
      <c r="P160" s="1"/>
    </row>
    <row r="161" spans="1:16" x14ac:dyDescent="0.25">
      <c r="A161" s="1">
        <v>41798</v>
      </c>
      <c r="B161" s="2" t="s">
        <v>10</v>
      </c>
      <c r="C161" s="4">
        <v>130000</v>
      </c>
      <c r="D161" s="4">
        <v>3000</v>
      </c>
      <c r="E161" s="4">
        <v>6400000</v>
      </c>
      <c r="F161" s="4">
        <v>25000</v>
      </c>
      <c r="G161" s="4">
        <v>15500</v>
      </c>
      <c r="H161" s="27">
        <f t="shared" si="11"/>
        <v>2.3076923076923078E-2</v>
      </c>
      <c r="I161" s="27">
        <f t="shared" si="12"/>
        <v>3.90625E-3</v>
      </c>
      <c r="J161" s="4">
        <f t="shared" si="13"/>
        <v>-12500</v>
      </c>
      <c r="L161" s="3">
        <v>40552</v>
      </c>
      <c r="M161">
        <v>48</v>
      </c>
      <c r="N161">
        <v>18</v>
      </c>
      <c r="O161">
        <v>59</v>
      </c>
      <c r="P161" s="1"/>
    </row>
    <row r="162" spans="1:16" x14ac:dyDescent="0.25">
      <c r="A162" s="1">
        <v>41799</v>
      </c>
      <c r="B162" s="2" t="s">
        <v>10</v>
      </c>
      <c r="C162" s="4">
        <v>160000</v>
      </c>
      <c r="D162" s="4">
        <v>4000</v>
      </c>
      <c r="E162" s="4">
        <v>6500000</v>
      </c>
      <c r="F162" s="4">
        <v>21000</v>
      </c>
      <c r="G162" s="4">
        <v>17500</v>
      </c>
      <c r="H162" s="27">
        <f t="shared" si="11"/>
        <v>2.5000000000000001E-2</v>
      </c>
      <c r="I162" s="27">
        <f t="shared" si="12"/>
        <v>3.2307692307692306E-3</v>
      </c>
      <c r="J162" s="4">
        <f t="shared" si="13"/>
        <v>-7500</v>
      </c>
      <c r="L162" s="3">
        <v>40559</v>
      </c>
      <c r="M162">
        <v>56</v>
      </c>
      <c r="N162">
        <v>24</v>
      </c>
      <c r="O162">
        <v>59</v>
      </c>
      <c r="P162" s="1"/>
    </row>
    <row r="163" spans="1:16" x14ac:dyDescent="0.25">
      <c r="A163" s="1">
        <v>41800</v>
      </c>
      <c r="B163" s="2" t="s">
        <v>10</v>
      </c>
      <c r="C163" s="4">
        <v>160000</v>
      </c>
      <c r="D163" s="4">
        <v>4000</v>
      </c>
      <c r="E163" s="4">
        <v>7200000</v>
      </c>
      <c r="F163" s="4">
        <v>26000</v>
      </c>
      <c r="G163" s="4">
        <v>20200</v>
      </c>
      <c r="H163" s="27">
        <f t="shared" si="11"/>
        <v>2.5000000000000001E-2</v>
      </c>
      <c r="I163" s="27">
        <f t="shared" si="12"/>
        <v>3.6111111111111109E-3</v>
      </c>
      <c r="J163" s="4">
        <f t="shared" si="13"/>
        <v>-9800</v>
      </c>
      <c r="L163" s="3">
        <v>40566</v>
      </c>
      <c r="M163">
        <v>47</v>
      </c>
      <c r="N163">
        <v>25</v>
      </c>
      <c r="O163">
        <v>63</v>
      </c>
      <c r="P163" s="1"/>
    </row>
    <row r="164" spans="1:16" x14ac:dyDescent="0.25">
      <c r="A164" s="1">
        <v>41801</v>
      </c>
      <c r="B164" s="2" t="s">
        <v>10</v>
      </c>
      <c r="C164" s="4">
        <v>160000</v>
      </c>
      <c r="D164" s="4">
        <v>4000</v>
      </c>
      <c r="E164" s="4">
        <v>6500000</v>
      </c>
      <c r="F164" s="4">
        <v>23000</v>
      </c>
      <c r="G164" s="4">
        <v>17800</v>
      </c>
      <c r="H164" s="27">
        <f t="shared" si="11"/>
        <v>2.5000000000000001E-2</v>
      </c>
      <c r="I164" s="27">
        <f t="shared" si="12"/>
        <v>3.5384615384615385E-3</v>
      </c>
      <c r="J164" s="4">
        <f t="shared" si="13"/>
        <v>-9200</v>
      </c>
      <c r="L164" s="3">
        <v>40573</v>
      </c>
      <c r="M164">
        <v>49</v>
      </c>
      <c r="N164">
        <v>17</v>
      </c>
      <c r="O164">
        <v>60</v>
      </c>
      <c r="P164" s="1"/>
    </row>
    <row r="165" spans="1:16" x14ac:dyDescent="0.25">
      <c r="A165" s="1">
        <v>41802</v>
      </c>
      <c r="B165" s="2" t="s">
        <v>10</v>
      </c>
      <c r="C165" s="4">
        <v>160000</v>
      </c>
      <c r="D165" s="4">
        <v>4000</v>
      </c>
      <c r="E165" s="4">
        <v>5000000</v>
      </c>
      <c r="F165" s="4">
        <v>19000</v>
      </c>
      <c r="G165" s="4">
        <v>16800</v>
      </c>
      <c r="H165" s="27">
        <f t="shared" si="11"/>
        <v>2.5000000000000001E-2</v>
      </c>
      <c r="I165" s="27">
        <f t="shared" si="12"/>
        <v>3.8E-3</v>
      </c>
      <c r="J165" s="4">
        <f t="shared" si="13"/>
        <v>-6200</v>
      </c>
      <c r="L165" s="3">
        <v>40580</v>
      </c>
      <c r="M165">
        <v>58</v>
      </c>
      <c r="N165">
        <v>29</v>
      </c>
      <c r="O165">
        <v>68</v>
      </c>
      <c r="P165" s="1"/>
    </row>
    <row r="166" spans="1:16" x14ac:dyDescent="0.25">
      <c r="A166" s="1">
        <v>41803</v>
      </c>
      <c r="B166" s="2" t="s">
        <v>10</v>
      </c>
      <c r="C166" s="4">
        <v>140000</v>
      </c>
      <c r="D166" s="4">
        <v>4000</v>
      </c>
      <c r="E166" s="4">
        <v>4400000</v>
      </c>
      <c r="F166" s="4">
        <v>17000</v>
      </c>
      <c r="G166" s="4">
        <v>14400</v>
      </c>
      <c r="H166" s="27">
        <f t="shared" si="11"/>
        <v>2.8571428571428571E-2</v>
      </c>
      <c r="I166" s="27">
        <f t="shared" si="12"/>
        <v>3.8636363636363638E-3</v>
      </c>
      <c r="J166" s="4">
        <f t="shared" si="13"/>
        <v>-6600</v>
      </c>
      <c r="L166" s="3">
        <v>40587</v>
      </c>
      <c r="M166">
        <v>52</v>
      </c>
      <c r="N166">
        <v>22</v>
      </c>
      <c r="O166">
        <v>64</v>
      </c>
      <c r="P166" s="1"/>
    </row>
    <row r="167" spans="1:16" x14ac:dyDescent="0.25">
      <c r="A167" s="1">
        <v>41804</v>
      </c>
      <c r="B167" s="2" t="s">
        <v>10</v>
      </c>
      <c r="C167" s="4">
        <v>120000</v>
      </c>
      <c r="D167" s="4">
        <v>4000</v>
      </c>
      <c r="E167" s="4">
        <v>5000000</v>
      </c>
      <c r="F167" s="4">
        <v>25000</v>
      </c>
      <c r="G167" s="4">
        <v>14900</v>
      </c>
      <c r="H167" s="27">
        <f t="shared" si="11"/>
        <v>3.3333333333333333E-2</v>
      </c>
      <c r="I167" s="27">
        <f t="shared" si="12"/>
        <v>5.0000000000000001E-3</v>
      </c>
      <c r="J167" s="4">
        <f t="shared" si="13"/>
        <v>-14100</v>
      </c>
      <c r="L167" s="3">
        <v>40594</v>
      </c>
      <c r="M167">
        <v>55</v>
      </c>
      <c r="N167">
        <v>33</v>
      </c>
      <c r="O167">
        <v>66</v>
      </c>
      <c r="P167" s="1"/>
    </row>
    <row r="168" spans="1:16" x14ac:dyDescent="0.25">
      <c r="A168" s="1">
        <v>41805</v>
      </c>
      <c r="B168" s="2" t="s">
        <v>10</v>
      </c>
      <c r="C168" s="4">
        <v>120000</v>
      </c>
      <c r="D168" s="4">
        <v>3000</v>
      </c>
      <c r="E168" s="4">
        <v>3900000</v>
      </c>
      <c r="F168" s="4">
        <v>17000</v>
      </c>
      <c r="G168" s="4">
        <v>11000</v>
      </c>
      <c r="H168" s="27">
        <f t="shared" si="11"/>
        <v>2.5000000000000001E-2</v>
      </c>
      <c r="I168" s="27">
        <f t="shared" si="12"/>
        <v>4.3589743589743588E-3</v>
      </c>
      <c r="J168" s="4">
        <f t="shared" si="13"/>
        <v>-9000</v>
      </c>
      <c r="L168" s="3">
        <v>40601</v>
      </c>
      <c r="M168">
        <v>55</v>
      </c>
      <c r="N168">
        <v>26</v>
      </c>
      <c r="O168">
        <v>64</v>
      </c>
      <c r="P168" s="1"/>
    </row>
    <row r="169" spans="1:16" x14ac:dyDescent="0.25">
      <c r="A169" s="1">
        <v>41806</v>
      </c>
      <c r="B169" s="2" t="s">
        <v>10</v>
      </c>
      <c r="C169" s="4">
        <v>170000</v>
      </c>
      <c r="D169" s="4">
        <v>5000</v>
      </c>
      <c r="E169" s="4">
        <v>5300000</v>
      </c>
      <c r="F169" s="4">
        <v>22000</v>
      </c>
      <c r="G169" s="4">
        <v>17700</v>
      </c>
      <c r="H169" s="27">
        <f t="shared" si="11"/>
        <v>2.9411764705882353E-2</v>
      </c>
      <c r="I169" s="27">
        <f t="shared" si="12"/>
        <v>4.1509433962264152E-3</v>
      </c>
      <c r="J169" s="4">
        <f t="shared" si="13"/>
        <v>-9300</v>
      </c>
      <c r="L169" s="3">
        <v>40608</v>
      </c>
      <c r="M169">
        <v>56</v>
      </c>
      <c r="N169">
        <v>30</v>
      </c>
      <c r="O169">
        <v>66</v>
      </c>
      <c r="P169" s="1"/>
    </row>
    <row r="170" spans="1:16" x14ac:dyDescent="0.25">
      <c r="A170" s="1">
        <v>41807</v>
      </c>
      <c r="B170" s="2" t="s">
        <v>10</v>
      </c>
      <c r="C170" s="4">
        <v>150000</v>
      </c>
      <c r="D170" s="4">
        <v>4000</v>
      </c>
      <c r="E170" s="4">
        <v>5400000</v>
      </c>
      <c r="F170" s="4">
        <v>24000</v>
      </c>
      <c r="G170" s="4">
        <v>17500</v>
      </c>
      <c r="H170" s="27">
        <f t="shared" si="11"/>
        <v>2.6666666666666668E-2</v>
      </c>
      <c r="I170" s="27">
        <f t="shared" si="12"/>
        <v>4.4444444444444444E-3</v>
      </c>
      <c r="J170" s="4">
        <f t="shared" si="13"/>
        <v>-10500</v>
      </c>
      <c r="L170" s="3">
        <v>40615</v>
      </c>
      <c r="M170">
        <v>49</v>
      </c>
      <c r="N170">
        <v>29</v>
      </c>
      <c r="O170">
        <v>63</v>
      </c>
      <c r="P170" s="1"/>
    </row>
    <row r="171" spans="1:16" x14ac:dyDescent="0.25">
      <c r="A171" s="1">
        <v>41808</v>
      </c>
      <c r="B171" s="2" t="s">
        <v>10</v>
      </c>
      <c r="C171" s="4">
        <v>150000</v>
      </c>
      <c r="D171" s="4">
        <v>4000</v>
      </c>
      <c r="E171" s="4">
        <v>5100000</v>
      </c>
      <c r="F171" s="4">
        <v>21000</v>
      </c>
      <c r="G171" s="4">
        <v>16400</v>
      </c>
      <c r="H171" s="27">
        <f t="shared" si="11"/>
        <v>2.6666666666666668E-2</v>
      </c>
      <c r="I171" s="27">
        <f t="shared" si="12"/>
        <v>4.1176470588235297E-3</v>
      </c>
      <c r="J171" s="4">
        <f t="shared" si="13"/>
        <v>-8600</v>
      </c>
      <c r="L171" s="3">
        <v>40622</v>
      </c>
      <c r="M171">
        <v>58</v>
      </c>
      <c r="N171">
        <v>32</v>
      </c>
      <c r="O171">
        <v>68</v>
      </c>
      <c r="P171" s="1"/>
    </row>
    <row r="172" spans="1:16" x14ac:dyDescent="0.25">
      <c r="A172" s="1">
        <v>41809</v>
      </c>
      <c r="B172" s="2" t="s">
        <v>10</v>
      </c>
      <c r="C172" s="4">
        <v>150000</v>
      </c>
      <c r="D172" s="4">
        <v>4000</v>
      </c>
      <c r="E172" s="4">
        <v>5500000</v>
      </c>
      <c r="F172" s="4">
        <v>23000</v>
      </c>
      <c r="G172" s="4">
        <v>17000</v>
      </c>
      <c r="H172" s="27">
        <f t="shared" si="11"/>
        <v>2.6666666666666668E-2</v>
      </c>
      <c r="I172" s="27">
        <f t="shared" si="12"/>
        <v>4.1818181818181815E-3</v>
      </c>
      <c r="J172" s="4">
        <f t="shared" si="13"/>
        <v>-10000</v>
      </c>
      <c r="L172" s="3">
        <v>40629</v>
      </c>
      <c r="M172">
        <v>63</v>
      </c>
      <c r="N172">
        <v>31</v>
      </c>
      <c r="O172">
        <v>70</v>
      </c>
      <c r="P172" s="1"/>
    </row>
    <row r="173" spans="1:16" x14ac:dyDescent="0.25">
      <c r="A173" s="1">
        <v>41810</v>
      </c>
      <c r="B173" s="2" t="s">
        <v>10</v>
      </c>
      <c r="C173" s="4">
        <v>130000</v>
      </c>
      <c r="D173" s="4">
        <v>4000</v>
      </c>
      <c r="E173" s="4">
        <v>5100000</v>
      </c>
      <c r="F173" s="4">
        <v>22000</v>
      </c>
      <c r="G173" s="4">
        <v>16100</v>
      </c>
      <c r="H173" s="27">
        <f t="shared" si="11"/>
        <v>3.0769230769230771E-2</v>
      </c>
      <c r="I173" s="27">
        <f t="shared" si="12"/>
        <v>4.3137254901960782E-3</v>
      </c>
      <c r="J173" s="4">
        <f t="shared" si="13"/>
        <v>-9900</v>
      </c>
      <c r="L173" s="3">
        <v>40636</v>
      </c>
      <c r="M173">
        <v>61</v>
      </c>
      <c r="N173">
        <v>32</v>
      </c>
      <c r="O173">
        <v>66</v>
      </c>
      <c r="P173" s="1"/>
    </row>
    <row r="174" spans="1:16" x14ac:dyDescent="0.25">
      <c r="A174" s="1">
        <v>41811</v>
      </c>
      <c r="B174" s="2" t="s">
        <v>10</v>
      </c>
      <c r="C174" s="4">
        <v>110000</v>
      </c>
      <c r="D174" s="4">
        <v>3000</v>
      </c>
      <c r="E174" s="4">
        <v>3800000</v>
      </c>
      <c r="F174" s="4">
        <v>21000</v>
      </c>
      <c r="G174" s="4">
        <v>11900</v>
      </c>
      <c r="H174" s="27">
        <f t="shared" si="11"/>
        <v>2.7272727272727271E-2</v>
      </c>
      <c r="I174" s="27">
        <f t="shared" si="12"/>
        <v>5.5263157894736839E-3</v>
      </c>
      <c r="J174" s="4">
        <f t="shared" si="13"/>
        <v>-12100</v>
      </c>
      <c r="L174" s="3">
        <v>40643</v>
      </c>
      <c r="M174">
        <v>54</v>
      </c>
      <c r="N174">
        <v>26</v>
      </c>
      <c r="O174">
        <v>70</v>
      </c>
      <c r="P174" s="1"/>
    </row>
    <row r="175" spans="1:16" x14ac:dyDescent="0.25">
      <c r="A175" s="1">
        <v>41812</v>
      </c>
      <c r="B175" s="2" t="s">
        <v>10</v>
      </c>
      <c r="C175" s="4">
        <v>120000</v>
      </c>
      <c r="D175" s="4">
        <v>4000</v>
      </c>
      <c r="E175" s="4">
        <v>4100000</v>
      </c>
      <c r="F175" s="4">
        <v>23000</v>
      </c>
      <c r="G175" s="4">
        <v>13400</v>
      </c>
      <c r="H175" s="27">
        <f t="shared" si="11"/>
        <v>3.3333333333333333E-2</v>
      </c>
      <c r="I175" s="27">
        <f t="shared" si="12"/>
        <v>5.6097560975609754E-3</v>
      </c>
      <c r="J175" s="4">
        <f t="shared" si="13"/>
        <v>-13600</v>
      </c>
      <c r="L175" s="3">
        <v>40650</v>
      </c>
      <c r="M175">
        <v>59</v>
      </c>
      <c r="N175">
        <v>30</v>
      </c>
      <c r="O175">
        <v>61</v>
      </c>
      <c r="P175" s="1"/>
    </row>
    <row r="176" spans="1:16" x14ac:dyDescent="0.25">
      <c r="A176" s="1">
        <v>41813</v>
      </c>
      <c r="B176" s="2" t="s">
        <v>10</v>
      </c>
      <c r="C176" s="4">
        <v>160000</v>
      </c>
      <c r="D176" s="4">
        <v>4000</v>
      </c>
      <c r="E176" s="4">
        <v>5200000</v>
      </c>
      <c r="F176" s="4">
        <v>19000</v>
      </c>
      <c r="G176" s="4">
        <v>15700</v>
      </c>
      <c r="H176" s="27">
        <f t="shared" si="11"/>
        <v>2.5000000000000001E-2</v>
      </c>
      <c r="I176" s="27">
        <f t="shared" si="12"/>
        <v>3.6538461538461538E-3</v>
      </c>
      <c r="J176" s="4">
        <f t="shared" si="13"/>
        <v>-7300</v>
      </c>
      <c r="L176" s="3">
        <v>40657</v>
      </c>
      <c r="M176">
        <v>65</v>
      </c>
      <c r="N176">
        <v>33</v>
      </c>
      <c r="O176">
        <v>65</v>
      </c>
      <c r="P176" s="1"/>
    </row>
    <row r="177" spans="1:16" x14ac:dyDescent="0.25">
      <c r="A177" s="1">
        <v>41814</v>
      </c>
      <c r="B177" s="2" t="s">
        <v>10</v>
      </c>
      <c r="C177" s="4">
        <v>160000</v>
      </c>
      <c r="D177" s="4">
        <v>4000</v>
      </c>
      <c r="E177" s="4">
        <v>5400000</v>
      </c>
      <c r="F177" s="4">
        <v>18000</v>
      </c>
      <c r="G177" s="4">
        <v>16200</v>
      </c>
      <c r="H177" s="27">
        <f t="shared" si="11"/>
        <v>2.5000000000000001E-2</v>
      </c>
      <c r="I177" s="27">
        <f t="shared" si="12"/>
        <v>3.3333333333333335E-3</v>
      </c>
      <c r="J177" s="4">
        <f t="shared" si="13"/>
        <v>-5800</v>
      </c>
      <c r="L177" s="3">
        <v>40664</v>
      </c>
      <c r="M177">
        <v>69</v>
      </c>
      <c r="N177">
        <v>37</v>
      </c>
      <c r="O177">
        <v>62</v>
      </c>
      <c r="P177" s="1"/>
    </row>
    <row r="178" spans="1:16" x14ac:dyDescent="0.25">
      <c r="A178" s="1">
        <v>41815</v>
      </c>
      <c r="B178" s="2" t="s">
        <v>10</v>
      </c>
      <c r="C178" s="4">
        <v>160000</v>
      </c>
      <c r="D178" s="4">
        <v>4000</v>
      </c>
      <c r="E178" s="4">
        <v>5700000</v>
      </c>
      <c r="F178" s="4">
        <v>19000</v>
      </c>
      <c r="G178" s="4">
        <v>15100</v>
      </c>
      <c r="H178" s="27">
        <f t="shared" si="11"/>
        <v>2.5000000000000001E-2</v>
      </c>
      <c r="I178" s="27">
        <f t="shared" si="12"/>
        <v>3.3333333333333335E-3</v>
      </c>
      <c r="J178" s="4">
        <f t="shared" si="13"/>
        <v>-7900</v>
      </c>
      <c r="L178" s="3">
        <v>40671</v>
      </c>
      <c r="M178">
        <v>57</v>
      </c>
      <c r="N178">
        <v>37</v>
      </c>
      <c r="O178">
        <v>66</v>
      </c>
      <c r="P178" s="1"/>
    </row>
    <row r="179" spans="1:16" x14ac:dyDescent="0.25">
      <c r="A179" s="1">
        <v>41816</v>
      </c>
      <c r="B179" s="2" t="s">
        <v>10</v>
      </c>
      <c r="C179" s="4">
        <v>140000</v>
      </c>
      <c r="D179" s="4">
        <v>4000</v>
      </c>
      <c r="E179" s="4">
        <v>5900000</v>
      </c>
      <c r="F179" s="4">
        <v>19000</v>
      </c>
      <c r="G179" s="4">
        <v>13000</v>
      </c>
      <c r="H179" s="27">
        <f t="shared" si="11"/>
        <v>2.8571428571428571E-2</v>
      </c>
      <c r="I179" s="27">
        <f t="shared" si="12"/>
        <v>3.2203389830508474E-3</v>
      </c>
      <c r="J179" s="4">
        <f t="shared" si="13"/>
        <v>-10000</v>
      </c>
      <c r="L179" s="3">
        <v>40678</v>
      </c>
      <c r="M179">
        <v>54</v>
      </c>
      <c r="N179">
        <v>29</v>
      </c>
      <c r="O179">
        <v>64</v>
      </c>
      <c r="P179" s="1"/>
    </row>
    <row r="180" spans="1:16" x14ac:dyDescent="0.25">
      <c r="A180" s="1">
        <v>41817</v>
      </c>
      <c r="B180" s="2" t="s">
        <v>10</v>
      </c>
      <c r="C180" s="4">
        <v>130000</v>
      </c>
      <c r="D180" s="4">
        <v>4000</v>
      </c>
      <c r="E180" s="4">
        <v>6700000</v>
      </c>
      <c r="F180" s="4">
        <v>23000</v>
      </c>
      <c r="G180" s="4">
        <v>14000</v>
      </c>
      <c r="H180" s="27">
        <f t="shared" si="11"/>
        <v>3.0769230769230771E-2</v>
      </c>
      <c r="I180" s="27">
        <f t="shared" si="12"/>
        <v>3.4328358208955225E-3</v>
      </c>
      <c r="J180" s="4">
        <f t="shared" si="13"/>
        <v>-13000</v>
      </c>
      <c r="L180" s="3">
        <v>40685</v>
      </c>
      <c r="M180">
        <v>48</v>
      </c>
      <c r="N180">
        <v>30</v>
      </c>
      <c r="O180">
        <v>68</v>
      </c>
      <c r="P180" s="1"/>
    </row>
    <row r="181" spans="1:16" x14ac:dyDescent="0.25">
      <c r="A181" s="1">
        <v>41818</v>
      </c>
      <c r="B181" s="2" t="s">
        <v>10</v>
      </c>
      <c r="C181" s="4">
        <v>110000</v>
      </c>
      <c r="D181" s="4">
        <v>3000</v>
      </c>
      <c r="E181" s="4">
        <v>4900000</v>
      </c>
      <c r="F181" s="4">
        <v>22000</v>
      </c>
      <c r="G181" s="4">
        <v>11200</v>
      </c>
      <c r="H181" s="27">
        <f t="shared" si="11"/>
        <v>2.7272727272727271E-2</v>
      </c>
      <c r="I181" s="27">
        <f t="shared" si="12"/>
        <v>4.489795918367347E-3</v>
      </c>
      <c r="J181" s="4">
        <f t="shared" si="13"/>
        <v>-13800</v>
      </c>
      <c r="L181" s="3">
        <v>40692</v>
      </c>
      <c r="M181">
        <v>43</v>
      </c>
      <c r="N181">
        <v>22</v>
      </c>
      <c r="O181">
        <v>57</v>
      </c>
      <c r="P181" s="1"/>
    </row>
    <row r="182" spans="1:16" x14ac:dyDescent="0.25">
      <c r="A182" s="1">
        <v>41819</v>
      </c>
      <c r="B182" s="2" t="s">
        <v>10</v>
      </c>
      <c r="C182" s="4">
        <v>120000</v>
      </c>
      <c r="D182" s="4">
        <v>3000</v>
      </c>
      <c r="E182" s="4">
        <v>5100000</v>
      </c>
      <c r="F182" s="4">
        <v>21000</v>
      </c>
      <c r="G182" s="4">
        <v>11200</v>
      </c>
      <c r="H182" s="27">
        <f t="shared" si="11"/>
        <v>2.5000000000000001E-2</v>
      </c>
      <c r="I182" s="27">
        <f t="shared" si="12"/>
        <v>4.1176470588235297E-3</v>
      </c>
      <c r="J182" s="4">
        <f t="shared" si="13"/>
        <v>-12800</v>
      </c>
      <c r="L182" s="3">
        <v>40699</v>
      </c>
      <c r="M182">
        <v>50</v>
      </c>
      <c r="N182">
        <v>21</v>
      </c>
      <c r="O182">
        <v>58</v>
      </c>
      <c r="P182" s="1"/>
    </row>
    <row r="183" spans="1:16" x14ac:dyDescent="0.25">
      <c r="A183" s="1">
        <v>41820</v>
      </c>
      <c r="B183" s="2" t="s">
        <v>10</v>
      </c>
      <c r="C183" s="4">
        <v>150000</v>
      </c>
      <c r="D183" s="4">
        <v>4000</v>
      </c>
      <c r="E183" s="4">
        <v>8800000</v>
      </c>
      <c r="F183" s="4">
        <v>21000</v>
      </c>
      <c r="G183" s="4">
        <v>14100</v>
      </c>
      <c r="H183" s="27">
        <f t="shared" si="11"/>
        <v>2.6666666666666668E-2</v>
      </c>
      <c r="I183" s="27">
        <f t="shared" si="12"/>
        <v>2.3863636363636366E-3</v>
      </c>
      <c r="J183" s="4">
        <f t="shared" si="13"/>
        <v>-10900</v>
      </c>
      <c r="L183" s="3">
        <v>40706</v>
      </c>
      <c r="M183">
        <v>47</v>
      </c>
      <c r="N183">
        <v>20</v>
      </c>
      <c r="O183">
        <v>55</v>
      </c>
      <c r="P183" s="1"/>
    </row>
    <row r="184" spans="1:16" x14ac:dyDescent="0.25">
      <c r="A184" s="1">
        <v>41821</v>
      </c>
      <c r="B184" s="2" t="s">
        <v>11</v>
      </c>
      <c r="C184" s="4">
        <v>150000</v>
      </c>
      <c r="D184" s="4">
        <v>4000</v>
      </c>
      <c r="E184" s="4">
        <v>360000</v>
      </c>
      <c r="F184" s="4">
        <v>1000</v>
      </c>
      <c r="G184" s="4">
        <v>9800</v>
      </c>
      <c r="H184" s="27">
        <f t="shared" si="11"/>
        <v>2.6666666666666668E-2</v>
      </c>
      <c r="I184" s="27">
        <f t="shared" si="12"/>
        <v>2.7777777777777779E-3</v>
      </c>
      <c r="J184" s="4">
        <f t="shared" si="13"/>
        <v>4800</v>
      </c>
      <c r="L184" s="3">
        <v>40713</v>
      </c>
      <c r="M184">
        <v>46</v>
      </c>
      <c r="N184">
        <v>22</v>
      </c>
      <c r="O184">
        <v>54</v>
      </c>
      <c r="P184" s="1"/>
    </row>
    <row r="185" spans="1:16" x14ac:dyDescent="0.25">
      <c r="A185" s="1">
        <v>41822</v>
      </c>
      <c r="B185" s="2" t="s">
        <v>11</v>
      </c>
      <c r="C185" s="4">
        <v>140000</v>
      </c>
      <c r="D185" s="4">
        <v>4000</v>
      </c>
      <c r="E185" s="4">
        <v>370000</v>
      </c>
      <c r="F185" s="4">
        <v>2000</v>
      </c>
      <c r="G185" s="4">
        <v>9500</v>
      </c>
      <c r="H185" s="27">
        <f t="shared" si="11"/>
        <v>2.8571428571428571E-2</v>
      </c>
      <c r="I185" s="27">
        <f t="shared" si="12"/>
        <v>5.4054054054054057E-3</v>
      </c>
      <c r="J185" s="4">
        <f t="shared" si="13"/>
        <v>3500</v>
      </c>
      <c r="L185" s="3">
        <v>40720</v>
      </c>
      <c r="M185">
        <v>47</v>
      </c>
      <c r="N185">
        <v>24</v>
      </c>
      <c r="O185">
        <v>51</v>
      </c>
      <c r="P185" s="1"/>
    </row>
    <row r="186" spans="1:16" x14ac:dyDescent="0.25">
      <c r="A186" s="1">
        <v>41823</v>
      </c>
      <c r="B186" s="2" t="s">
        <v>11</v>
      </c>
      <c r="C186" s="4">
        <v>120000</v>
      </c>
      <c r="D186" s="4">
        <v>3000</v>
      </c>
      <c r="E186" s="4">
        <v>400000</v>
      </c>
      <c r="F186" s="4">
        <v>2000</v>
      </c>
      <c r="G186" s="4">
        <v>8800</v>
      </c>
      <c r="H186" s="27">
        <f t="shared" si="11"/>
        <v>2.5000000000000001E-2</v>
      </c>
      <c r="I186" s="27">
        <f t="shared" si="12"/>
        <v>5.0000000000000001E-3</v>
      </c>
      <c r="J186" s="4">
        <f t="shared" si="13"/>
        <v>3800</v>
      </c>
      <c r="L186" s="3">
        <v>40727</v>
      </c>
      <c r="M186">
        <v>41</v>
      </c>
      <c r="N186">
        <v>19</v>
      </c>
      <c r="O186">
        <v>49</v>
      </c>
      <c r="P186" s="1"/>
    </row>
    <row r="187" spans="1:16" x14ac:dyDescent="0.25">
      <c r="A187" s="1">
        <v>41824</v>
      </c>
      <c r="B187" s="2" t="s">
        <v>11</v>
      </c>
      <c r="C187" s="4">
        <v>88000</v>
      </c>
      <c r="D187" s="4">
        <v>3000</v>
      </c>
      <c r="E187" s="4">
        <v>330000</v>
      </c>
      <c r="F187" s="4">
        <v>2000</v>
      </c>
      <c r="G187" s="4">
        <v>5200</v>
      </c>
      <c r="H187" s="27">
        <f t="shared" si="11"/>
        <v>3.4090909090909088E-2</v>
      </c>
      <c r="I187" s="27">
        <f t="shared" si="12"/>
        <v>6.0606060606060606E-3</v>
      </c>
      <c r="J187" s="4">
        <f t="shared" si="13"/>
        <v>200</v>
      </c>
      <c r="L187" s="3">
        <v>40734</v>
      </c>
      <c r="M187">
        <v>51</v>
      </c>
      <c r="N187">
        <v>18</v>
      </c>
      <c r="O187">
        <v>53</v>
      </c>
      <c r="P187" s="1"/>
    </row>
    <row r="188" spans="1:16" x14ac:dyDescent="0.25">
      <c r="A188" s="1">
        <v>41825</v>
      </c>
      <c r="B188" s="2" t="s">
        <v>11</v>
      </c>
      <c r="C188" s="4">
        <v>90000</v>
      </c>
      <c r="D188" s="4">
        <v>3000</v>
      </c>
      <c r="E188" s="4">
        <v>360000</v>
      </c>
      <c r="F188" s="4">
        <v>2000</v>
      </c>
      <c r="G188" s="4">
        <v>5300</v>
      </c>
      <c r="H188" s="27">
        <f t="shared" si="11"/>
        <v>3.3333333333333333E-2</v>
      </c>
      <c r="I188" s="27">
        <f t="shared" si="12"/>
        <v>5.5555555555555558E-3</v>
      </c>
      <c r="J188" s="4">
        <f t="shared" si="13"/>
        <v>300</v>
      </c>
      <c r="L188" s="3">
        <v>40741</v>
      </c>
      <c r="M188">
        <v>52</v>
      </c>
      <c r="N188">
        <v>22</v>
      </c>
      <c r="O188">
        <v>52</v>
      </c>
      <c r="P188" s="1"/>
    </row>
    <row r="189" spans="1:16" x14ac:dyDescent="0.25">
      <c r="A189" s="1">
        <v>41826</v>
      </c>
      <c r="B189" s="2" t="s">
        <v>11</v>
      </c>
      <c r="C189" s="4">
        <v>93000</v>
      </c>
      <c r="D189" s="4">
        <v>3000</v>
      </c>
      <c r="E189" s="4">
        <v>400000</v>
      </c>
      <c r="F189" s="4">
        <v>2000</v>
      </c>
      <c r="G189" s="4">
        <v>5600</v>
      </c>
      <c r="H189" s="27">
        <f t="shared" si="11"/>
        <v>3.2258064516129031E-2</v>
      </c>
      <c r="I189" s="27">
        <f t="shared" si="12"/>
        <v>5.0000000000000001E-3</v>
      </c>
      <c r="J189" s="4">
        <f t="shared" si="13"/>
        <v>600</v>
      </c>
      <c r="L189" s="3">
        <v>40748</v>
      </c>
      <c r="M189">
        <v>52</v>
      </c>
      <c r="N189">
        <v>20</v>
      </c>
      <c r="O189">
        <v>59</v>
      </c>
      <c r="P189" s="1"/>
    </row>
    <row r="190" spans="1:16" x14ac:dyDescent="0.25">
      <c r="A190" s="1">
        <v>41827</v>
      </c>
      <c r="B190" s="2" t="s">
        <v>11</v>
      </c>
      <c r="C190" s="4">
        <v>130000</v>
      </c>
      <c r="D190" s="4">
        <v>4000</v>
      </c>
      <c r="E190" s="4">
        <v>1900000</v>
      </c>
      <c r="F190" s="4">
        <v>9000</v>
      </c>
      <c r="G190" s="4">
        <v>12100</v>
      </c>
      <c r="H190" s="27">
        <f t="shared" si="11"/>
        <v>3.0769230769230771E-2</v>
      </c>
      <c r="I190" s="27">
        <f t="shared" si="12"/>
        <v>4.7368421052631582E-3</v>
      </c>
      <c r="J190" s="4">
        <f t="shared" si="13"/>
        <v>-900</v>
      </c>
      <c r="L190" s="3">
        <v>40755</v>
      </c>
      <c r="M190">
        <v>57</v>
      </c>
      <c r="N190">
        <v>16</v>
      </c>
      <c r="O190">
        <v>57</v>
      </c>
      <c r="P190" s="1"/>
    </row>
    <row r="191" spans="1:16" x14ac:dyDescent="0.25">
      <c r="A191" s="1">
        <v>41828</v>
      </c>
      <c r="B191" s="2" t="s">
        <v>11</v>
      </c>
      <c r="C191" s="4">
        <v>120000</v>
      </c>
      <c r="D191" s="4">
        <v>4000</v>
      </c>
      <c r="E191" s="4">
        <v>3000000</v>
      </c>
      <c r="F191" s="4">
        <v>15000</v>
      </c>
      <c r="G191" s="4">
        <v>14900</v>
      </c>
      <c r="H191" s="27">
        <f t="shared" si="11"/>
        <v>3.3333333333333333E-2</v>
      </c>
      <c r="I191" s="27">
        <f t="shared" si="12"/>
        <v>5.0000000000000001E-3</v>
      </c>
      <c r="J191" s="4">
        <f t="shared" si="13"/>
        <v>-4100</v>
      </c>
      <c r="L191" s="3">
        <v>40762</v>
      </c>
      <c r="M191">
        <v>55</v>
      </c>
      <c r="N191">
        <v>18</v>
      </c>
      <c r="O191">
        <v>62</v>
      </c>
      <c r="P191" s="1"/>
    </row>
    <row r="192" spans="1:16" x14ac:dyDescent="0.25">
      <c r="A192" s="1">
        <v>41829</v>
      </c>
      <c r="B192" s="2" t="s">
        <v>11</v>
      </c>
      <c r="C192" s="4">
        <v>120000</v>
      </c>
      <c r="D192" s="4">
        <v>3000</v>
      </c>
      <c r="E192" s="4">
        <v>2900000</v>
      </c>
      <c r="F192" s="4">
        <v>15000</v>
      </c>
      <c r="G192" s="4">
        <v>14400</v>
      </c>
      <c r="H192" s="27">
        <f t="shared" si="11"/>
        <v>2.5000000000000001E-2</v>
      </c>
      <c r="I192" s="27">
        <f t="shared" si="12"/>
        <v>5.1724137931034482E-3</v>
      </c>
      <c r="J192" s="4">
        <f t="shared" si="13"/>
        <v>-3600</v>
      </c>
      <c r="L192" s="3">
        <v>40769</v>
      </c>
      <c r="M192">
        <v>57</v>
      </c>
      <c r="N192">
        <v>23</v>
      </c>
      <c r="O192">
        <v>63</v>
      </c>
      <c r="P192" s="1"/>
    </row>
    <row r="193" spans="1:16" x14ac:dyDescent="0.25">
      <c r="A193" s="1">
        <v>41830</v>
      </c>
      <c r="B193" s="2" t="s">
        <v>11</v>
      </c>
      <c r="C193" s="4">
        <v>130000</v>
      </c>
      <c r="D193" s="4">
        <v>3000</v>
      </c>
      <c r="E193" s="4">
        <v>3600000</v>
      </c>
      <c r="F193" s="4">
        <v>16000</v>
      </c>
      <c r="G193" s="4">
        <v>14400</v>
      </c>
      <c r="H193" s="27">
        <f t="shared" si="11"/>
        <v>2.3076923076923078E-2</v>
      </c>
      <c r="I193" s="27">
        <f t="shared" si="12"/>
        <v>4.4444444444444444E-3</v>
      </c>
      <c r="J193" s="4">
        <f t="shared" si="13"/>
        <v>-4600</v>
      </c>
      <c r="L193" s="3">
        <v>40776</v>
      </c>
      <c r="M193">
        <v>55</v>
      </c>
      <c r="N193">
        <v>15</v>
      </c>
      <c r="O193">
        <v>65</v>
      </c>
      <c r="P193" s="1"/>
    </row>
    <row r="194" spans="1:16" x14ac:dyDescent="0.25">
      <c r="A194" s="1">
        <v>41831</v>
      </c>
      <c r="B194" s="2" t="s">
        <v>11</v>
      </c>
      <c r="C194" s="4">
        <v>120000</v>
      </c>
      <c r="D194" s="4">
        <v>3000</v>
      </c>
      <c r="E194" s="4">
        <v>3100000</v>
      </c>
      <c r="F194" s="4">
        <v>14000</v>
      </c>
      <c r="G194" s="4">
        <v>13100</v>
      </c>
      <c r="H194" s="27">
        <f t="shared" si="11"/>
        <v>2.5000000000000001E-2</v>
      </c>
      <c r="I194" s="27">
        <f t="shared" si="12"/>
        <v>4.5161290322580649E-3</v>
      </c>
      <c r="J194" s="4">
        <f t="shared" si="13"/>
        <v>-3900</v>
      </c>
      <c r="L194" s="3">
        <v>40783</v>
      </c>
      <c r="M194">
        <v>65</v>
      </c>
      <c r="N194">
        <v>14</v>
      </c>
      <c r="O194">
        <v>66</v>
      </c>
      <c r="P194" s="1"/>
    </row>
    <row r="195" spans="1:16" x14ac:dyDescent="0.25">
      <c r="A195" s="1">
        <v>41832</v>
      </c>
      <c r="B195" s="2" t="s">
        <v>11</v>
      </c>
      <c r="C195" s="4">
        <v>93000</v>
      </c>
      <c r="D195" s="4">
        <v>3000</v>
      </c>
      <c r="E195" s="4">
        <v>2900000</v>
      </c>
      <c r="F195" s="4">
        <v>15000</v>
      </c>
      <c r="G195" s="4">
        <v>10700</v>
      </c>
      <c r="H195" s="27">
        <f t="shared" si="11"/>
        <v>3.2258064516129031E-2</v>
      </c>
      <c r="I195" s="27">
        <f t="shared" si="12"/>
        <v>5.1724137931034482E-3</v>
      </c>
      <c r="J195" s="4">
        <f t="shared" si="13"/>
        <v>-7300</v>
      </c>
      <c r="L195" s="3">
        <v>40790</v>
      </c>
      <c r="M195">
        <v>55</v>
      </c>
      <c r="N195">
        <v>19</v>
      </c>
      <c r="O195">
        <v>66</v>
      </c>
      <c r="P195" s="1"/>
    </row>
    <row r="196" spans="1:16" x14ac:dyDescent="0.25">
      <c r="A196" s="1">
        <v>41833</v>
      </c>
      <c r="B196" s="2" t="s">
        <v>11</v>
      </c>
      <c r="C196" s="4">
        <v>100000</v>
      </c>
      <c r="D196" s="4">
        <v>3000</v>
      </c>
      <c r="E196" s="4">
        <v>2800000</v>
      </c>
      <c r="F196" s="4">
        <v>14000</v>
      </c>
      <c r="G196" s="4">
        <v>10400</v>
      </c>
      <c r="H196" s="27">
        <f t="shared" ref="H196:H259" si="14">D196/C196</f>
        <v>0.03</v>
      </c>
      <c r="I196" s="27">
        <f t="shared" ref="I196:I259" si="15">F196/E196</f>
        <v>5.0000000000000001E-3</v>
      </c>
      <c r="J196" s="4">
        <f t="shared" ref="J196:J259" si="16">G196-F196-D196</f>
        <v>-6600</v>
      </c>
      <c r="L196" s="3">
        <v>40797</v>
      </c>
      <c r="M196">
        <v>60</v>
      </c>
      <c r="N196">
        <v>21</v>
      </c>
      <c r="O196">
        <v>72</v>
      </c>
      <c r="P196" s="1"/>
    </row>
    <row r="197" spans="1:16" x14ac:dyDescent="0.25">
      <c r="A197" s="1">
        <v>41834</v>
      </c>
      <c r="B197" s="2" t="s">
        <v>11</v>
      </c>
      <c r="C197" s="4">
        <v>140000</v>
      </c>
      <c r="D197" s="4">
        <v>4000</v>
      </c>
      <c r="E197" s="4">
        <v>3600000</v>
      </c>
      <c r="F197" s="4">
        <v>19000</v>
      </c>
      <c r="G197" s="4">
        <v>15400</v>
      </c>
      <c r="H197" s="27">
        <f t="shared" si="14"/>
        <v>2.8571428571428571E-2</v>
      </c>
      <c r="I197" s="27">
        <f t="shared" si="15"/>
        <v>5.2777777777777779E-3</v>
      </c>
      <c r="J197" s="4">
        <f t="shared" si="16"/>
        <v>-7600</v>
      </c>
      <c r="L197" s="3">
        <v>40804</v>
      </c>
      <c r="M197">
        <v>69</v>
      </c>
      <c r="N197">
        <v>20</v>
      </c>
      <c r="O197">
        <v>77</v>
      </c>
      <c r="P197" s="1"/>
    </row>
    <row r="198" spans="1:16" x14ac:dyDescent="0.25">
      <c r="A198" s="1">
        <v>41835</v>
      </c>
      <c r="B198" s="2" t="s">
        <v>11</v>
      </c>
      <c r="C198" s="4">
        <v>130000</v>
      </c>
      <c r="D198" s="4">
        <v>4000</v>
      </c>
      <c r="E198" s="4">
        <v>6800000</v>
      </c>
      <c r="F198" s="4">
        <v>20000</v>
      </c>
      <c r="G198" s="4">
        <v>15500</v>
      </c>
      <c r="H198" s="27">
        <f t="shared" si="14"/>
        <v>3.0769230769230771E-2</v>
      </c>
      <c r="I198" s="27">
        <f t="shared" si="15"/>
        <v>2.9411764705882353E-3</v>
      </c>
      <c r="J198" s="4">
        <f t="shared" si="16"/>
        <v>-8500</v>
      </c>
      <c r="L198" s="3">
        <v>40811</v>
      </c>
      <c r="M198">
        <v>66</v>
      </c>
      <c r="N198">
        <v>24</v>
      </c>
      <c r="O198">
        <v>76</v>
      </c>
      <c r="P198" s="1"/>
    </row>
    <row r="199" spans="1:16" x14ac:dyDescent="0.25">
      <c r="A199" s="1">
        <v>41836</v>
      </c>
      <c r="B199" s="2" t="s">
        <v>11</v>
      </c>
      <c r="C199" s="4">
        <v>220000</v>
      </c>
      <c r="D199" s="4">
        <v>4000</v>
      </c>
      <c r="E199" s="4">
        <v>6800000</v>
      </c>
      <c r="F199" s="4">
        <v>19000</v>
      </c>
      <c r="G199" s="4">
        <v>15900</v>
      </c>
      <c r="H199" s="27">
        <f t="shared" si="14"/>
        <v>1.8181818181818181E-2</v>
      </c>
      <c r="I199" s="27">
        <f t="shared" si="15"/>
        <v>2.7941176470588237E-3</v>
      </c>
      <c r="J199" s="4">
        <f t="shared" si="16"/>
        <v>-7100</v>
      </c>
      <c r="L199" s="3">
        <v>40818</v>
      </c>
      <c r="M199">
        <v>62</v>
      </c>
      <c r="N199">
        <v>27</v>
      </c>
      <c r="O199">
        <v>77</v>
      </c>
      <c r="P199" s="1"/>
    </row>
    <row r="200" spans="1:16" x14ac:dyDescent="0.25">
      <c r="A200" s="1">
        <v>41837</v>
      </c>
      <c r="B200" s="2" t="s">
        <v>11</v>
      </c>
      <c r="C200" s="4">
        <v>260000</v>
      </c>
      <c r="D200" s="4">
        <v>4000</v>
      </c>
      <c r="E200" s="4">
        <v>5300000</v>
      </c>
      <c r="F200" s="4">
        <v>21000</v>
      </c>
      <c r="G200" s="4">
        <v>15800</v>
      </c>
      <c r="H200" s="27">
        <f t="shared" si="14"/>
        <v>1.5384615384615385E-2</v>
      </c>
      <c r="I200" s="27">
        <f t="shared" si="15"/>
        <v>3.9622641509433959E-3</v>
      </c>
      <c r="J200" s="4">
        <f t="shared" si="16"/>
        <v>-9200</v>
      </c>
      <c r="L200" s="3">
        <v>40825</v>
      </c>
      <c r="M200">
        <v>70</v>
      </c>
      <c r="N200">
        <v>25</v>
      </c>
      <c r="O200">
        <v>76</v>
      </c>
      <c r="P200" s="1"/>
    </row>
    <row r="201" spans="1:16" x14ac:dyDescent="0.25">
      <c r="A201" s="1">
        <v>41838</v>
      </c>
      <c r="B201" s="2" t="s">
        <v>11</v>
      </c>
      <c r="C201" s="4">
        <v>200000</v>
      </c>
      <c r="D201" s="4">
        <v>4000</v>
      </c>
      <c r="E201" s="4">
        <v>4300000</v>
      </c>
      <c r="F201" s="4">
        <v>13000</v>
      </c>
      <c r="G201" s="4">
        <v>12700</v>
      </c>
      <c r="H201" s="27">
        <f t="shared" si="14"/>
        <v>0.02</v>
      </c>
      <c r="I201" s="27">
        <f t="shared" si="15"/>
        <v>3.0232558139534882E-3</v>
      </c>
      <c r="J201" s="4">
        <f t="shared" si="16"/>
        <v>-4300</v>
      </c>
      <c r="L201" s="3">
        <v>40832</v>
      </c>
      <c r="M201">
        <v>72</v>
      </c>
      <c r="N201">
        <v>30</v>
      </c>
      <c r="O201">
        <v>83</v>
      </c>
      <c r="P201" s="1"/>
    </row>
    <row r="202" spans="1:16" x14ac:dyDescent="0.25">
      <c r="A202" s="1">
        <v>41839</v>
      </c>
      <c r="B202" s="2" t="s">
        <v>11</v>
      </c>
      <c r="C202" s="4">
        <v>180000</v>
      </c>
      <c r="D202" s="4">
        <v>3000</v>
      </c>
      <c r="E202" s="4">
        <v>5000000</v>
      </c>
      <c r="F202" s="4">
        <v>19000</v>
      </c>
      <c r="G202" s="4">
        <v>11500</v>
      </c>
      <c r="H202" s="27">
        <f t="shared" si="14"/>
        <v>1.6666666666666666E-2</v>
      </c>
      <c r="I202" s="27">
        <f t="shared" si="15"/>
        <v>3.8E-3</v>
      </c>
      <c r="J202" s="4">
        <f t="shared" si="16"/>
        <v>-10500</v>
      </c>
      <c r="L202" s="3">
        <v>40839</v>
      </c>
      <c r="M202">
        <v>64</v>
      </c>
      <c r="N202">
        <v>28</v>
      </c>
      <c r="O202">
        <v>78</v>
      </c>
      <c r="P202" s="1"/>
    </row>
    <row r="203" spans="1:16" x14ac:dyDescent="0.25">
      <c r="A203" s="1">
        <v>41840</v>
      </c>
      <c r="B203" s="2" t="s">
        <v>11</v>
      </c>
      <c r="C203" s="4">
        <v>210000</v>
      </c>
      <c r="D203" s="4">
        <v>4000</v>
      </c>
      <c r="E203" s="4">
        <v>4400000</v>
      </c>
      <c r="F203" s="4">
        <v>16000</v>
      </c>
      <c r="G203" s="4">
        <v>11100</v>
      </c>
      <c r="H203" s="27">
        <f t="shared" si="14"/>
        <v>1.9047619047619049E-2</v>
      </c>
      <c r="I203" s="27">
        <f t="shared" si="15"/>
        <v>3.6363636363636364E-3</v>
      </c>
      <c r="J203" s="4">
        <f t="shared" si="16"/>
        <v>-8900</v>
      </c>
      <c r="L203" s="3">
        <v>40846</v>
      </c>
      <c r="M203">
        <v>67</v>
      </c>
      <c r="N203">
        <v>27</v>
      </c>
      <c r="O203">
        <v>78</v>
      </c>
      <c r="P203" s="1"/>
    </row>
    <row r="204" spans="1:16" x14ac:dyDescent="0.25">
      <c r="A204" s="1">
        <v>41841</v>
      </c>
      <c r="B204" s="2" t="s">
        <v>11</v>
      </c>
      <c r="C204" s="4">
        <v>260000</v>
      </c>
      <c r="D204" s="4">
        <v>6000</v>
      </c>
      <c r="E204" s="4">
        <v>5500000</v>
      </c>
      <c r="F204" s="4">
        <v>19000</v>
      </c>
      <c r="G204" s="4">
        <v>16500</v>
      </c>
      <c r="H204" s="27">
        <f t="shared" si="14"/>
        <v>2.3076923076923078E-2</v>
      </c>
      <c r="I204" s="27">
        <f t="shared" si="15"/>
        <v>3.4545454545454545E-3</v>
      </c>
      <c r="J204" s="4">
        <f t="shared" si="16"/>
        <v>-8500</v>
      </c>
      <c r="L204" s="3">
        <v>40853</v>
      </c>
      <c r="M204">
        <v>72</v>
      </c>
      <c r="N204">
        <v>27</v>
      </c>
      <c r="O204">
        <v>77</v>
      </c>
      <c r="P204" s="1"/>
    </row>
    <row r="205" spans="1:16" x14ac:dyDescent="0.25">
      <c r="A205" s="1">
        <v>41842</v>
      </c>
      <c r="B205" s="2" t="s">
        <v>11</v>
      </c>
      <c r="C205" s="4">
        <v>250000</v>
      </c>
      <c r="D205" s="4">
        <v>5000</v>
      </c>
      <c r="E205" s="4">
        <v>7600000</v>
      </c>
      <c r="F205" s="4">
        <v>21000</v>
      </c>
      <c r="G205" s="4">
        <v>17200</v>
      </c>
      <c r="H205" s="27">
        <f t="shared" si="14"/>
        <v>0.02</v>
      </c>
      <c r="I205" s="27">
        <f t="shared" si="15"/>
        <v>2.7631578947368419E-3</v>
      </c>
      <c r="J205" s="4">
        <f t="shared" si="16"/>
        <v>-8800</v>
      </c>
      <c r="L205" s="3">
        <v>40860</v>
      </c>
      <c r="M205">
        <v>74</v>
      </c>
      <c r="N205">
        <v>32</v>
      </c>
      <c r="O205">
        <v>78</v>
      </c>
      <c r="P205" s="1"/>
    </row>
    <row r="206" spans="1:16" x14ac:dyDescent="0.25">
      <c r="A206" s="1">
        <v>41843</v>
      </c>
      <c r="B206" s="2" t="s">
        <v>11</v>
      </c>
      <c r="C206" s="4">
        <v>240000</v>
      </c>
      <c r="D206" s="4">
        <v>5000</v>
      </c>
      <c r="E206" s="4">
        <v>8600000</v>
      </c>
      <c r="F206" s="4">
        <v>22000</v>
      </c>
      <c r="G206" s="4">
        <v>17000</v>
      </c>
      <c r="H206" s="27">
        <f t="shared" si="14"/>
        <v>2.0833333333333332E-2</v>
      </c>
      <c r="I206" s="27">
        <f t="shared" si="15"/>
        <v>2.5581395348837207E-3</v>
      </c>
      <c r="J206" s="4">
        <f t="shared" si="16"/>
        <v>-10000</v>
      </c>
      <c r="L206" s="3">
        <v>40867</v>
      </c>
      <c r="M206">
        <v>58</v>
      </c>
      <c r="N206">
        <v>26</v>
      </c>
      <c r="O206">
        <v>66</v>
      </c>
      <c r="P206" s="1"/>
    </row>
    <row r="207" spans="1:16" x14ac:dyDescent="0.25">
      <c r="A207" s="1">
        <v>41844</v>
      </c>
      <c r="B207" s="2" t="s">
        <v>11</v>
      </c>
      <c r="C207" s="4">
        <v>230000</v>
      </c>
      <c r="D207" s="4">
        <v>5000</v>
      </c>
      <c r="E207" s="4">
        <v>9000000</v>
      </c>
      <c r="F207" s="4">
        <v>22000</v>
      </c>
      <c r="G207" s="4">
        <v>17300</v>
      </c>
      <c r="H207" s="27">
        <f t="shared" si="14"/>
        <v>2.1739130434782608E-2</v>
      </c>
      <c r="I207" s="27">
        <f t="shared" si="15"/>
        <v>2.4444444444444444E-3</v>
      </c>
      <c r="J207" s="4">
        <f t="shared" si="16"/>
        <v>-9700</v>
      </c>
      <c r="L207" s="3">
        <v>40874</v>
      </c>
      <c r="M207">
        <v>78</v>
      </c>
      <c r="N207">
        <v>29</v>
      </c>
      <c r="O207">
        <v>77</v>
      </c>
      <c r="P207" s="1"/>
    </row>
    <row r="208" spans="1:16" x14ac:dyDescent="0.25">
      <c r="A208" s="1">
        <v>41845</v>
      </c>
      <c r="B208" s="2" t="s">
        <v>11</v>
      </c>
      <c r="C208" s="4">
        <v>200000</v>
      </c>
      <c r="D208" s="4">
        <v>5000</v>
      </c>
      <c r="E208" s="4">
        <v>9000000</v>
      </c>
      <c r="F208" s="4">
        <v>24000</v>
      </c>
      <c r="G208" s="4">
        <v>18200</v>
      </c>
      <c r="H208" s="27">
        <f t="shared" si="14"/>
        <v>2.5000000000000001E-2</v>
      </c>
      <c r="I208" s="27">
        <f t="shared" si="15"/>
        <v>2.6666666666666666E-3</v>
      </c>
      <c r="J208" s="4">
        <f t="shared" si="16"/>
        <v>-10800</v>
      </c>
      <c r="L208" s="3">
        <v>40881</v>
      </c>
      <c r="M208">
        <v>81</v>
      </c>
      <c r="N208">
        <v>35</v>
      </c>
      <c r="O208">
        <v>74</v>
      </c>
      <c r="P208" s="1"/>
    </row>
    <row r="209" spans="1:16" x14ac:dyDescent="0.25">
      <c r="A209" s="1">
        <v>41846</v>
      </c>
      <c r="B209" s="2" t="s">
        <v>11</v>
      </c>
      <c r="C209" s="4">
        <v>180000</v>
      </c>
      <c r="D209" s="4">
        <v>4000</v>
      </c>
      <c r="E209" s="4">
        <v>7600000</v>
      </c>
      <c r="F209" s="4">
        <v>23000</v>
      </c>
      <c r="G209" s="4">
        <v>14600</v>
      </c>
      <c r="H209" s="27">
        <f t="shared" si="14"/>
        <v>2.2222222222222223E-2</v>
      </c>
      <c r="I209" s="27">
        <f t="shared" si="15"/>
        <v>3.0263157894736843E-3</v>
      </c>
      <c r="J209" s="4">
        <f t="shared" si="16"/>
        <v>-12400</v>
      </c>
      <c r="L209" s="3">
        <v>40888</v>
      </c>
      <c r="M209">
        <v>90</v>
      </c>
      <c r="N209">
        <v>23</v>
      </c>
      <c r="O209">
        <v>71</v>
      </c>
      <c r="P209" s="1"/>
    </row>
    <row r="210" spans="1:16" x14ac:dyDescent="0.25">
      <c r="A210" s="1">
        <v>41847</v>
      </c>
      <c r="B210" s="2" t="s">
        <v>11</v>
      </c>
      <c r="C210" s="4">
        <v>190000</v>
      </c>
      <c r="D210" s="4">
        <v>4000</v>
      </c>
      <c r="E210" s="4">
        <v>7700000</v>
      </c>
      <c r="F210" s="4">
        <v>23000</v>
      </c>
      <c r="G210" s="4">
        <v>14700</v>
      </c>
      <c r="H210" s="27">
        <f t="shared" si="14"/>
        <v>2.1052631578947368E-2</v>
      </c>
      <c r="I210" s="27">
        <f t="shared" si="15"/>
        <v>2.9870129870129872E-3</v>
      </c>
      <c r="J210" s="4">
        <f t="shared" si="16"/>
        <v>-12300</v>
      </c>
      <c r="L210" s="3">
        <v>40895</v>
      </c>
      <c r="M210">
        <v>58</v>
      </c>
      <c r="N210">
        <v>15</v>
      </c>
      <c r="O210">
        <v>55</v>
      </c>
      <c r="P210" s="1"/>
    </row>
    <row r="211" spans="1:16" x14ac:dyDescent="0.25">
      <c r="A211" s="1">
        <v>41848</v>
      </c>
      <c r="B211" s="2" t="s">
        <v>11</v>
      </c>
      <c r="C211" s="4">
        <v>240000</v>
      </c>
      <c r="D211" s="4">
        <v>5000</v>
      </c>
      <c r="E211" s="4">
        <v>8200000</v>
      </c>
      <c r="F211" s="4">
        <v>22000</v>
      </c>
      <c r="G211" s="4">
        <v>18300</v>
      </c>
      <c r="H211" s="27">
        <f t="shared" si="14"/>
        <v>2.0833333333333332E-2</v>
      </c>
      <c r="I211" s="27">
        <f t="shared" si="15"/>
        <v>2.6829268292682929E-3</v>
      </c>
      <c r="J211" s="4">
        <f t="shared" si="16"/>
        <v>-8700</v>
      </c>
      <c r="L211" s="3">
        <v>40902</v>
      </c>
      <c r="M211">
        <v>50</v>
      </c>
      <c r="N211">
        <v>10</v>
      </c>
      <c r="O211">
        <v>49</v>
      </c>
      <c r="P211" s="1"/>
    </row>
    <row r="212" spans="1:16" x14ac:dyDescent="0.25">
      <c r="A212" s="1">
        <v>41849</v>
      </c>
      <c r="B212" s="2" t="s">
        <v>11</v>
      </c>
      <c r="C212" s="4">
        <v>230000</v>
      </c>
      <c r="D212" s="4">
        <v>5000</v>
      </c>
      <c r="E212" s="4">
        <v>7000000</v>
      </c>
      <c r="F212" s="4">
        <v>21000</v>
      </c>
      <c r="G212" s="4">
        <v>18000</v>
      </c>
      <c r="H212" s="27">
        <f t="shared" si="14"/>
        <v>2.1739130434782608E-2</v>
      </c>
      <c r="I212" s="27">
        <f t="shared" si="15"/>
        <v>3.0000000000000001E-3</v>
      </c>
      <c r="J212" s="4">
        <f t="shared" si="16"/>
        <v>-8000</v>
      </c>
      <c r="L212" s="3">
        <v>40909</v>
      </c>
      <c r="M212">
        <v>60</v>
      </c>
      <c r="N212">
        <v>21</v>
      </c>
      <c r="O212">
        <v>61</v>
      </c>
      <c r="P212" s="1"/>
    </row>
    <row r="213" spans="1:16" x14ac:dyDescent="0.25">
      <c r="A213" s="1">
        <v>41850</v>
      </c>
      <c r="B213" s="2" t="s">
        <v>11</v>
      </c>
      <c r="C213" s="4">
        <v>240000</v>
      </c>
      <c r="D213" s="4">
        <v>4000</v>
      </c>
      <c r="E213" s="4">
        <v>12000000</v>
      </c>
      <c r="F213" s="4">
        <v>25000</v>
      </c>
      <c r="G213" s="4">
        <v>19900</v>
      </c>
      <c r="H213" s="27">
        <f t="shared" si="14"/>
        <v>1.6666666666666666E-2</v>
      </c>
      <c r="I213" s="27">
        <f t="shared" si="15"/>
        <v>2.0833333333333333E-3</v>
      </c>
      <c r="J213" s="4">
        <f t="shared" si="16"/>
        <v>-9100</v>
      </c>
      <c r="L213" s="3">
        <v>40916</v>
      </c>
      <c r="M213">
        <v>73</v>
      </c>
      <c r="N213">
        <v>20</v>
      </c>
      <c r="O213">
        <v>73</v>
      </c>
      <c r="P213" s="1"/>
    </row>
    <row r="214" spans="1:16" x14ac:dyDescent="0.25">
      <c r="A214" s="1">
        <v>41851</v>
      </c>
      <c r="B214" s="2" t="s">
        <v>11</v>
      </c>
      <c r="C214" s="4">
        <v>210000</v>
      </c>
      <c r="D214" s="4">
        <v>4000</v>
      </c>
      <c r="E214" s="4">
        <v>9100000</v>
      </c>
      <c r="F214" s="4">
        <v>20000</v>
      </c>
      <c r="G214" s="4">
        <v>16700</v>
      </c>
      <c r="H214" s="27">
        <f t="shared" si="14"/>
        <v>1.9047619047619049E-2</v>
      </c>
      <c r="I214" s="27">
        <f t="shared" si="15"/>
        <v>2.1978021978021978E-3</v>
      </c>
      <c r="J214" s="4">
        <f t="shared" si="16"/>
        <v>-7300</v>
      </c>
      <c r="L214" s="3">
        <v>40923</v>
      </c>
      <c r="M214">
        <v>70</v>
      </c>
      <c r="N214">
        <v>24</v>
      </c>
      <c r="O214">
        <v>64</v>
      </c>
      <c r="P214" s="1"/>
    </row>
    <row r="215" spans="1:16" x14ac:dyDescent="0.25">
      <c r="A215" s="1">
        <v>41852</v>
      </c>
      <c r="B215" s="2" t="s">
        <v>12</v>
      </c>
      <c r="C215" s="4">
        <v>200000</v>
      </c>
      <c r="D215" s="4">
        <v>3000</v>
      </c>
      <c r="E215" s="4">
        <v>5800000</v>
      </c>
      <c r="F215" s="4">
        <v>21000</v>
      </c>
      <c r="G215" s="4">
        <v>16500</v>
      </c>
      <c r="H215" s="27">
        <f t="shared" si="14"/>
        <v>1.4999999999999999E-2</v>
      </c>
      <c r="I215" s="27">
        <f t="shared" si="15"/>
        <v>3.620689655172414E-3</v>
      </c>
      <c r="J215" s="4">
        <f t="shared" si="16"/>
        <v>-7500</v>
      </c>
      <c r="L215" s="3">
        <v>40930</v>
      </c>
      <c r="M215">
        <v>77</v>
      </c>
      <c r="N215">
        <v>25</v>
      </c>
      <c r="O215">
        <v>65</v>
      </c>
      <c r="P215" s="1"/>
    </row>
    <row r="216" spans="1:16" x14ac:dyDescent="0.25">
      <c r="A216" s="1">
        <v>41853</v>
      </c>
      <c r="B216" s="2" t="s">
        <v>12</v>
      </c>
      <c r="C216" s="4">
        <v>200000</v>
      </c>
      <c r="D216" s="4">
        <v>3000</v>
      </c>
      <c r="E216" s="4">
        <v>5500000</v>
      </c>
      <c r="F216" s="4">
        <v>24000</v>
      </c>
      <c r="G216" s="4">
        <v>15200</v>
      </c>
      <c r="H216" s="27">
        <f t="shared" si="14"/>
        <v>1.4999999999999999E-2</v>
      </c>
      <c r="I216" s="27">
        <f t="shared" si="15"/>
        <v>4.3636363636363638E-3</v>
      </c>
      <c r="J216" s="4">
        <f t="shared" si="16"/>
        <v>-11800</v>
      </c>
      <c r="L216" s="3">
        <v>40937</v>
      </c>
      <c r="M216">
        <v>78</v>
      </c>
      <c r="N216">
        <v>19</v>
      </c>
      <c r="O216">
        <v>65</v>
      </c>
      <c r="P216" s="1"/>
    </row>
    <row r="217" spans="1:16" x14ac:dyDescent="0.25">
      <c r="A217" s="1">
        <v>41854</v>
      </c>
      <c r="B217" s="2" t="s">
        <v>12</v>
      </c>
      <c r="C217" s="4">
        <v>180000</v>
      </c>
      <c r="D217" s="4">
        <v>3000</v>
      </c>
      <c r="E217" s="4">
        <v>5100000</v>
      </c>
      <c r="F217" s="4">
        <v>25000</v>
      </c>
      <c r="G217" s="4">
        <v>16200</v>
      </c>
      <c r="H217" s="27">
        <f t="shared" si="14"/>
        <v>1.6666666666666666E-2</v>
      </c>
      <c r="I217" s="27">
        <f t="shared" si="15"/>
        <v>4.9019607843137254E-3</v>
      </c>
      <c r="J217" s="4">
        <f t="shared" si="16"/>
        <v>-11800</v>
      </c>
      <c r="L217" s="3">
        <v>40944</v>
      </c>
      <c r="M217">
        <v>79</v>
      </c>
      <c r="N217">
        <v>25</v>
      </c>
      <c r="O217">
        <v>61</v>
      </c>
      <c r="P217" s="1"/>
    </row>
    <row r="218" spans="1:16" x14ac:dyDescent="0.25">
      <c r="A218" s="1">
        <v>41855</v>
      </c>
      <c r="B218" s="2" t="s">
        <v>12</v>
      </c>
      <c r="C218" s="4">
        <v>260000</v>
      </c>
      <c r="D218" s="4">
        <v>5000</v>
      </c>
      <c r="E218" s="4">
        <v>5800000</v>
      </c>
      <c r="F218" s="4">
        <v>23000</v>
      </c>
      <c r="G218" s="4">
        <v>20000</v>
      </c>
      <c r="H218" s="27">
        <f t="shared" si="14"/>
        <v>1.9230769230769232E-2</v>
      </c>
      <c r="I218" s="27">
        <f t="shared" si="15"/>
        <v>3.9655172413793106E-3</v>
      </c>
      <c r="J218" s="4">
        <f t="shared" si="16"/>
        <v>-8000</v>
      </c>
      <c r="L218" s="3">
        <v>40951</v>
      </c>
      <c r="M218">
        <v>75</v>
      </c>
      <c r="N218">
        <v>26</v>
      </c>
      <c r="O218">
        <v>64</v>
      </c>
      <c r="P218" s="1"/>
    </row>
    <row r="219" spans="1:16" x14ac:dyDescent="0.25">
      <c r="A219" s="1">
        <v>41856</v>
      </c>
      <c r="B219" s="2" t="s">
        <v>12</v>
      </c>
      <c r="C219" s="4">
        <v>230000</v>
      </c>
      <c r="D219" s="4">
        <v>5000</v>
      </c>
      <c r="E219" s="4">
        <v>6900000</v>
      </c>
      <c r="F219" s="4">
        <v>23000</v>
      </c>
      <c r="G219" s="4">
        <v>19600</v>
      </c>
      <c r="H219" s="27">
        <f t="shared" si="14"/>
        <v>2.1739130434782608E-2</v>
      </c>
      <c r="I219" s="27">
        <f t="shared" si="15"/>
        <v>3.3333333333333335E-3</v>
      </c>
      <c r="J219" s="4">
        <f t="shared" si="16"/>
        <v>-8400</v>
      </c>
      <c r="L219" s="3">
        <v>40958</v>
      </c>
      <c r="M219">
        <v>79</v>
      </c>
      <c r="N219">
        <v>26</v>
      </c>
      <c r="O219">
        <v>65</v>
      </c>
      <c r="P219" s="1"/>
    </row>
    <row r="220" spans="1:16" x14ac:dyDescent="0.25">
      <c r="A220" s="1">
        <v>41857</v>
      </c>
      <c r="B220" s="2" t="s">
        <v>12</v>
      </c>
      <c r="C220" s="4">
        <v>200000</v>
      </c>
      <c r="D220" s="4">
        <v>5000</v>
      </c>
      <c r="E220" s="4">
        <v>7400000</v>
      </c>
      <c r="F220" s="4">
        <v>24000</v>
      </c>
      <c r="G220" s="4">
        <v>19700</v>
      </c>
      <c r="H220" s="27">
        <f t="shared" si="14"/>
        <v>2.5000000000000001E-2</v>
      </c>
      <c r="I220" s="27">
        <f t="shared" si="15"/>
        <v>3.2432432432432431E-3</v>
      </c>
      <c r="J220" s="4">
        <f t="shared" si="16"/>
        <v>-9300</v>
      </c>
      <c r="L220" s="3">
        <v>40965</v>
      </c>
      <c r="M220">
        <v>83</v>
      </c>
      <c r="N220">
        <v>31</v>
      </c>
      <c r="O220">
        <v>64</v>
      </c>
      <c r="P220" s="1"/>
    </row>
    <row r="221" spans="1:16" x14ac:dyDescent="0.25">
      <c r="A221" s="1">
        <v>41858</v>
      </c>
      <c r="B221" s="2" t="s">
        <v>12</v>
      </c>
      <c r="C221" s="4">
        <v>210000</v>
      </c>
      <c r="D221" s="4">
        <v>5000</v>
      </c>
      <c r="E221" s="4">
        <v>8200000</v>
      </c>
      <c r="F221" s="4">
        <v>25000</v>
      </c>
      <c r="G221" s="4">
        <v>20000</v>
      </c>
      <c r="H221" s="27">
        <f t="shared" si="14"/>
        <v>2.3809523809523808E-2</v>
      </c>
      <c r="I221" s="27">
        <f t="shared" si="15"/>
        <v>3.0487804878048782E-3</v>
      </c>
      <c r="J221" s="4">
        <f t="shared" si="16"/>
        <v>-10000</v>
      </c>
      <c r="L221" s="3">
        <v>40972</v>
      </c>
      <c r="M221">
        <v>76</v>
      </c>
      <c r="N221">
        <v>30</v>
      </c>
      <c r="O221">
        <v>66</v>
      </c>
      <c r="P221" s="1"/>
    </row>
    <row r="222" spans="1:16" x14ac:dyDescent="0.25">
      <c r="A222" s="1">
        <v>41859</v>
      </c>
      <c r="B222" s="2" t="s">
        <v>12</v>
      </c>
      <c r="C222" s="4">
        <v>190000</v>
      </c>
      <c r="D222" s="4">
        <v>5000</v>
      </c>
      <c r="E222" s="4">
        <v>7400000</v>
      </c>
      <c r="F222" s="4">
        <v>24000</v>
      </c>
      <c r="G222" s="4">
        <v>20700</v>
      </c>
      <c r="H222" s="27">
        <f t="shared" si="14"/>
        <v>2.6315789473684209E-2</v>
      </c>
      <c r="I222" s="27">
        <f t="shared" si="15"/>
        <v>3.2432432432432431E-3</v>
      </c>
      <c r="J222" s="4">
        <f t="shared" si="16"/>
        <v>-8300</v>
      </c>
      <c r="L222" s="3">
        <v>40979</v>
      </c>
      <c r="M222">
        <v>65</v>
      </c>
      <c r="N222">
        <v>31</v>
      </c>
      <c r="O222">
        <v>63</v>
      </c>
      <c r="P222" s="1"/>
    </row>
    <row r="223" spans="1:16" x14ac:dyDescent="0.25">
      <c r="A223" s="1">
        <v>41860</v>
      </c>
      <c r="B223" s="2" t="s">
        <v>12</v>
      </c>
      <c r="C223" s="4">
        <v>160000</v>
      </c>
      <c r="D223" s="4">
        <v>4000</v>
      </c>
      <c r="E223" s="4">
        <v>5700000</v>
      </c>
      <c r="F223" s="4">
        <v>19000</v>
      </c>
      <c r="G223" s="4">
        <v>16100</v>
      </c>
      <c r="H223" s="27">
        <f t="shared" si="14"/>
        <v>2.5000000000000001E-2</v>
      </c>
      <c r="I223" s="27">
        <f t="shared" si="15"/>
        <v>3.3333333333333335E-3</v>
      </c>
      <c r="J223" s="4">
        <f t="shared" si="16"/>
        <v>-6900</v>
      </c>
      <c r="L223" s="3">
        <v>40986</v>
      </c>
      <c r="M223">
        <v>67</v>
      </c>
      <c r="N223">
        <v>30</v>
      </c>
      <c r="O223">
        <v>63</v>
      </c>
      <c r="P223" s="1"/>
    </row>
    <row r="224" spans="1:16" x14ac:dyDescent="0.25">
      <c r="A224" s="1">
        <v>41861</v>
      </c>
      <c r="B224" s="2" t="s">
        <v>12</v>
      </c>
      <c r="C224" s="4">
        <v>170000</v>
      </c>
      <c r="D224" s="4">
        <v>4000</v>
      </c>
      <c r="E224" s="4">
        <v>6100000</v>
      </c>
      <c r="F224" s="4">
        <v>23000</v>
      </c>
      <c r="G224" s="4">
        <v>17000</v>
      </c>
      <c r="H224" s="27">
        <f t="shared" si="14"/>
        <v>2.3529411764705882E-2</v>
      </c>
      <c r="I224" s="27">
        <f t="shared" si="15"/>
        <v>3.7704918032786887E-3</v>
      </c>
      <c r="J224" s="4">
        <f t="shared" si="16"/>
        <v>-10000</v>
      </c>
      <c r="L224" s="3">
        <v>40993</v>
      </c>
      <c r="M224">
        <v>69</v>
      </c>
      <c r="N224">
        <v>23</v>
      </c>
      <c r="O224">
        <v>63</v>
      </c>
      <c r="P224" s="1"/>
    </row>
    <row r="225" spans="1:16" x14ac:dyDescent="0.25">
      <c r="A225" s="1">
        <v>41862</v>
      </c>
      <c r="B225" s="2" t="s">
        <v>12</v>
      </c>
      <c r="C225" s="4">
        <v>240000</v>
      </c>
      <c r="D225" s="4">
        <v>5000</v>
      </c>
      <c r="E225" s="4">
        <v>7900000</v>
      </c>
      <c r="F225" s="4">
        <v>20000</v>
      </c>
      <c r="G225" s="4">
        <v>20300</v>
      </c>
      <c r="H225" s="27">
        <f t="shared" si="14"/>
        <v>2.0833333333333332E-2</v>
      </c>
      <c r="I225" s="27">
        <f t="shared" si="15"/>
        <v>2.5316455696202532E-3</v>
      </c>
      <c r="J225" s="4">
        <f t="shared" si="16"/>
        <v>-4700</v>
      </c>
      <c r="L225" s="3">
        <v>41000</v>
      </c>
      <c r="M225">
        <v>72</v>
      </c>
      <c r="N225">
        <v>26</v>
      </c>
      <c r="O225">
        <v>57</v>
      </c>
      <c r="P225" s="1"/>
    </row>
    <row r="226" spans="1:16" x14ac:dyDescent="0.25">
      <c r="A226" s="1">
        <v>41863</v>
      </c>
      <c r="B226" s="2" t="s">
        <v>12</v>
      </c>
      <c r="C226" s="4">
        <v>230000</v>
      </c>
      <c r="D226" s="4">
        <v>5000</v>
      </c>
      <c r="E226" s="4">
        <v>9800000</v>
      </c>
      <c r="F226" s="4">
        <v>27000</v>
      </c>
      <c r="G226" s="4">
        <v>22800</v>
      </c>
      <c r="H226" s="27">
        <f t="shared" si="14"/>
        <v>2.1739130434782608E-2</v>
      </c>
      <c r="I226" s="27">
        <f t="shared" si="15"/>
        <v>2.7551020408163266E-3</v>
      </c>
      <c r="J226" s="4">
        <f t="shared" si="16"/>
        <v>-9200</v>
      </c>
      <c r="L226" s="3">
        <v>41007</v>
      </c>
      <c r="M226">
        <v>76</v>
      </c>
      <c r="N226">
        <v>31</v>
      </c>
      <c r="O226">
        <v>60</v>
      </c>
      <c r="P226" s="1"/>
    </row>
    <row r="227" spans="1:16" x14ac:dyDescent="0.25">
      <c r="A227" s="1">
        <v>41864</v>
      </c>
      <c r="B227" s="2" t="s">
        <v>12</v>
      </c>
      <c r="C227" s="4">
        <v>220000</v>
      </c>
      <c r="D227" s="4">
        <v>5000</v>
      </c>
      <c r="E227" s="4">
        <v>8500000</v>
      </c>
      <c r="F227" s="4">
        <v>22000</v>
      </c>
      <c r="G227" s="4">
        <v>19100</v>
      </c>
      <c r="H227" s="27">
        <f t="shared" si="14"/>
        <v>2.2727272727272728E-2</v>
      </c>
      <c r="I227" s="27">
        <f t="shared" si="15"/>
        <v>2.5882352941176473E-3</v>
      </c>
      <c r="J227" s="4">
        <f t="shared" si="16"/>
        <v>-7900</v>
      </c>
      <c r="L227" s="3">
        <v>41014</v>
      </c>
      <c r="M227">
        <v>74</v>
      </c>
      <c r="N227">
        <v>31</v>
      </c>
      <c r="O227">
        <v>62</v>
      </c>
      <c r="P227" s="1"/>
    </row>
    <row r="228" spans="1:16" x14ac:dyDescent="0.25">
      <c r="A228" s="1">
        <v>41865</v>
      </c>
      <c r="B228" s="2" t="s">
        <v>12</v>
      </c>
      <c r="C228" s="4">
        <v>210000</v>
      </c>
      <c r="D228" s="4">
        <v>4000</v>
      </c>
      <c r="E228" s="4">
        <v>8800000</v>
      </c>
      <c r="F228" s="4">
        <v>26000</v>
      </c>
      <c r="G228" s="4">
        <v>18200</v>
      </c>
      <c r="H228" s="27">
        <f t="shared" si="14"/>
        <v>1.9047619047619049E-2</v>
      </c>
      <c r="I228" s="27">
        <f t="shared" si="15"/>
        <v>2.9545454545454545E-3</v>
      </c>
      <c r="J228" s="4">
        <f t="shared" si="16"/>
        <v>-11800</v>
      </c>
      <c r="L228" s="3">
        <v>41021</v>
      </c>
      <c r="M228">
        <v>78</v>
      </c>
      <c r="N228">
        <v>28</v>
      </c>
      <c r="O228">
        <v>63</v>
      </c>
      <c r="P228" s="1"/>
    </row>
    <row r="229" spans="1:16" x14ac:dyDescent="0.25">
      <c r="A229" s="1">
        <v>41866</v>
      </c>
      <c r="B229" s="2" t="s">
        <v>12</v>
      </c>
      <c r="C229" s="4">
        <v>190000</v>
      </c>
      <c r="D229" s="4">
        <v>4000</v>
      </c>
      <c r="E229" s="4">
        <v>7700000</v>
      </c>
      <c r="F229" s="4">
        <v>23000</v>
      </c>
      <c r="G229" s="4">
        <v>15600</v>
      </c>
      <c r="H229" s="27">
        <f t="shared" si="14"/>
        <v>2.1052631578947368E-2</v>
      </c>
      <c r="I229" s="27">
        <f t="shared" si="15"/>
        <v>2.9870129870129872E-3</v>
      </c>
      <c r="J229" s="4">
        <f t="shared" si="16"/>
        <v>-11400</v>
      </c>
      <c r="L229" s="3">
        <v>41028</v>
      </c>
      <c r="M229">
        <v>92</v>
      </c>
      <c r="N229">
        <v>36</v>
      </c>
      <c r="O229">
        <v>60</v>
      </c>
      <c r="P229" s="1"/>
    </row>
    <row r="230" spans="1:16" x14ac:dyDescent="0.25">
      <c r="A230" s="1">
        <v>41867</v>
      </c>
      <c r="B230" s="2" t="s">
        <v>12</v>
      </c>
      <c r="C230" s="4">
        <v>150000</v>
      </c>
      <c r="D230" s="4">
        <v>3000</v>
      </c>
      <c r="E230" s="4">
        <v>8300000</v>
      </c>
      <c r="F230" s="4">
        <v>28000</v>
      </c>
      <c r="G230" s="4">
        <v>16000</v>
      </c>
      <c r="H230" s="27">
        <f t="shared" si="14"/>
        <v>0.02</v>
      </c>
      <c r="I230" s="27">
        <f t="shared" si="15"/>
        <v>3.3734939759036144E-3</v>
      </c>
      <c r="J230" s="4">
        <f t="shared" si="16"/>
        <v>-15000</v>
      </c>
      <c r="L230" s="3">
        <v>41035</v>
      </c>
      <c r="M230">
        <v>76</v>
      </c>
      <c r="N230">
        <v>24</v>
      </c>
      <c r="O230">
        <v>64</v>
      </c>
      <c r="P230" s="1"/>
    </row>
    <row r="231" spans="1:16" x14ac:dyDescent="0.25">
      <c r="A231" s="1">
        <v>41868</v>
      </c>
      <c r="B231" s="2" t="s">
        <v>12</v>
      </c>
      <c r="C231" s="4">
        <v>170000</v>
      </c>
      <c r="D231" s="4">
        <v>3000</v>
      </c>
      <c r="E231" s="4">
        <v>6200000</v>
      </c>
      <c r="F231" s="4">
        <v>22000</v>
      </c>
      <c r="G231" s="4">
        <v>13100</v>
      </c>
      <c r="H231" s="27">
        <f t="shared" si="14"/>
        <v>1.7647058823529412E-2</v>
      </c>
      <c r="I231" s="27">
        <f t="shared" si="15"/>
        <v>3.5483870967741938E-3</v>
      </c>
      <c r="J231" s="4">
        <f t="shared" si="16"/>
        <v>-11900</v>
      </c>
      <c r="L231" s="3">
        <v>41042</v>
      </c>
      <c r="M231">
        <v>68</v>
      </c>
      <c r="N231">
        <v>26</v>
      </c>
      <c r="O231">
        <v>60</v>
      </c>
      <c r="P231" s="1"/>
    </row>
    <row r="232" spans="1:16" x14ac:dyDescent="0.25">
      <c r="A232" s="1">
        <v>41869</v>
      </c>
      <c r="B232" s="2" t="s">
        <v>12</v>
      </c>
      <c r="C232" s="4">
        <v>220000</v>
      </c>
      <c r="D232" s="4">
        <v>5000</v>
      </c>
      <c r="E232" s="4">
        <v>9300000</v>
      </c>
      <c r="F232" s="4">
        <v>28000</v>
      </c>
      <c r="G232" s="4">
        <v>19300</v>
      </c>
      <c r="H232" s="27">
        <f t="shared" si="14"/>
        <v>2.2727272727272728E-2</v>
      </c>
      <c r="I232" s="27">
        <f t="shared" si="15"/>
        <v>3.010752688172043E-3</v>
      </c>
      <c r="J232" s="4">
        <f t="shared" si="16"/>
        <v>-13700</v>
      </c>
      <c r="L232" s="3">
        <v>41049</v>
      </c>
      <c r="M232">
        <v>66</v>
      </c>
      <c r="N232">
        <v>26</v>
      </c>
      <c r="O232">
        <v>55</v>
      </c>
      <c r="P232" s="1"/>
    </row>
    <row r="233" spans="1:16" x14ac:dyDescent="0.25">
      <c r="A233" s="1">
        <v>41870</v>
      </c>
      <c r="B233" s="2" t="s">
        <v>12</v>
      </c>
      <c r="C233" s="4">
        <v>230000</v>
      </c>
      <c r="D233" s="4">
        <v>5000</v>
      </c>
      <c r="E233" s="4">
        <v>8000000</v>
      </c>
      <c r="F233" s="4">
        <v>26000</v>
      </c>
      <c r="G233" s="4">
        <v>19200</v>
      </c>
      <c r="H233" s="27">
        <f t="shared" si="14"/>
        <v>2.1739130434782608E-2</v>
      </c>
      <c r="I233" s="27">
        <f t="shared" si="15"/>
        <v>3.2499999999999999E-3</v>
      </c>
      <c r="J233" s="4">
        <f t="shared" si="16"/>
        <v>-11800</v>
      </c>
      <c r="L233" s="3">
        <v>41056</v>
      </c>
      <c r="M233">
        <v>57</v>
      </c>
      <c r="N233">
        <v>21</v>
      </c>
      <c r="O233">
        <v>55</v>
      </c>
      <c r="P233" s="1"/>
    </row>
    <row r="234" spans="1:16" x14ac:dyDescent="0.25">
      <c r="A234" s="1">
        <v>41871</v>
      </c>
      <c r="B234" s="2" t="s">
        <v>12</v>
      </c>
      <c r="C234" s="4">
        <v>340000</v>
      </c>
      <c r="D234" s="4">
        <v>9000</v>
      </c>
      <c r="E234" s="4">
        <v>9400000</v>
      </c>
      <c r="F234" s="4">
        <v>27000</v>
      </c>
      <c r="G234" s="4">
        <v>22500</v>
      </c>
      <c r="H234" s="27">
        <f t="shared" si="14"/>
        <v>2.6470588235294117E-2</v>
      </c>
      <c r="I234" s="27">
        <f t="shared" si="15"/>
        <v>2.872340425531915E-3</v>
      </c>
      <c r="J234" s="4">
        <f t="shared" si="16"/>
        <v>-13500</v>
      </c>
      <c r="L234" s="3">
        <v>41063</v>
      </c>
      <c r="M234">
        <v>67</v>
      </c>
      <c r="N234">
        <v>23</v>
      </c>
      <c r="O234">
        <v>55</v>
      </c>
      <c r="P234" s="1"/>
    </row>
    <row r="235" spans="1:16" x14ac:dyDescent="0.25">
      <c r="A235" s="1">
        <v>41872</v>
      </c>
      <c r="B235" s="2" t="s">
        <v>12</v>
      </c>
      <c r="C235" s="4">
        <v>280000</v>
      </c>
      <c r="D235" s="4">
        <v>7000</v>
      </c>
      <c r="E235" s="4">
        <v>9100000</v>
      </c>
      <c r="F235" s="4">
        <v>25000</v>
      </c>
      <c r="G235" s="4">
        <v>21200</v>
      </c>
      <c r="H235" s="27">
        <f t="shared" si="14"/>
        <v>2.5000000000000001E-2</v>
      </c>
      <c r="I235" s="27">
        <f t="shared" si="15"/>
        <v>2.7472527472527475E-3</v>
      </c>
      <c r="J235" s="4">
        <f t="shared" si="16"/>
        <v>-10800</v>
      </c>
      <c r="L235" s="3">
        <v>41070</v>
      </c>
      <c r="M235">
        <v>69</v>
      </c>
      <c r="N235">
        <v>23</v>
      </c>
      <c r="O235">
        <v>54</v>
      </c>
      <c r="P235" s="1"/>
    </row>
    <row r="236" spans="1:16" x14ac:dyDescent="0.25">
      <c r="A236" s="1">
        <v>41873</v>
      </c>
      <c r="B236" s="2" t="s">
        <v>12</v>
      </c>
      <c r="C236" s="4">
        <v>230000</v>
      </c>
      <c r="D236" s="4">
        <v>5000</v>
      </c>
      <c r="E236" s="4">
        <v>7900000</v>
      </c>
      <c r="F236" s="4">
        <v>24000</v>
      </c>
      <c r="G236" s="4">
        <v>18900</v>
      </c>
      <c r="H236" s="27">
        <f t="shared" si="14"/>
        <v>2.1739130434782608E-2</v>
      </c>
      <c r="I236" s="27">
        <f t="shared" si="15"/>
        <v>3.0379746835443038E-3</v>
      </c>
      <c r="J236" s="4">
        <f t="shared" si="16"/>
        <v>-10100</v>
      </c>
      <c r="L236" s="3">
        <v>41077</v>
      </c>
      <c r="M236">
        <v>64</v>
      </c>
      <c r="N236">
        <v>22</v>
      </c>
      <c r="O236">
        <v>52</v>
      </c>
      <c r="P236" s="1"/>
    </row>
    <row r="237" spans="1:16" x14ac:dyDescent="0.25">
      <c r="A237" s="1">
        <v>41874</v>
      </c>
      <c r="B237" s="2" t="s">
        <v>12</v>
      </c>
      <c r="C237" s="4">
        <v>180000</v>
      </c>
      <c r="D237" s="4">
        <v>4000</v>
      </c>
      <c r="E237" s="4">
        <v>7100000</v>
      </c>
      <c r="F237" s="4">
        <v>25000</v>
      </c>
      <c r="G237" s="4">
        <v>16100</v>
      </c>
      <c r="H237" s="27">
        <f t="shared" si="14"/>
        <v>2.2222222222222223E-2</v>
      </c>
      <c r="I237" s="27">
        <f t="shared" si="15"/>
        <v>3.5211267605633804E-3</v>
      </c>
      <c r="J237" s="4">
        <f t="shared" si="16"/>
        <v>-12900</v>
      </c>
      <c r="L237" s="3">
        <v>41084</v>
      </c>
      <c r="M237">
        <v>66</v>
      </c>
      <c r="N237">
        <v>15</v>
      </c>
      <c r="O237">
        <v>50</v>
      </c>
      <c r="P237" s="1"/>
    </row>
    <row r="238" spans="1:16" x14ac:dyDescent="0.25">
      <c r="A238" s="1">
        <v>41875</v>
      </c>
      <c r="B238" s="2" t="s">
        <v>12</v>
      </c>
      <c r="C238" s="4">
        <v>200000</v>
      </c>
      <c r="D238" s="4">
        <v>5000</v>
      </c>
      <c r="E238" s="4">
        <v>7900000</v>
      </c>
      <c r="F238" s="4">
        <v>27000</v>
      </c>
      <c r="G238" s="4">
        <v>17400</v>
      </c>
      <c r="H238" s="27">
        <f t="shared" si="14"/>
        <v>2.5000000000000001E-2</v>
      </c>
      <c r="I238" s="27">
        <f t="shared" si="15"/>
        <v>3.4177215189873417E-3</v>
      </c>
      <c r="J238" s="4">
        <f t="shared" si="16"/>
        <v>-14600</v>
      </c>
      <c r="L238" s="3">
        <v>41091</v>
      </c>
      <c r="M238">
        <v>60</v>
      </c>
      <c r="N238">
        <v>16</v>
      </c>
      <c r="O238">
        <v>48</v>
      </c>
      <c r="P238" s="1"/>
    </row>
    <row r="239" spans="1:16" x14ac:dyDescent="0.25">
      <c r="A239" s="1">
        <v>41876</v>
      </c>
      <c r="B239" s="2" t="s">
        <v>12</v>
      </c>
      <c r="C239" s="4">
        <v>270000</v>
      </c>
      <c r="D239" s="4">
        <v>6000</v>
      </c>
      <c r="E239" s="4">
        <v>8000000</v>
      </c>
      <c r="F239" s="4">
        <v>23000</v>
      </c>
      <c r="G239" s="4">
        <v>19100</v>
      </c>
      <c r="H239" s="27">
        <f t="shared" si="14"/>
        <v>2.2222222222222223E-2</v>
      </c>
      <c r="I239" s="27">
        <f t="shared" si="15"/>
        <v>2.875E-3</v>
      </c>
      <c r="J239" s="4">
        <f t="shared" si="16"/>
        <v>-9900</v>
      </c>
      <c r="L239" s="3">
        <v>41098</v>
      </c>
      <c r="M239">
        <v>58</v>
      </c>
      <c r="N239">
        <v>26</v>
      </c>
      <c r="O239">
        <v>51</v>
      </c>
      <c r="P239" s="1"/>
    </row>
    <row r="240" spans="1:16" x14ac:dyDescent="0.25">
      <c r="A240" s="1">
        <v>41877</v>
      </c>
      <c r="B240" s="2" t="s">
        <v>12</v>
      </c>
      <c r="C240" s="4">
        <v>280000</v>
      </c>
      <c r="D240" s="4">
        <v>7000</v>
      </c>
      <c r="E240" s="4">
        <v>15900000</v>
      </c>
      <c r="F240" s="4">
        <v>39000</v>
      </c>
      <c r="G240" s="4">
        <v>21300</v>
      </c>
      <c r="H240" s="27">
        <f t="shared" si="14"/>
        <v>2.5000000000000001E-2</v>
      </c>
      <c r="I240" s="27">
        <f t="shared" si="15"/>
        <v>2.4528301886792454E-3</v>
      </c>
      <c r="J240" s="4">
        <f t="shared" si="16"/>
        <v>-24700</v>
      </c>
      <c r="L240" s="3">
        <v>41105</v>
      </c>
      <c r="M240">
        <v>65</v>
      </c>
      <c r="N240">
        <v>21</v>
      </c>
      <c r="O240">
        <v>52</v>
      </c>
      <c r="P240" s="1"/>
    </row>
    <row r="241" spans="1:16" x14ac:dyDescent="0.25">
      <c r="A241" s="1">
        <v>41878</v>
      </c>
      <c r="B241" s="2" t="s">
        <v>12</v>
      </c>
      <c r="C241" s="4">
        <v>280000</v>
      </c>
      <c r="D241" s="4">
        <v>7000</v>
      </c>
      <c r="E241" s="4">
        <v>25000000</v>
      </c>
      <c r="F241" s="4">
        <v>51000</v>
      </c>
      <c r="G241" s="4">
        <v>22600</v>
      </c>
      <c r="H241" s="27">
        <f t="shared" si="14"/>
        <v>2.5000000000000001E-2</v>
      </c>
      <c r="I241" s="27">
        <f t="shared" si="15"/>
        <v>2.0400000000000001E-3</v>
      </c>
      <c r="J241" s="4">
        <f t="shared" si="16"/>
        <v>-35400</v>
      </c>
      <c r="L241" s="3">
        <v>41112</v>
      </c>
      <c r="M241">
        <v>65</v>
      </c>
      <c r="N241">
        <v>19</v>
      </c>
      <c r="O241">
        <v>54</v>
      </c>
      <c r="P241" s="1"/>
    </row>
    <row r="242" spans="1:16" x14ac:dyDescent="0.25">
      <c r="A242" s="1">
        <v>41879</v>
      </c>
      <c r="B242" s="2" t="s">
        <v>12</v>
      </c>
      <c r="C242" s="4">
        <v>390000</v>
      </c>
      <c r="D242" s="4">
        <v>7000</v>
      </c>
      <c r="E242" s="4">
        <v>28300000</v>
      </c>
      <c r="F242" s="4">
        <v>54000</v>
      </c>
      <c r="G242" s="4">
        <v>24600</v>
      </c>
      <c r="H242" s="27">
        <f t="shared" si="14"/>
        <v>1.7948717948717947E-2</v>
      </c>
      <c r="I242" s="27">
        <f t="shared" si="15"/>
        <v>1.9081272084805654E-3</v>
      </c>
      <c r="J242" s="4">
        <f t="shared" si="16"/>
        <v>-36400</v>
      </c>
      <c r="L242" s="3">
        <v>41119</v>
      </c>
      <c r="M242">
        <v>63</v>
      </c>
      <c r="N242">
        <v>19</v>
      </c>
      <c r="O242">
        <v>52</v>
      </c>
      <c r="P242" s="1"/>
    </row>
    <row r="243" spans="1:16" x14ac:dyDescent="0.25">
      <c r="A243" s="1">
        <v>41880</v>
      </c>
      <c r="B243" s="2" t="s">
        <v>12</v>
      </c>
      <c r="C243" s="4">
        <v>300000</v>
      </c>
      <c r="D243" s="4">
        <v>7000</v>
      </c>
      <c r="E243" s="4">
        <v>30500000</v>
      </c>
      <c r="F243" s="4">
        <v>56000</v>
      </c>
      <c r="G243" s="4">
        <v>25200</v>
      </c>
      <c r="H243" s="27">
        <f t="shared" si="14"/>
        <v>2.3333333333333334E-2</v>
      </c>
      <c r="I243" s="27">
        <f t="shared" si="15"/>
        <v>1.8360655737704918E-3</v>
      </c>
      <c r="J243" s="4">
        <f t="shared" si="16"/>
        <v>-37800</v>
      </c>
      <c r="L243" s="3">
        <v>41126</v>
      </c>
      <c r="M243">
        <v>68</v>
      </c>
      <c r="N243">
        <v>18</v>
      </c>
      <c r="O243">
        <v>54</v>
      </c>
      <c r="P243" s="1"/>
    </row>
    <row r="244" spans="1:16" x14ac:dyDescent="0.25">
      <c r="A244" s="1">
        <v>41881</v>
      </c>
      <c r="B244" s="2" t="s">
        <v>12</v>
      </c>
      <c r="C244" s="4">
        <v>230000</v>
      </c>
      <c r="D244" s="4">
        <v>5000</v>
      </c>
      <c r="E244" s="4">
        <v>26700000</v>
      </c>
      <c r="F244" s="4">
        <v>53000</v>
      </c>
      <c r="G244" s="4">
        <v>18700</v>
      </c>
      <c r="H244" s="27">
        <f t="shared" si="14"/>
        <v>2.1739130434782608E-2</v>
      </c>
      <c r="I244" s="27">
        <f t="shared" si="15"/>
        <v>1.9850187265917601E-3</v>
      </c>
      <c r="J244" s="4">
        <f t="shared" si="16"/>
        <v>-39300</v>
      </c>
      <c r="L244" s="3">
        <v>41133</v>
      </c>
      <c r="M244">
        <v>72</v>
      </c>
      <c r="N244">
        <v>27</v>
      </c>
      <c r="O244">
        <v>54</v>
      </c>
      <c r="P244" s="1"/>
    </row>
    <row r="245" spans="1:16" x14ac:dyDescent="0.25">
      <c r="A245" s="1">
        <v>41882</v>
      </c>
      <c r="B245" s="2" t="s">
        <v>12</v>
      </c>
      <c r="C245" s="4">
        <v>240000</v>
      </c>
      <c r="D245" s="4">
        <v>5000</v>
      </c>
      <c r="E245" s="4">
        <v>25700000</v>
      </c>
      <c r="F245" s="4">
        <v>52000</v>
      </c>
      <c r="G245" s="4">
        <v>18000</v>
      </c>
      <c r="H245" s="27">
        <f t="shared" si="14"/>
        <v>2.0833333333333332E-2</v>
      </c>
      <c r="I245" s="27">
        <f t="shared" si="15"/>
        <v>2.0233463035019454E-3</v>
      </c>
      <c r="J245" s="4">
        <f t="shared" si="16"/>
        <v>-39000</v>
      </c>
      <c r="L245" s="3">
        <v>41140</v>
      </c>
      <c r="M245">
        <v>72</v>
      </c>
      <c r="N245">
        <v>21</v>
      </c>
      <c r="O245">
        <v>57</v>
      </c>
      <c r="P245" s="1"/>
    </row>
    <row r="246" spans="1:16" x14ac:dyDescent="0.25">
      <c r="A246" s="1">
        <v>41883</v>
      </c>
      <c r="B246" s="2" t="s">
        <v>13</v>
      </c>
      <c r="C246" s="4">
        <v>290000</v>
      </c>
      <c r="D246" s="4">
        <v>6000</v>
      </c>
      <c r="E246" s="4">
        <v>5900000</v>
      </c>
      <c r="F246" s="4">
        <v>24000</v>
      </c>
      <c r="G246" s="4">
        <v>16300</v>
      </c>
      <c r="H246" s="27">
        <f t="shared" si="14"/>
        <v>2.0689655172413793E-2</v>
      </c>
      <c r="I246" s="27">
        <f t="shared" si="15"/>
        <v>4.0677966101694916E-3</v>
      </c>
      <c r="J246" s="4">
        <f t="shared" si="16"/>
        <v>-13700</v>
      </c>
      <c r="L246" s="3">
        <v>41147</v>
      </c>
      <c r="M246">
        <v>68</v>
      </c>
      <c r="N246">
        <v>21</v>
      </c>
      <c r="O246">
        <v>57</v>
      </c>
      <c r="P246" s="1"/>
    </row>
    <row r="247" spans="1:16" x14ac:dyDescent="0.25">
      <c r="A247" s="1">
        <v>41884</v>
      </c>
      <c r="B247" s="2" t="s">
        <v>13</v>
      </c>
      <c r="C247" s="4">
        <v>350000</v>
      </c>
      <c r="D247" s="4">
        <v>7000</v>
      </c>
      <c r="E247" s="4">
        <v>11300000</v>
      </c>
      <c r="F247" s="4">
        <v>43000</v>
      </c>
      <c r="G247" s="4">
        <v>21300</v>
      </c>
      <c r="H247" s="27">
        <f t="shared" si="14"/>
        <v>0.02</v>
      </c>
      <c r="I247" s="27">
        <f t="shared" si="15"/>
        <v>3.8053097345132742E-3</v>
      </c>
      <c r="J247" s="4">
        <f t="shared" si="16"/>
        <v>-28700</v>
      </c>
      <c r="L247" s="3">
        <v>41154</v>
      </c>
      <c r="M247">
        <v>69</v>
      </c>
      <c r="N247">
        <v>22</v>
      </c>
      <c r="O247">
        <v>60</v>
      </c>
      <c r="P247" s="1"/>
    </row>
    <row r="248" spans="1:16" x14ac:dyDescent="0.25">
      <c r="A248" s="1">
        <v>41885</v>
      </c>
      <c r="B248" s="2" t="s">
        <v>13</v>
      </c>
      <c r="C248" s="4">
        <v>370000</v>
      </c>
      <c r="D248" s="4">
        <v>7000</v>
      </c>
      <c r="E248" s="4">
        <v>11800000</v>
      </c>
      <c r="F248" s="4">
        <v>40000</v>
      </c>
      <c r="G248" s="4">
        <v>22100</v>
      </c>
      <c r="H248" s="27">
        <f t="shared" si="14"/>
        <v>1.891891891891892E-2</v>
      </c>
      <c r="I248" s="27">
        <f t="shared" si="15"/>
        <v>3.3898305084745762E-3</v>
      </c>
      <c r="J248" s="4">
        <f t="shared" si="16"/>
        <v>-24900</v>
      </c>
      <c r="L248" s="3">
        <v>41161</v>
      </c>
      <c r="M248">
        <v>79</v>
      </c>
      <c r="N248">
        <v>26</v>
      </c>
      <c r="O248">
        <v>64</v>
      </c>
      <c r="P248" s="1"/>
    </row>
    <row r="249" spans="1:16" x14ac:dyDescent="0.25">
      <c r="A249" s="1">
        <v>41886</v>
      </c>
      <c r="B249" s="2" t="s">
        <v>13</v>
      </c>
      <c r="C249" s="4">
        <v>370000</v>
      </c>
      <c r="D249" s="4">
        <v>8000</v>
      </c>
      <c r="E249" s="4">
        <v>10900000</v>
      </c>
      <c r="F249" s="4">
        <v>40000</v>
      </c>
      <c r="G249" s="4">
        <v>22300</v>
      </c>
      <c r="H249" s="27">
        <f t="shared" si="14"/>
        <v>2.1621621621621623E-2</v>
      </c>
      <c r="I249" s="27">
        <f t="shared" si="15"/>
        <v>3.669724770642202E-3</v>
      </c>
      <c r="J249" s="4">
        <f t="shared" si="16"/>
        <v>-25700</v>
      </c>
      <c r="L249" s="3">
        <v>41168</v>
      </c>
      <c r="M249">
        <v>83</v>
      </c>
      <c r="N249">
        <v>23</v>
      </c>
      <c r="O249">
        <v>67</v>
      </c>
      <c r="P249" s="1"/>
    </row>
    <row r="250" spans="1:16" x14ac:dyDescent="0.25">
      <c r="A250" s="1">
        <v>41887</v>
      </c>
      <c r="B250" s="2" t="s">
        <v>13</v>
      </c>
      <c r="C250" s="4">
        <v>330000</v>
      </c>
      <c r="D250" s="4">
        <v>7000</v>
      </c>
      <c r="E250" s="4">
        <v>10800000</v>
      </c>
      <c r="F250" s="4">
        <v>37000</v>
      </c>
      <c r="G250" s="4">
        <v>21300</v>
      </c>
      <c r="H250" s="27">
        <f t="shared" si="14"/>
        <v>2.1212121212121213E-2</v>
      </c>
      <c r="I250" s="27">
        <f t="shared" si="15"/>
        <v>3.425925925925926E-3</v>
      </c>
      <c r="J250" s="4">
        <f t="shared" si="16"/>
        <v>-22700</v>
      </c>
      <c r="L250" s="3">
        <v>41175</v>
      </c>
      <c r="M250">
        <v>83</v>
      </c>
      <c r="N250">
        <v>21</v>
      </c>
      <c r="O250">
        <v>66</v>
      </c>
      <c r="P250" s="1"/>
    </row>
    <row r="251" spans="1:16" x14ac:dyDescent="0.25">
      <c r="A251" s="1">
        <v>41888</v>
      </c>
      <c r="B251" s="2" t="s">
        <v>13</v>
      </c>
      <c r="C251" s="4">
        <v>330000</v>
      </c>
      <c r="D251" s="4">
        <v>6000</v>
      </c>
      <c r="E251" s="4">
        <v>9500000</v>
      </c>
      <c r="F251" s="4">
        <v>35000</v>
      </c>
      <c r="G251" s="4">
        <v>15600</v>
      </c>
      <c r="H251" s="27">
        <f t="shared" si="14"/>
        <v>1.8181818181818181E-2</v>
      </c>
      <c r="I251" s="27">
        <f t="shared" si="15"/>
        <v>3.6842105263157894E-3</v>
      </c>
      <c r="J251" s="4">
        <f t="shared" si="16"/>
        <v>-25400</v>
      </c>
      <c r="L251" s="3">
        <v>41182</v>
      </c>
      <c r="M251">
        <v>81</v>
      </c>
      <c r="N251">
        <v>26</v>
      </c>
      <c r="O251">
        <v>69</v>
      </c>
      <c r="P251" s="1"/>
    </row>
    <row r="252" spans="1:16" x14ac:dyDescent="0.25">
      <c r="A252" s="1">
        <v>41889</v>
      </c>
      <c r="B252" s="2" t="s">
        <v>13</v>
      </c>
      <c r="C252" s="4">
        <v>320000</v>
      </c>
      <c r="D252" s="4">
        <v>6000</v>
      </c>
      <c r="E252" s="4">
        <v>9400000</v>
      </c>
      <c r="F252" s="4">
        <v>37000</v>
      </c>
      <c r="G252" s="4">
        <v>16500</v>
      </c>
      <c r="H252" s="27">
        <f t="shared" si="14"/>
        <v>1.8749999999999999E-2</v>
      </c>
      <c r="I252" s="27">
        <f t="shared" si="15"/>
        <v>3.9361702127659578E-3</v>
      </c>
      <c r="J252" s="4">
        <f t="shared" si="16"/>
        <v>-26500</v>
      </c>
      <c r="L252" s="3">
        <v>41189</v>
      </c>
      <c r="M252">
        <v>75</v>
      </c>
      <c r="N252">
        <v>32</v>
      </c>
      <c r="O252">
        <v>70</v>
      </c>
      <c r="P252" s="1"/>
    </row>
    <row r="253" spans="1:16" x14ac:dyDescent="0.25">
      <c r="A253" s="1">
        <v>41890</v>
      </c>
      <c r="B253" s="2" t="s">
        <v>13</v>
      </c>
      <c r="C253" s="4">
        <v>370000</v>
      </c>
      <c r="D253" s="4">
        <v>8000</v>
      </c>
      <c r="E253" s="4">
        <v>10200000</v>
      </c>
      <c r="F253" s="4">
        <v>35000</v>
      </c>
      <c r="G253" s="4">
        <v>20900</v>
      </c>
      <c r="H253" s="27">
        <f t="shared" si="14"/>
        <v>2.1621621621621623E-2</v>
      </c>
      <c r="I253" s="27">
        <f t="shared" si="15"/>
        <v>3.4313725490196078E-3</v>
      </c>
      <c r="J253" s="4">
        <f t="shared" si="16"/>
        <v>-22100</v>
      </c>
      <c r="L253" s="3">
        <v>41196</v>
      </c>
      <c r="M253">
        <v>81</v>
      </c>
      <c r="N253">
        <v>29</v>
      </c>
      <c r="O253">
        <v>70</v>
      </c>
      <c r="P253" s="1"/>
    </row>
    <row r="254" spans="1:16" x14ac:dyDescent="0.25">
      <c r="A254" s="1">
        <v>41891</v>
      </c>
      <c r="B254" s="2" t="s">
        <v>13</v>
      </c>
      <c r="C254" s="4">
        <v>370000</v>
      </c>
      <c r="D254" s="4">
        <v>8000</v>
      </c>
      <c r="E254" s="4">
        <v>10100000</v>
      </c>
      <c r="F254" s="4">
        <v>37000</v>
      </c>
      <c r="G254" s="4">
        <v>20500</v>
      </c>
      <c r="H254" s="27">
        <f t="shared" si="14"/>
        <v>2.1621621621621623E-2</v>
      </c>
      <c r="I254" s="27">
        <f t="shared" si="15"/>
        <v>3.6633663366336632E-3</v>
      </c>
      <c r="J254" s="4">
        <f t="shared" si="16"/>
        <v>-24500</v>
      </c>
      <c r="L254" s="3">
        <v>41203</v>
      </c>
      <c r="M254">
        <v>83</v>
      </c>
      <c r="N254">
        <v>28</v>
      </c>
      <c r="O254">
        <v>70</v>
      </c>
      <c r="P254" s="1"/>
    </row>
    <row r="255" spans="1:16" x14ac:dyDescent="0.25">
      <c r="A255" s="1">
        <v>41892</v>
      </c>
      <c r="B255" s="2" t="s">
        <v>13</v>
      </c>
      <c r="C255" s="4">
        <v>370000</v>
      </c>
      <c r="D255" s="4">
        <v>8000</v>
      </c>
      <c r="E255" s="4">
        <v>11300000</v>
      </c>
      <c r="F255" s="4">
        <v>41000</v>
      </c>
      <c r="G255" s="4">
        <v>57100</v>
      </c>
      <c r="H255" s="27">
        <f t="shared" si="14"/>
        <v>2.1621621621621623E-2</v>
      </c>
      <c r="I255" s="27">
        <f t="shared" si="15"/>
        <v>3.6283185840707967E-3</v>
      </c>
      <c r="J255" s="4">
        <f t="shared" si="16"/>
        <v>8100</v>
      </c>
      <c r="L255" s="3">
        <v>41210</v>
      </c>
      <c r="M255">
        <v>70</v>
      </c>
      <c r="N255">
        <v>28</v>
      </c>
      <c r="O255">
        <v>63</v>
      </c>
      <c r="P255" s="1"/>
    </row>
    <row r="256" spans="1:16" x14ac:dyDescent="0.25">
      <c r="A256" s="1">
        <v>41893</v>
      </c>
      <c r="B256" s="2" t="s">
        <v>13</v>
      </c>
      <c r="C256" s="4">
        <v>370000</v>
      </c>
      <c r="D256" s="4">
        <v>7000</v>
      </c>
      <c r="E256" s="4">
        <v>10700000</v>
      </c>
      <c r="F256" s="4">
        <v>37000</v>
      </c>
      <c r="G256" s="4">
        <v>22700</v>
      </c>
      <c r="H256" s="27">
        <f t="shared" si="14"/>
        <v>1.891891891891892E-2</v>
      </c>
      <c r="I256" s="27">
        <f t="shared" si="15"/>
        <v>3.4579439252336447E-3</v>
      </c>
      <c r="J256" s="4">
        <f t="shared" si="16"/>
        <v>-21300</v>
      </c>
      <c r="L256" s="3">
        <v>41217</v>
      </c>
      <c r="M256">
        <v>75</v>
      </c>
      <c r="N256">
        <v>33</v>
      </c>
      <c r="O256">
        <v>65</v>
      </c>
      <c r="P256" s="1"/>
    </row>
    <row r="257" spans="1:16" x14ac:dyDescent="0.25">
      <c r="A257" s="1">
        <v>41894</v>
      </c>
      <c r="B257" s="2" t="s">
        <v>13</v>
      </c>
      <c r="C257" s="4">
        <v>380000</v>
      </c>
      <c r="D257" s="4">
        <v>7000</v>
      </c>
      <c r="E257" s="4">
        <v>18100000</v>
      </c>
      <c r="F257" s="4">
        <v>85000</v>
      </c>
      <c r="G257" s="4">
        <v>25100</v>
      </c>
      <c r="H257" s="27">
        <f t="shared" si="14"/>
        <v>1.8421052631578946E-2</v>
      </c>
      <c r="I257" s="27">
        <f t="shared" si="15"/>
        <v>4.6961325966850829E-3</v>
      </c>
      <c r="J257" s="4">
        <f t="shared" si="16"/>
        <v>-66900</v>
      </c>
      <c r="L257" s="3">
        <v>41224</v>
      </c>
      <c r="M257">
        <v>78</v>
      </c>
      <c r="N257">
        <v>31</v>
      </c>
      <c r="O257">
        <v>70</v>
      </c>
      <c r="P257" s="1"/>
    </row>
    <row r="258" spans="1:16" x14ac:dyDescent="0.25">
      <c r="A258" s="1">
        <v>41895</v>
      </c>
      <c r="B258" s="2" t="s">
        <v>13</v>
      </c>
      <c r="C258" s="4">
        <v>330000</v>
      </c>
      <c r="D258" s="4">
        <v>6000</v>
      </c>
      <c r="E258" s="4">
        <v>15400000</v>
      </c>
      <c r="F258" s="4">
        <v>85000</v>
      </c>
      <c r="G258" s="4">
        <v>22100</v>
      </c>
      <c r="H258" s="27">
        <f t="shared" si="14"/>
        <v>1.8181818181818181E-2</v>
      </c>
      <c r="I258" s="27">
        <f t="shared" si="15"/>
        <v>5.5194805194805196E-3</v>
      </c>
      <c r="J258" s="4">
        <f t="shared" si="16"/>
        <v>-68900</v>
      </c>
      <c r="L258" s="3">
        <v>41231</v>
      </c>
      <c r="M258">
        <v>58</v>
      </c>
      <c r="N258">
        <v>23</v>
      </c>
      <c r="O258">
        <v>63</v>
      </c>
      <c r="P258" s="1"/>
    </row>
    <row r="259" spans="1:16" x14ac:dyDescent="0.25">
      <c r="A259" s="1">
        <v>41896</v>
      </c>
      <c r="B259" s="2" t="s">
        <v>13</v>
      </c>
      <c r="C259" s="4">
        <v>370000</v>
      </c>
      <c r="D259" s="4">
        <v>6000</v>
      </c>
      <c r="E259" s="4">
        <v>14900000</v>
      </c>
      <c r="F259" s="4">
        <v>67000</v>
      </c>
      <c r="G259" s="4">
        <v>21800</v>
      </c>
      <c r="H259" s="27">
        <f t="shared" si="14"/>
        <v>1.6216216216216217E-2</v>
      </c>
      <c r="I259" s="27">
        <f t="shared" si="15"/>
        <v>4.496644295302013E-3</v>
      </c>
      <c r="J259" s="4">
        <f t="shared" si="16"/>
        <v>-51200</v>
      </c>
      <c r="L259" s="3">
        <v>41238</v>
      </c>
      <c r="M259">
        <v>83</v>
      </c>
      <c r="N259">
        <v>22</v>
      </c>
      <c r="O259">
        <v>70</v>
      </c>
      <c r="P259" s="1"/>
    </row>
    <row r="260" spans="1:16" x14ac:dyDescent="0.25">
      <c r="A260" s="1">
        <v>41897</v>
      </c>
      <c r="B260" s="2" t="s">
        <v>13</v>
      </c>
      <c r="C260" s="4">
        <v>420000</v>
      </c>
      <c r="D260" s="4">
        <v>8000</v>
      </c>
      <c r="E260" s="4">
        <v>26400000</v>
      </c>
      <c r="F260" s="4">
        <v>110000</v>
      </c>
      <c r="G260" s="4">
        <v>33100</v>
      </c>
      <c r="H260" s="27">
        <f t="shared" ref="H260:H323" si="17">D260/C260</f>
        <v>1.9047619047619049E-2</v>
      </c>
      <c r="I260" s="27">
        <f t="shared" ref="I260:I323" si="18">F260/E260</f>
        <v>4.1666666666666666E-3</v>
      </c>
      <c r="J260" s="4">
        <f t="shared" ref="J260:J323" si="19">G260-F260-D260</f>
        <v>-84900</v>
      </c>
      <c r="L260" s="3">
        <v>41245</v>
      </c>
      <c r="M260">
        <v>96</v>
      </c>
      <c r="N260">
        <v>39</v>
      </c>
      <c r="O260">
        <v>65</v>
      </c>
      <c r="P260" s="1"/>
    </row>
    <row r="261" spans="1:16" x14ac:dyDescent="0.25">
      <c r="A261" s="1">
        <v>41898</v>
      </c>
      <c r="B261" s="2" t="s">
        <v>13</v>
      </c>
      <c r="C261" s="4">
        <v>490000</v>
      </c>
      <c r="D261" s="4">
        <v>8000</v>
      </c>
      <c r="E261" s="4">
        <v>20600000</v>
      </c>
      <c r="F261" s="4">
        <v>79000</v>
      </c>
      <c r="G261" s="4">
        <v>31500</v>
      </c>
      <c r="H261" s="27">
        <f t="shared" si="17"/>
        <v>1.6326530612244899E-2</v>
      </c>
      <c r="I261" s="27">
        <f t="shared" si="18"/>
        <v>3.8349514563106794E-3</v>
      </c>
      <c r="J261" s="4">
        <f t="shared" si="19"/>
        <v>-55500</v>
      </c>
      <c r="L261" s="3">
        <v>41252</v>
      </c>
      <c r="M261">
        <v>100</v>
      </c>
      <c r="N261">
        <v>31</v>
      </c>
      <c r="O261">
        <v>64</v>
      </c>
      <c r="P261" s="1"/>
    </row>
    <row r="262" spans="1:16" x14ac:dyDescent="0.25">
      <c r="A262" s="1">
        <v>41899</v>
      </c>
      <c r="B262" s="2" t="s">
        <v>13</v>
      </c>
      <c r="C262" s="4">
        <v>390000</v>
      </c>
      <c r="D262" s="4">
        <v>9000</v>
      </c>
      <c r="E262" s="4">
        <v>159100000</v>
      </c>
      <c r="F262" s="4">
        <v>200000</v>
      </c>
      <c r="G262" s="4">
        <v>56900</v>
      </c>
      <c r="H262" s="27">
        <f t="shared" si="17"/>
        <v>2.3076923076923078E-2</v>
      </c>
      <c r="I262" s="27">
        <f t="shared" si="18"/>
        <v>1.257071024512885E-3</v>
      </c>
      <c r="J262" s="4">
        <f t="shared" si="19"/>
        <v>-152100</v>
      </c>
      <c r="L262" s="3">
        <v>41259</v>
      </c>
      <c r="M262">
        <v>70</v>
      </c>
      <c r="N262">
        <v>18</v>
      </c>
      <c r="O262">
        <v>63</v>
      </c>
      <c r="P262" s="1"/>
    </row>
    <row r="263" spans="1:16" x14ac:dyDescent="0.25">
      <c r="A263" s="1">
        <v>41900</v>
      </c>
      <c r="B263" s="2" t="s">
        <v>13</v>
      </c>
      <c r="C263" s="4">
        <v>360000</v>
      </c>
      <c r="D263" s="4">
        <v>9000</v>
      </c>
      <c r="E263" s="4">
        <v>20100000</v>
      </c>
      <c r="F263" s="4">
        <v>82000</v>
      </c>
      <c r="G263" s="4">
        <v>32800</v>
      </c>
      <c r="H263" s="27">
        <f t="shared" si="17"/>
        <v>2.5000000000000001E-2</v>
      </c>
      <c r="I263" s="27">
        <f t="shared" si="18"/>
        <v>4.0796019900497509E-3</v>
      </c>
      <c r="J263" s="4">
        <f t="shared" si="19"/>
        <v>-58200</v>
      </c>
      <c r="L263" s="3">
        <v>41266</v>
      </c>
      <c r="M263">
        <v>54</v>
      </c>
      <c r="N263">
        <v>16</v>
      </c>
      <c r="O263">
        <v>43</v>
      </c>
      <c r="P263" s="1"/>
    </row>
    <row r="264" spans="1:16" x14ac:dyDescent="0.25">
      <c r="A264" s="1">
        <v>41901</v>
      </c>
      <c r="B264" s="2" t="s">
        <v>13</v>
      </c>
      <c r="C264" s="4">
        <v>340000</v>
      </c>
      <c r="D264" s="4">
        <v>7000</v>
      </c>
      <c r="E264" s="4">
        <v>22000000</v>
      </c>
      <c r="F264" s="4">
        <v>86000</v>
      </c>
      <c r="G264" s="4">
        <v>29700</v>
      </c>
      <c r="H264" s="27">
        <f t="shared" si="17"/>
        <v>2.0588235294117647E-2</v>
      </c>
      <c r="I264" s="27">
        <f t="shared" si="18"/>
        <v>3.9090909090909089E-3</v>
      </c>
      <c r="J264" s="4">
        <f t="shared" si="19"/>
        <v>-63300</v>
      </c>
      <c r="L264" s="3">
        <v>41273</v>
      </c>
      <c r="M264">
        <v>60</v>
      </c>
      <c r="N264">
        <v>20</v>
      </c>
      <c r="O264">
        <v>51</v>
      </c>
      <c r="P264" s="1"/>
    </row>
    <row r="265" spans="1:16" x14ac:dyDescent="0.25">
      <c r="A265" s="1">
        <v>41902</v>
      </c>
      <c r="B265" s="2" t="s">
        <v>13</v>
      </c>
      <c r="C265" s="4">
        <v>280000</v>
      </c>
      <c r="D265" s="4">
        <v>6000</v>
      </c>
      <c r="E265" s="4">
        <v>18900000</v>
      </c>
      <c r="F265" s="4">
        <v>88000</v>
      </c>
      <c r="G265" s="4">
        <v>23600</v>
      </c>
      <c r="H265" s="27">
        <f t="shared" si="17"/>
        <v>2.1428571428571429E-2</v>
      </c>
      <c r="I265" s="27">
        <f t="shared" si="18"/>
        <v>4.6560846560846558E-3</v>
      </c>
      <c r="J265" s="4">
        <f t="shared" si="19"/>
        <v>-70400</v>
      </c>
      <c r="L265" s="3">
        <v>41280</v>
      </c>
      <c r="M265">
        <v>68</v>
      </c>
      <c r="N265">
        <v>21</v>
      </c>
      <c r="O265">
        <v>60</v>
      </c>
      <c r="P265" s="1"/>
    </row>
    <row r="266" spans="1:16" x14ac:dyDescent="0.25">
      <c r="A266" s="1">
        <v>41903</v>
      </c>
      <c r="B266" s="2" t="s">
        <v>13</v>
      </c>
      <c r="C266" s="4">
        <v>330000</v>
      </c>
      <c r="D266" s="4">
        <v>6000</v>
      </c>
      <c r="E266" s="4">
        <v>20500000</v>
      </c>
      <c r="F266" s="4">
        <v>87000</v>
      </c>
      <c r="G266" s="4">
        <v>24500</v>
      </c>
      <c r="H266" s="27">
        <f t="shared" si="17"/>
        <v>1.8181818181818181E-2</v>
      </c>
      <c r="I266" s="27">
        <f t="shared" si="18"/>
        <v>4.2439024390243905E-3</v>
      </c>
      <c r="J266" s="4">
        <f t="shared" si="19"/>
        <v>-68500</v>
      </c>
      <c r="L266" s="3">
        <v>41287</v>
      </c>
      <c r="M266">
        <v>75</v>
      </c>
      <c r="N266">
        <v>25</v>
      </c>
      <c r="O266">
        <v>63</v>
      </c>
      <c r="P266" s="1"/>
    </row>
    <row r="267" spans="1:16" x14ac:dyDescent="0.25">
      <c r="A267" s="1">
        <v>41904</v>
      </c>
      <c r="B267" s="2" t="s">
        <v>13</v>
      </c>
      <c r="C267" s="4">
        <v>380000</v>
      </c>
      <c r="D267" s="4">
        <v>8000</v>
      </c>
      <c r="E267" s="4">
        <v>25400000</v>
      </c>
      <c r="F267" s="4">
        <v>87000</v>
      </c>
      <c r="G267" s="4">
        <v>28900</v>
      </c>
      <c r="H267" s="27">
        <f t="shared" si="17"/>
        <v>2.1052631578947368E-2</v>
      </c>
      <c r="I267" s="27">
        <f t="shared" si="18"/>
        <v>3.4251968503937009E-3</v>
      </c>
      <c r="J267" s="4">
        <f t="shared" si="19"/>
        <v>-66100</v>
      </c>
      <c r="L267" s="3">
        <v>41294</v>
      </c>
      <c r="M267">
        <v>75</v>
      </c>
      <c r="N267">
        <v>26</v>
      </c>
      <c r="O267">
        <v>66</v>
      </c>
      <c r="P267" s="1"/>
    </row>
    <row r="268" spans="1:16" x14ac:dyDescent="0.25">
      <c r="A268" s="1">
        <v>41905</v>
      </c>
      <c r="B268" s="2" t="s">
        <v>13</v>
      </c>
      <c r="C268" s="4">
        <v>360000</v>
      </c>
      <c r="D268" s="4">
        <v>8000</v>
      </c>
      <c r="E268" s="4">
        <v>24200000</v>
      </c>
      <c r="F268" s="4">
        <v>84000</v>
      </c>
      <c r="G268" s="4">
        <v>30500</v>
      </c>
      <c r="H268" s="27">
        <f t="shared" si="17"/>
        <v>2.2222222222222223E-2</v>
      </c>
      <c r="I268" s="27">
        <f t="shared" si="18"/>
        <v>3.4710743801652892E-3</v>
      </c>
      <c r="J268" s="4">
        <f t="shared" si="19"/>
        <v>-61500</v>
      </c>
      <c r="L268" s="3">
        <v>41301</v>
      </c>
      <c r="M268">
        <v>78</v>
      </c>
      <c r="N268">
        <v>25</v>
      </c>
      <c r="O268">
        <v>66</v>
      </c>
      <c r="P268" s="1"/>
    </row>
    <row r="269" spans="1:16" x14ac:dyDescent="0.25">
      <c r="A269" s="1">
        <v>41906</v>
      </c>
      <c r="B269" s="2" t="s">
        <v>13</v>
      </c>
      <c r="C269" s="4">
        <v>410000</v>
      </c>
      <c r="D269" s="4">
        <v>9000</v>
      </c>
      <c r="E269" s="4">
        <v>21000000</v>
      </c>
      <c r="F269" s="4">
        <v>78000</v>
      </c>
      <c r="G269" s="4">
        <v>26900</v>
      </c>
      <c r="H269" s="27">
        <f t="shared" si="17"/>
        <v>2.1951219512195121E-2</v>
      </c>
      <c r="I269" s="27">
        <f t="shared" si="18"/>
        <v>3.7142857142857142E-3</v>
      </c>
      <c r="J269" s="4">
        <f t="shared" si="19"/>
        <v>-60100</v>
      </c>
      <c r="L269" s="3">
        <v>41308</v>
      </c>
      <c r="M269">
        <v>80</v>
      </c>
      <c r="N269">
        <v>31</v>
      </c>
      <c r="O269">
        <v>68</v>
      </c>
      <c r="P269" s="1"/>
    </row>
    <row r="270" spans="1:16" x14ac:dyDescent="0.25">
      <c r="A270" s="1">
        <v>41907</v>
      </c>
      <c r="B270" s="2" t="s">
        <v>13</v>
      </c>
      <c r="C270" s="4">
        <v>400000</v>
      </c>
      <c r="D270" s="4">
        <v>8000</v>
      </c>
      <c r="E270" s="4">
        <v>19800000</v>
      </c>
      <c r="F270" s="4">
        <v>75000</v>
      </c>
      <c r="G270" s="4">
        <v>28000</v>
      </c>
      <c r="H270" s="27">
        <f t="shared" si="17"/>
        <v>0.02</v>
      </c>
      <c r="I270" s="27">
        <f t="shared" si="18"/>
        <v>3.787878787878788E-3</v>
      </c>
      <c r="J270" s="4">
        <f t="shared" si="19"/>
        <v>-55000</v>
      </c>
      <c r="L270" s="3">
        <v>41315</v>
      </c>
      <c r="M270">
        <v>75</v>
      </c>
      <c r="N270">
        <v>29</v>
      </c>
      <c r="O270">
        <v>62</v>
      </c>
      <c r="P270" s="1"/>
    </row>
    <row r="271" spans="1:16" x14ac:dyDescent="0.25">
      <c r="A271" s="1">
        <v>41908</v>
      </c>
      <c r="B271" s="2" t="s">
        <v>13</v>
      </c>
      <c r="C271" s="4">
        <v>320000</v>
      </c>
      <c r="D271" s="4">
        <v>7000</v>
      </c>
      <c r="E271" s="4">
        <v>20600000</v>
      </c>
      <c r="F271" s="4">
        <v>77000</v>
      </c>
      <c r="G271" s="4">
        <v>25100</v>
      </c>
      <c r="H271" s="27">
        <f t="shared" si="17"/>
        <v>2.1874999999999999E-2</v>
      </c>
      <c r="I271" s="27">
        <f t="shared" si="18"/>
        <v>3.7378640776699031E-3</v>
      </c>
      <c r="J271" s="4">
        <f t="shared" si="19"/>
        <v>-58900</v>
      </c>
      <c r="L271" s="3">
        <v>41322</v>
      </c>
      <c r="M271">
        <v>74</v>
      </c>
      <c r="N271">
        <v>27</v>
      </c>
      <c r="O271">
        <v>61</v>
      </c>
      <c r="P271" s="1"/>
    </row>
    <row r="272" spans="1:16" x14ac:dyDescent="0.25">
      <c r="A272" s="1">
        <v>41909</v>
      </c>
      <c r="B272" s="2" t="s">
        <v>13</v>
      </c>
      <c r="C272" s="4">
        <v>260000</v>
      </c>
      <c r="D272" s="4">
        <v>5000</v>
      </c>
      <c r="E272" s="4">
        <v>21700000</v>
      </c>
      <c r="F272" s="4">
        <v>86000</v>
      </c>
      <c r="G272" s="4">
        <v>23200</v>
      </c>
      <c r="H272" s="27">
        <f t="shared" si="17"/>
        <v>1.9230769230769232E-2</v>
      </c>
      <c r="I272" s="27">
        <f t="shared" si="18"/>
        <v>3.9631336405529958E-3</v>
      </c>
      <c r="J272" s="4">
        <f t="shared" si="19"/>
        <v>-67800</v>
      </c>
      <c r="L272" s="3">
        <v>41329</v>
      </c>
      <c r="M272">
        <v>76</v>
      </c>
      <c r="N272">
        <v>34</v>
      </c>
      <c r="O272">
        <v>67</v>
      </c>
      <c r="P272" s="1"/>
    </row>
    <row r="273" spans="1:16" x14ac:dyDescent="0.25">
      <c r="A273" s="1">
        <v>41910</v>
      </c>
      <c r="B273" s="2" t="s">
        <v>13</v>
      </c>
      <c r="C273" s="4">
        <v>300000</v>
      </c>
      <c r="D273" s="4">
        <v>6000</v>
      </c>
      <c r="E273" s="4">
        <v>20700000</v>
      </c>
      <c r="F273" s="4">
        <v>78000</v>
      </c>
      <c r="G273" s="4">
        <v>22700</v>
      </c>
      <c r="H273" s="27">
        <f t="shared" si="17"/>
        <v>0.02</v>
      </c>
      <c r="I273" s="27">
        <f t="shared" si="18"/>
        <v>3.7681159420289855E-3</v>
      </c>
      <c r="J273" s="4">
        <f t="shared" si="19"/>
        <v>-61300</v>
      </c>
      <c r="L273" s="3">
        <v>41336</v>
      </c>
      <c r="M273">
        <v>78</v>
      </c>
      <c r="N273">
        <v>39</v>
      </c>
      <c r="O273">
        <v>73</v>
      </c>
      <c r="P273" s="1"/>
    </row>
    <row r="274" spans="1:16" x14ac:dyDescent="0.25">
      <c r="A274" s="1">
        <v>41911</v>
      </c>
      <c r="B274" s="2" t="s">
        <v>13</v>
      </c>
      <c r="C274" s="4">
        <v>380000</v>
      </c>
      <c r="D274" s="4">
        <v>8000</v>
      </c>
      <c r="E274" s="4">
        <v>26000000</v>
      </c>
      <c r="F274" s="4">
        <v>87000</v>
      </c>
      <c r="G274" s="4">
        <v>50200</v>
      </c>
      <c r="H274" s="27">
        <f t="shared" si="17"/>
        <v>2.1052631578947368E-2</v>
      </c>
      <c r="I274" s="27">
        <f t="shared" si="18"/>
        <v>3.3461538461538464E-3</v>
      </c>
      <c r="J274" s="4">
        <f t="shared" si="19"/>
        <v>-44800</v>
      </c>
      <c r="L274" s="3">
        <v>41343</v>
      </c>
      <c r="M274">
        <v>71</v>
      </c>
      <c r="N274">
        <v>31</v>
      </c>
      <c r="O274">
        <v>67</v>
      </c>
      <c r="P274" s="1"/>
    </row>
    <row r="275" spans="1:16" x14ac:dyDescent="0.25">
      <c r="A275" s="1">
        <v>41912</v>
      </c>
      <c r="B275" s="2" t="s">
        <v>13</v>
      </c>
      <c r="C275" s="4">
        <v>390000</v>
      </c>
      <c r="D275" s="4">
        <v>8000</v>
      </c>
      <c r="E275" s="4">
        <v>22500000</v>
      </c>
      <c r="F275" s="4">
        <v>67000</v>
      </c>
      <c r="G275" s="4">
        <v>25900</v>
      </c>
      <c r="H275" s="27">
        <f t="shared" si="17"/>
        <v>2.0512820512820513E-2</v>
      </c>
      <c r="I275" s="27">
        <f t="shared" si="18"/>
        <v>2.977777777777778E-3</v>
      </c>
      <c r="J275" s="4">
        <f t="shared" si="19"/>
        <v>-49100</v>
      </c>
      <c r="L275" s="3">
        <v>41350</v>
      </c>
      <c r="M275">
        <v>79</v>
      </c>
      <c r="N275">
        <v>37</v>
      </c>
      <c r="O275">
        <v>66</v>
      </c>
      <c r="P275" s="1"/>
    </row>
    <row r="276" spans="1:16" x14ac:dyDescent="0.25">
      <c r="A276" s="1">
        <v>41913</v>
      </c>
      <c r="B276" s="2" t="s">
        <v>3</v>
      </c>
      <c r="C276" s="4">
        <v>350000</v>
      </c>
      <c r="D276" s="4">
        <v>7000</v>
      </c>
      <c r="E276" s="4">
        <v>6100000</v>
      </c>
      <c r="F276" s="4">
        <v>8000</v>
      </c>
      <c r="G276" s="4">
        <v>17000</v>
      </c>
      <c r="H276" s="27">
        <f t="shared" si="17"/>
        <v>0.02</v>
      </c>
      <c r="I276" s="27">
        <f t="shared" si="18"/>
        <v>1.3114754098360656E-3</v>
      </c>
      <c r="J276" s="4">
        <f t="shared" si="19"/>
        <v>2000</v>
      </c>
      <c r="L276" s="3">
        <v>41357</v>
      </c>
      <c r="M276">
        <v>69</v>
      </c>
      <c r="N276">
        <v>30</v>
      </c>
      <c r="O276">
        <v>60</v>
      </c>
      <c r="P276" s="1"/>
    </row>
    <row r="277" spans="1:16" x14ac:dyDescent="0.25">
      <c r="A277" s="1">
        <v>41914</v>
      </c>
      <c r="B277" s="2" t="s">
        <v>3</v>
      </c>
      <c r="C277" s="4">
        <v>340000</v>
      </c>
      <c r="D277" s="4">
        <v>7000</v>
      </c>
      <c r="E277" s="4">
        <v>4900000</v>
      </c>
      <c r="F277" s="4">
        <v>8000</v>
      </c>
      <c r="G277" s="4">
        <v>14500</v>
      </c>
      <c r="H277" s="27">
        <f t="shared" si="17"/>
        <v>2.0588235294117647E-2</v>
      </c>
      <c r="I277" s="27">
        <f t="shared" si="18"/>
        <v>1.6326530612244899E-3</v>
      </c>
      <c r="J277" s="4">
        <f t="shared" si="19"/>
        <v>-500</v>
      </c>
      <c r="L277" s="3">
        <v>41364</v>
      </c>
      <c r="M277">
        <v>75</v>
      </c>
      <c r="N277">
        <v>30</v>
      </c>
      <c r="O277">
        <v>71</v>
      </c>
      <c r="P277" s="1"/>
    </row>
    <row r="278" spans="1:16" x14ac:dyDescent="0.25">
      <c r="A278" s="1">
        <v>41915</v>
      </c>
      <c r="B278" s="2" t="s">
        <v>3</v>
      </c>
      <c r="C278" s="4">
        <v>300000</v>
      </c>
      <c r="D278" s="4">
        <v>6000</v>
      </c>
      <c r="E278" s="4">
        <v>4900000</v>
      </c>
      <c r="F278" s="4">
        <v>8000</v>
      </c>
      <c r="G278" s="4">
        <v>12000</v>
      </c>
      <c r="H278" s="27">
        <f t="shared" si="17"/>
        <v>0.02</v>
      </c>
      <c r="I278" s="27">
        <f t="shared" si="18"/>
        <v>1.6326530612244899E-3</v>
      </c>
      <c r="J278" s="4">
        <f t="shared" si="19"/>
        <v>-2000</v>
      </c>
      <c r="L278" s="3">
        <v>41371</v>
      </c>
      <c r="M278">
        <v>77</v>
      </c>
      <c r="N278">
        <v>30</v>
      </c>
      <c r="O278">
        <v>68</v>
      </c>
      <c r="P278" s="1"/>
    </row>
    <row r="279" spans="1:16" x14ac:dyDescent="0.25">
      <c r="A279" s="1">
        <v>41916</v>
      </c>
      <c r="B279" s="2" t="s">
        <v>3</v>
      </c>
      <c r="C279" s="4">
        <v>230000</v>
      </c>
      <c r="D279" s="4">
        <v>4000</v>
      </c>
      <c r="E279" s="4">
        <v>2100000</v>
      </c>
      <c r="F279" s="4">
        <v>7000</v>
      </c>
      <c r="G279" s="4">
        <v>8100</v>
      </c>
      <c r="H279" s="27">
        <f t="shared" si="17"/>
        <v>1.7391304347826087E-2</v>
      </c>
      <c r="I279" s="27">
        <f t="shared" si="18"/>
        <v>3.3333333333333335E-3</v>
      </c>
      <c r="J279" s="4">
        <f t="shared" si="19"/>
        <v>-2900</v>
      </c>
      <c r="L279" s="3">
        <v>41378</v>
      </c>
      <c r="M279">
        <v>84</v>
      </c>
      <c r="N279">
        <v>29</v>
      </c>
      <c r="O279">
        <v>66</v>
      </c>
      <c r="P279" s="1"/>
    </row>
    <row r="280" spans="1:16" x14ac:dyDescent="0.25">
      <c r="A280" s="1">
        <v>41917</v>
      </c>
      <c r="B280" s="2" t="s">
        <v>3</v>
      </c>
      <c r="C280" s="4">
        <v>260000</v>
      </c>
      <c r="D280" s="4">
        <v>5000</v>
      </c>
      <c r="E280" s="4">
        <v>2300000</v>
      </c>
      <c r="F280" s="4">
        <v>7000</v>
      </c>
      <c r="G280" s="4">
        <v>8500</v>
      </c>
      <c r="H280" s="27">
        <f t="shared" si="17"/>
        <v>1.9230769230769232E-2</v>
      </c>
      <c r="I280" s="27">
        <f t="shared" si="18"/>
        <v>3.0434782608695652E-3</v>
      </c>
      <c r="J280" s="4">
        <f t="shared" si="19"/>
        <v>-3500</v>
      </c>
      <c r="L280" s="3">
        <v>41385</v>
      </c>
      <c r="M280">
        <v>82</v>
      </c>
      <c r="N280">
        <v>34</v>
      </c>
      <c r="O280">
        <v>67</v>
      </c>
      <c r="P280" s="1"/>
    </row>
    <row r="281" spans="1:16" x14ac:dyDescent="0.25">
      <c r="A281" s="1">
        <v>41918</v>
      </c>
      <c r="B281" s="2" t="s">
        <v>3</v>
      </c>
      <c r="C281" s="4">
        <v>360000</v>
      </c>
      <c r="D281" s="4">
        <v>7000</v>
      </c>
      <c r="E281" s="4">
        <v>2700000</v>
      </c>
      <c r="F281" s="4">
        <v>7000</v>
      </c>
      <c r="G281" s="4">
        <v>14000</v>
      </c>
      <c r="H281" s="27">
        <f t="shared" si="17"/>
        <v>1.9444444444444445E-2</v>
      </c>
      <c r="I281" s="27">
        <f t="shared" si="18"/>
        <v>2.5925925925925925E-3</v>
      </c>
      <c r="J281" s="4">
        <f t="shared" si="19"/>
        <v>0</v>
      </c>
      <c r="L281" s="3">
        <v>41392</v>
      </c>
      <c r="M281">
        <v>95</v>
      </c>
      <c r="N281">
        <v>37</v>
      </c>
      <c r="O281">
        <v>69</v>
      </c>
      <c r="P281" s="1"/>
    </row>
    <row r="282" spans="1:16" x14ac:dyDescent="0.25">
      <c r="A282" s="1">
        <v>41919</v>
      </c>
      <c r="B282" s="2" t="s">
        <v>3</v>
      </c>
      <c r="C282" s="4">
        <v>370000</v>
      </c>
      <c r="D282" s="4">
        <v>7000</v>
      </c>
      <c r="E282" s="4">
        <v>3200000</v>
      </c>
      <c r="F282" s="4">
        <v>10000</v>
      </c>
      <c r="G282" s="4">
        <v>15500</v>
      </c>
      <c r="H282" s="27">
        <f t="shared" si="17"/>
        <v>1.891891891891892E-2</v>
      </c>
      <c r="I282" s="27">
        <f t="shared" si="18"/>
        <v>3.1250000000000002E-3</v>
      </c>
      <c r="J282" s="4">
        <f t="shared" si="19"/>
        <v>-1500</v>
      </c>
      <c r="L282" s="3">
        <v>41399</v>
      </c>
      <c r="M282">
        <v>84</v>
      </c>
      <c r="N282">
        <v>30</v>
      </c>
      <c r="O282">
        <v>63</v>
      </c>
      <c r="P282" s="1"/>
    </row>
    <row r="283" spans="1:16" x14ac:dyDescent="0.25">
      <c r="A283" s="1">
        <v>41920</v>
      </c>
      <c r="B283" s="2" t="s">
        <v>3</v>
      </c>
      <c r="C283" s="4">
        <v>340000</v>
      </c>
      <c r="D283" s="4">
        <v>7000</v>
      </c>
      <c r="E283" s="4">
        <v>4500000</v>
      </c>
      <c r="F283" s="4">
        <v>14000</v>
      </c>
      <c r="G283" s="4">
        <v>16500</v>
      </c>
      <c r="H283" s="27">
        <f t="shared" si="17"/>
        <v>2.0588235294117647E-2</v>
      </c>
      <c r="I283" s="27">
        <f t="shared" si="18"/>
        <v>3.1111111111111109E-3</v>
      </c>
      <c r="J283" s="4">
        <f t="shared" si="19"/>
        <v>-4500</v>
      </c>
      <c r="L283" s="3">
        <v>41406</v>
      </c>
      <c r="M283">
        <v>68</v>
      </c>
      <c r="N283">
        <v>37</v>
      </c>
      <c r="O283">
        <v>66</v>
      </c>
      <c r="P283" s="1"/>
    </row>
    <row r="284" spans="1:16" x14ac:dyDescent="0.25">
      <c r="A284" s="1">
        <v>41921</v>
      </c>
      <c r="B284" s="2" t="s">
        <v>3</v>
      </c>
      <c r="C284" s="4">
        <v>340000</v>
      </c>
      <c r="D284" s="4">
        <v>7000</v>
      </c>
      <c r="E284" s="4">
        <v>4700000</v>
      </c>
      <c r="F284" s="4">
        <v>13000</v>
      </c>
      <c r="G284" s="4">
        <v>16400</v>
      </c>
      <c r="H284" s="27">
        <f t="shared" si="17"/>
        <v>2.0588235294117647E-2</v>
      </c>
      <c r="I284" s="27">
        <f t="shared" si="18"/>
        <v>2.7659574468085106E-3</v>
      </c>
      <c r="J284" s="4">
        <f t="shared" si="19"/>
        <v>-3600</v>
      </c>
      <c r="L284" s="3">
        <v>41413</v>
      </c>
      <c r="M284">
        <v>64</v>
      </c>
      <c r="N284">
        <v>31</v>
      </c>
      <c r="O284">
        <v>64</v>
      </c>
      <c r="P284" s="1"/>
    </row>
    <row r="285" spans="1:16" x14ac:dyDescent="0.25">
      <c r="A285" s="1">
        <v>41922</v>
      </c>
      <c r="B285" s="2" t="s">
        <v>3</v>
      </c>
      <c r="C285" s="4">
        <v>300000</v>
      </c>
      <c r="D285" s="4">
        <v>6000</v>
      </c>
      <c r="E285" s="4">
        <v>3800000</v>
      </c>
      <c r="F285" s="4">
        <v>14000</v>
      </c>
      <c r="G285" s="4">
        <v>15400</v>
      </c>
      <c r="H285" s="27">
        <f t="shared" si="17"/>
        <v>0.02</v>
      </c>
      <c r="I285" s="27">
        <f t="shared" si="18"/>
        <v>3.6842105263157894E-3</v>
      </c>
      <c r="J285" s="4">
        <f t="shared" si="19"/>
        <v>-4600</v>
      </c>
      <c r="L285" s="3">
        <v>41420</v>
      </c>
      <c r="M285">
        <v>60</v>
      </c>
      <c r="N285">
        <v>31</v>
      </c>
      <c r="O285">
        <v>59</v>
      </c>
      <c r="P285" s="1"/>
    </row>
    <row r="286" spans="1:16" x14ac:dyDescent="0.25">
      <c r="A286" s="1">
        <v>41923</v>
      </c>
      <c r="B286" s="2" t="s">
        <v>3</v>
      </c>
      <c r="C286" s="4">
        <v>240000</v>
      </c>
      <c r="D286" s="4">
        <v>4000</v>
      </c>
      <c r="E286" s="4">
        <v>4300000</v>
      </c>
      <c r="F286" s="4">
        <v>19000</v>
      </c>
      <c r="G286" s="4">
        <v>11700</v>
      </c>
      <c r="H286" s="27">
        <f t="shared" si="17"/>
        <v>1.6666666666666666E-2</v>
      </c>
      <c r="I286" s="27">
        <f t="shared" si="18"/>
        <v>4.4186046511627908E-3</v>
      </c>
      <c r="J286" s="4">
        <f t="shared" si="19"/>
        <v>-11300</v>
      </c>
      <c r="L286" s="3">
        <v>41427</v>
      </c>
      <c r="M286">
        <v>62</v>
      </c>
      <c r="N286">
        <v>23</v>
      </c>
      <c r="O286">
        <v>58</v>
      </c>
      <c r="P286" s="1"/>
    </row>
    <row r="287" spans="1:16" x14ac:dyDescent="0.25">
      <c r="A287" s="1">
        <v>41924</v>
      </c>
      <c r="B287" s="2" t="s">
        <v>3</v>
      </c>
      <c r="C287" s="4">
        <v>260000</v>
      </c>
      <c r="D287" s="4">
        <v>5000</v>
      </c>
      <c r="E287" s="4">
        <v>4300000</v>
      </c>
      <c r="F287" s="4">
        <v>19000</v>
      </c>
      <c r="G287" s="4">
        <v>12200</v>
      </c>
      <c r="H287" s="27">
        <f t="shared" si="17"/>
        <v>1.9230769230769232E-2</v>
      </c>
      <c r="I287" s="27">
        <f t="shared" si="18"/>
        <v>4.4186046511627908E-3</v>
      </c>
      <c r="J287" s="4">
        <f t="shared" si="19"/>
        <v>-11800</v>
      </c>
      <c r="L287" s="3">
        <v>41434</v>
      </c>
      <c r="M287">
        <v>62</v>
      </c>
      <c r="N287">
        <v>25</v>
      </c>
      <c r="O287">
        <v>57</v>
      </c>
      <c r="P287" s="1"/>
    </row>
    <row r="288" spans="1:16" x14ac:dyDescent="0.25">
      <c r="A288" s="1">
        <v>41925</v>
      </c>
      <c r="B288" s="2" t="s">
        <v>3</v>
      </c>
      <c r="C288" s="4">
        <v>410000</v>
      </c>
      <c r="D288" s="4">
        <v>10000</v>
      </c>
      <c r="E288" s="4">
        <v>5100000</v>
      </c>
      <c r="F288" s="4">
        <v>19000</v>
      </c>
      <c r="G288" s="4">
        <v>18700</v>
      </c>
      <c r="H288" s="27">
        <f t="shared" si="17"/>
        <v>2.4390243902439025E-2</v>
      </c>
      <c r="I288" s="27">
        <f t="shared" si="18"/>
        <v>3.7254901960784314E-3</v>
      </c>
      <c r="J288" s="4">
        <f t="shared" si="19"/>
        <v>-10300</v>
      </c>
      <c r="L288" s="3">
        <v>41441</v>
      </c>
      <c r="M288">
        <v>59</v>
      </c>
      <c r="N288">
        <v>26</v>
      </c>
      <c r="O288">
        <v>56</v>
      </c>
      <c r="P288" s="1"/>
    </row>
    <row r="289" spans="1:16" x14ac:dyDescent="0.25">
      <c r="A289" s="1">
        <v>41926</v>
      </c>
      <c r="B289" s="2" t="s">
        <v>3</v>
      </c>
      <c r="C289" s="4">
        <v>360000</v>
      </c>
      <c r="D289" s="4">
        <v>8000</v>
      </c>
      <c r="E289" s="4">
        <v>4900000</v>
      </c>
      <c r="F289" s="4">
        <v>19000</v>
      </c>
      <c r="G289" s="4">
        <v>17800</v>
      </c>
      <c r="H289" s="27">
        <f t="shared" si="17"/>
        <v>2.2222222222222223E-2</v>
      </c>
      <c r="I289" s="27">
        <f t="shared" si="18"/>
        <v>3.8775510204081634E-3</v>
      </c>
      <c r="J289" s="4">
        <f t="shared" si="19"/>
        <v>-9200</v>
      </c>
      <c r="L289" s="3">
        <v>41448</v>
      </c>
      <c r="M289">
        <v>58</v>
      </c>
      <c r="N289">
        <v>24</v>
      </c>
      <c r="O289">
        <v>56</v>
      </c>
      <c r="P289" s="1"/>
    </row>
    <row r="290" spans="1:16" x14ac:dyDescent="0.25">
      <c r="A290" s="1">
        <v>41927</v>
      </c>
      <c r="B290" s="2" t="s">
        <v>3</v>
      </c>
      <c r="C290" s="4">
        <v>350000</v>
      </c>
      <c r="D290" s="4">
        <v>7000</v>
      </c>
      <c r="E290" s="4">
        <v>4900000</v>
      </c>
      <c r="F290" s="4">
        <v>14000</v>
      </c>
      <c r="G290" s="4">
        <v>16300</v>
      </c>
      <c r="H290" s="27">
        <f t="shared" si="17"/>
        <v>0.02</v>
      </c>
      <c r="I290" s="27">
        <f t="shared" si="18"/>
        <v>2.8571428571428571E-3</v>
      </c>
      <c r="J290" s="4">
        <f t="shared" si="19"/>
        <v>-4700</v>
      </c>
      <c r="L290" s="3">
        <v>41455</v>
      </c>
      <c r="M290">
        <v>55</v>
      </c>
      <c r="N290">
        <v>20</v>
      </c>
      <c r="O290">
        <v>50</v>
      </c>
      <c r="P290" s="1"/>
    </row>
    <row r="291" spans="1:16" x14ac:dyDescent="0.25">
      <c r="A291" s="1">
        <v>41928</v>
      </c>
      <c r="B291" s="2" t="s">
        <v>3</v>
      </c>
      <c r="C291" s="4">
        <v>310000</v>
      </c>
      <c r="D291" s="4">
        <v>7000</v>
      </c>
      <c r="E291" s="4">
        <v>4900000</v>
      </c>
      <c r="F291" s="4">
        <v>10000</v>
      </c>
      <c r="G291" s="4">
        <v>14600</v>
      </c>
      <c r="H291" s="27">
        <f t="shared" si="17"/>
        <v>2.2580645161290321E-2</v>
      </c>
      <c r="I291" s="27">
        <f t="shared" si="18"/>
        <v>2.0408163265306124E-3</v>
      </c>
      <c r="J291" s="4">
        <f t="shared" si="19"/>
        <v>-2400</v>
      </c>
      <c r="L291" s="3">
        <v>41462</v>
      </c>
      <c r="M291">
        <v>62</v>
      </c>
      <c r="N291">
        <v>21</v>
      </c>
      <c r="O291">
        <v>54</v>
      </c>
      <c r="P291" s="1"/>
    </row>
    <row r="292" spans="1:16" x14ac:dyDescent="0.25">
      <c r="A292" s="1">
        <v>41929</v>
      </c>
      <c r="B292" s="2" t="s">
        <v>3</v>
      </c>
      <c r="C292" s="4">
        <v>280000</v>
      </c>
      <c r="D292" s="4">
        <v>5000</v>
      </c>
      <c r="E292" s="4">
        <v>3700000</v>
      </c>
      <c r="F292" s="4">
        <v>10000</v>
      </c>
      <c r="G292" s="4">
        <v>12600</v>
      </c>
      <c r="H292" s="27">
        <f t="shared" si="17"/>
        <v>1.7857142857142856E-2</v>
      </c>
      <c r="I292" s="27">
        <f t="shared" si="18"/>
        <v>2.7027027027027029E-3</v>
      </c>
      <c r="J292" s="4">
        <f t="shared" si="19"/>
        <v>-2400</v>
      </c>
      <c r="L292" s="3">
        <v>41469</v>
      </c>
      <c r="M292">
        <v>62</v>
      </c>
      <c r="N292">
        <v>20</v>
      </c>
      <c r="O292">
        <v>53</v>
      </c>
      <c r="P292" s="1"/>
    </row>
    <row r="293" spans="1:16" x14ac:dyDescent="0.25">
      <c r="A293" s="1">
        <v>41930</v>
      </c>
      <c r="B293" s="2" t="s">
        <v>3</v>
      </c>
      <c r="C293" s="4">
        <v>230000</v>
      </c>
      <c r="D293" s="4">
        <v>4000</v>
      </c>
      <c r="E293" s="4">
        <v>2800000</v>
      </c>
      <c r="F293" s="4">
        <v>10000</v>
      </c>
      <c r="G293" s="4">
        <v>10000</v>
      </c>
      <c r="H293" s="27">
        <f t="shared" si="17"/>
        <v>1.7391304347826087E-2</v>
      </c>
      <c r="I293" s="27">
        <f t="shared" si="18"/>
        <v>3.5714285714285713E-3</v>
      </c>
      <c r="J293" s="4">
        <f t="shared" si="19"/>
        <v>-4000</v>
      </c>
      <c r="L293" s="3">
        <v>41476</v>
      </c>
      <c r="M293">
        <v>66</v>
      </c>
      <c r="N293">
        <v>21</v>
      </c>
      <c r="O293">
        <v>52</v>
      </c>
      <c r="P293" s="1"/>
    </row>
    <row r="294" spans="1:16" x14ac:dyDescent="0.25">
      <c r="A294" s="1">
        <v>41931</v>
      </c>
      <c r="B294" s="2" t="s">
        <v>3</v>
      </c>
      <c r="C294" s="4">
        <v>270000</v>
      </c>
      <c r="D294" s="4">
        <v>4000</v>
      </c>
      <c r="E294" s="4">
        <v>3200000</v>
      </c>
      <c r="F294" s="4">
        <v>10000</v>
      </c>
      <c r="G294" s="4">
        <v>9600</v>
      </c>
      <c r="H294" s="27">
        <f t="shared" si="17"/>
        <v>1.4814814814814815E-2</v>
      </c>
      <c r="I294" s="27">
        <f t="shared" si="18"/>
        <v>3.1250000000000002E-3</v>
      </c>
      <c r="J294" s="4">
        <f t="shared" si="19"/>
        <v>-4400</v>
      </c>
      <c r="L294" s="3">
        <v>41483</v>
      </c>
      <c r="M294">
        <v>64</v>
      </c>
      <c r="N294">
        <v>26</v>
      </c>
      <c r="O294">
        <v>53</v>
      </c>
      <c r="P294" s="1"/>
    </row>
    <row r="295" spans="1:16" x14ac:dyDescent="0.25">
      <c r="A295" s="1">
        <v>41932</v>
      </c>
      <c r="B295" s="2" t="s">
        <v>3</v>
      </c>
      <c r="C295" s="4">
        <v>290000</v>
      </c>
      <c r="D295" s="4">
        <v>6000</v>
      </c>
      <c r="E295" s="4">
        <v>4300000</v>
      </c>
      <c r="F295" s="4">
        <v>11000</v>
      </c>
      <c r="G295" s="4">
        <v>14600</v>
      </c>
      <c r="H295" s="27">
        <f t="shared" si="17"/>
        <v>2.0689655172413793E-2</v>
      </c>
      <c r="I295" s="27">
        <f t="shared" si="18"/>
        <v>2.5581395348837207E-3</v>
      </c>
      <c r="J295" s="4">
        <f t="shared" si="19"/>
        <v>-2400</v>
      </c>
      <c r="L295" s="3">
        <v>41490</v>
      </c>
      <c r="M295">
        <v>66</v>
      </c>
      <c r="N295">
        <v>18</v>
      </c>
      <c r="O295">
        <v>53</v>
      </c>
      <c r="P295" s="1"/>
    </row>
    <row r="296" spans="1:16" x14ac:dyDescent="0.25">
      <c r="A296" s="1">
        <v>41933</v>
      </c>
      <c r="B296" s="2" t="s">
        <v>3</v>
      </c>
      <c r="C296" s="4">
        <v>320000</v>
      </c>
      <c r="D296" s="4">
        <v>6000</v>
      </c>
      <c r="E296" s="4">
        <v>4700000</v>
      </c>
      <c r="F296" s="4">
        <v>10000</v>
      </c>
      <c r="G296" s="4">
        <v>15100</v>
      </c>
      <c r="H296" s="27">
        <f t="shared" si="17"/>
        <v>1.8749999999999999E-2</v>
      </c>
      <c r="I296" s="27">
        <f t="shared" si="18"/>
        <v>2.1276595744680851E-3</v>
      </c>
      <c r="J296" s="4">
        <f t="shared" si="19"/>
        <v>-900</v>
      </c>
      <c r="L296" s="3">
        <v>41497</v>
      </c>
      <c r="M296">
        <v>61</v>
      </c>
      <c r="N296">
        <v>23</v>
      </c>
      <c r="O296">
        <v>56</v>
      </c>
      <c r="P296" s="1"/>
    </row>
    <row r="297" spans="1:16" x14ac:dyDescent="0.25">
      <c r="A297" s="1">
        <v>41934</v>
      </c>
      <c r="B297" s="2" t="s">
        <v>3</v>
      </c>
      <c r="C297" s="4">
        <v>290000</v>
      </c>
      <c r="D297" s="4">
        <v>6000</v>
      </c>
      <c r="E297" s="4">
        <v>3900000</v>
      </c>
      <c r="F297" s="4">
        <v>8000</v>
      </c>
      <c r="G297" s="4">
        <v>14100</v>
      </c>
      <c r="H297" s="27">
        <f t="shared" si="17"/>
        <v>2.0689655172413793E-2</v>
      </c>
      <c r="I297" s="27">
        <f t="shared" si="18"/>
        <v>2.0512820512820513E-3</v>
      </c>
      <c r="J297" s="4">
        <f t="shared" si="19"/>
        <v>100</v>
      </c>
      <c r="L297" s="3">
        <v>41504</v>
      </c>
      <c r="M297">
        <v>67</v>
      </c>
      <c r="N297">
        <v>24</v>
      </c>
      <c r="O297">
        <v>57</v>
      </c>
      <c r="P297" s="1"/>
    </row>
    <row r="298" spans="1:16" x14ac:dyDescent="0.25">
      <c r="A298" s="1">
        <v>41935</v>
      </c>
      <c r="B298" s="2" t="s">
        <v>3</v>
      </c>
      <c r="C298" s="4">
        <v>280000</v>
      </c>
      <c r="D298" s="4">
        <v>5000</v>
      </c>
      <c r="E298" s="4">
        <v>6700000</v>
      </c>
      <c r="F298" s="4">
        <v>14000</v>
      </c>
      <c r="G298" s="4">
        <v>14100</v>
      </c>
      <c r="H298" s="27">
        <f t="shared" si="17"/>
        <v>1.7857142857142856E-2</v>
      </c>
      <c r="I298" s="27">
        <f t="shared" si="18"/>
        <v>2.08955223880597E-3</v>
      </c>
      <c r="J298" s="4">
        <f t="shared" si="19"/>
        <v>-4900</v>
      </c>
      <c r="L298" s="3">
        <v>41511</v>
      </c>
      <c r="M298">
        <v>66</v>
      </c>
      <c r="N298">
        <v>23</v>
      </c>
      <c r="O298">
        <v>58</v>
      </c>
      <c r="P298" s="1"/>
    </row>
    <row r="299" spans="1:16" x14ac:dyDescent="0.25">
      <c r="A299" s="1">
        <v>41936</v>
      </c>
      <c r="B299" s="2" t="s">
        <v>3</v>
      </c>
      <c r="C299" s="4">
        <v>260000</v>
      </c>
      <c r="D299" s="4">
        <v>5000</v>
      </c>
      <c r="E299" s="4">
        <v>9200000</v>
      </c>
      <c r="F299" s="4">
        <v>44000</v>
      </c>
      <c r="G299" s="4">
        <v>14800</v>
      </c>
      <c r="H299" s="27">
        <f t="shared" si="17"/>
        <v>1.9230769230769232E-2</v>
      </c>
      <c r="I299" s="27">
        <f t="shared" si="18"/>
        <v>4.7826086956521737E-3</v>
      </c>
      <c r="J299" s="4">
        <f t="shared" si="19"/>
        <v>-34200</v>
      </c>
      <c r="L299" s="3">
        <v>41518</v>
      </c>
      <c r="M299">
        <v>73</v>
      </c>
      <c r="N299">
        <v>23</v>
      </c>
      <c r="O299">
        <v>59</v>
      </c>
      <c r="P299" s="1"/>
    </row>
    <row r="300" spans="1:16" x14ac:dyDescent="0.25">
      <c r="A300" s="1">
        <v>41937</v>
      </c>
      <c r="B300" s="2" t="s">
        <v>3</v>
      </c>
      <c r="C300" s="4">
        <v>220000</v>
      </c>
      <c r="D300" s="4">
        <v>4000</v>
      </c>
      <c r="E300" s="4">
        <v>11100000</v>
      </c>
      <c r="F300" s="4">
        <v>75000</v>
      </c>
      <c r="G300" s="4">
        <v>17600</v>
      </c>
      <c r="H300" s="27">
        <f t="shared" si="17"/>
        <v>1.8181818181818181E-2</v>
      </c>
      <c r="I300" s="27">
        <f t="shared" si="18"/>
        <v>6.7567567567567571E-3</v>
      </c>
      <c r="J300" s="4">
        <f t="shared" si="19"/>
        <v>-61400</v>
      </c>
      <c r="L300" s="3">
        <v>41525</v>
      </c>
      <c r="M300">
        <v>77</v>
      </c>
      <c r="N300">
        <v>25</v>
      </c>
      <c r="O300">
        <v>67</v>
      </c>
      <c r="P300" s="1"/>
    </row>
    <row r="301" spans="1:16" x14ac:dyDescent="0.25">
      <c r="A301" s="1">
        <v>41938</v>
      </c>
      <c r="B301" s="2" t="s">
        <v>3</v>
      </c>
      <c r="C301" s="4">
        <v>280000</v>
      </c>
      <c r="D301" s="4">
        <v>4000</v>
      </c>
      <c r="E301" s="4">
        <v>10600000</v>
      </c>
      <c r="F301" s="4">
        <v>70000</v>
      </c>
      <c r="G301" s="4">
        <v>17800</v>
      </c>
      <c r="H301" s="27">
        <f t="shared" si="17"/>
        <v>1.4285714285714285E-2</v>
      </c>
      <c r="I301" s="27">
        <f t="shared" si="18"/>
        <v>6.6037735849056606E-3</v>
      </c>
      <c r="J301" s="4">
        <f t="shared" si="19"/>
        <v>-56200</v>
      </c>
      <c r="L301" s="3">
        <v>41532</v>
      </c>
      <c r="M301">
        <v>80</v>
      </c>
      <c r="N301">
        <v>23</v>
      </c>
      <c r="O301">
        <v>67</v>
      </c>
      <c r="P301" s="1"/>
    </row>
    <row r="302" spans="1:16" x14ac:dyDescent="0.25">
      <c r="A302" s="1">
        <v>41939</v>
      </c>
      <c r="B302" s="2" t="s">
        <v>3</v>
      </c>
      <c r="C302" s="4">
        <v>290000</v>
      </c>
      <c r="D302" s="4">
        <v>5000</v>
      </c>
      <c r="E302" s="4">
        <v>158900000</v>
      </c>
      <c r="F302" s="4">
        <v>190000</v>
      </c>
      <c r="G302" s="4">
        <v>30000</v>
      </c>
      <c r="H302" s="27">
        <f t="shared" si="17"/>
        <v>1.7241379310344827E-2</v>
      </c>
      <c r="I302" s="27">
        <f t="shared" si="18"/>
        <v>1.1957205789804909E-3</v>
      </c>
      <c r="J302" s="4">
        <f t="shared" si="19"/>
        <v>-165000</v>
      </c>
      <c r="L302" s="3">
        <v>41539</v>
      </c>
      <c r="M302">
        <v>79</v>
      </c>
      <c r="N302">
        <v>28</v>
      </c>
      <c r="O302">
        <v>70</v>
      </c>
      <c r="P302" s="1"/>
    </row>
    <row r="303" spans="1:16" x14ac:dyDescent="0.25">
      <c r="A303" s="1">
        <v>41940</v>
      </c>
      <c r="B303" s="2" t="s">
        <v>3</v>
      </c>
      <c r="C303" s="4">
        <v>230000</v>
      </c>
      <c r="D303" s="4">
        <v>4000</v>
      </c>
      <c r="E303" s="4">
        <v>16200000</v>
      </c>
      <c r="F303" s="4">
        <v>77000</v>
      </c>
      <c r="G303" s="4">
        <v>23700</v>
      </c>
      <c r="H303" s="27">
        <f t="shared" si="17"/>
        <v>1.7391304347826087E-2</v>
      </c>
      <c r="I303" s="27">
        <f t="shared" si="18"/>
        <v>4.7530864197530866E-3</v>
      </c>
      <c r="J303" s="4">
        <f t="shared" si="19"/>
        <v>-57300</v>
      </c>
      <c r="L303" s="3">
        <v>41546</v>
      </c>
      <c r="M303">
        <v>72</v>
      </c>
      <c r="N303">
        <v>35</v>
      </c>
      <c r="O303">
        <v>72</v>
      </c>
      <c r="P303" s="1"/>
    </row>
    <row r="304" spans="1:16" x14ac:dyDescent="0.25">
      <c r="A304" s="1">
        <v>41941</v>
      </c>
      <c r="B304" s="2" t="s">
        <v>3</v>
      </c>
      <c r="C304" s="4">
        <v>230000</v>
      </c>
      <c r="D304" s="4">
        <v>4000</v>
      </c>
      <c r="E304" s="4">
        <v>17200000</v>
      </c>
      <c r="F304" s="4">
        <v>79000</v>
      </c>
      <c r="G304" s="4">
        <v>23900</v>
      </c>
      <c r="H304" s="27">
        <f t="shared" si="17"/>
        <v>1.7391304347826087E-2</v>
      </c>
      <c r="I304" s="27">
        <f t="shared" si="18"/>
        <v>4.5930232558139533E-3</v>
      </c>
      <c r="J304" s="4">
        <f t="shared" si="19"/>
        <v>-59100</v>
      </c>
      <c r="L304" s="3">
        <v>41553</v>
      </c>
      <c r="M304">
        <v>81</v>
      </c>
      <c r="N304">
        <v>32</v>
      </c>
      <c r="O304">
        <v>68</v>
      </c>
      <c r="P304" s="1"/>
    </row>
    <row r="305" spans="1:16" x14ac:dyDescent="0.25">
      <c r="A305" s="1">
        <v>41942</v>
      </c>
      <c r="B305" s="2" t="s">
        <v>3</v>
      </c>
      <c r="C305" s="4">
        <v>190000</v>
      </c>
      <c r="D305" s="4">
        <v>4000</v>
      </c>
      <c r="E305" s="4">
        <v>154500000</v>
      </c>
      <c r="F305" s="4">
        <v>180000</v>
      </c>
      <c r="G305" s="4">
        <v>32300</v>
      </c>
      <c r="H305" s="27">
        <f t="shared" si="17"/>
        <v>2.1052631578947368E-2</v>
      </c>
      <c r="I305" s="27">
        <f t="shared" si="18"/>
        <v>1.1650485436893205E-3</v>
      </c>
      <c r="J305" s="4">
        <f t="shared" si="19"/>
        <v>-151700</v>
      </c>
      <c r="L305" s="3">
        <v>41560</v>
      </c>
      <c r="M305">
        <v>74</v>
      </c>
      <c r="N305">
        <v>31</v>
      </c>
      <c r="O305">
        <v>69</v>
      </c>
      <c r="P305" s="1"/>
    </row>
    <row r="306" spans="1:16" x14ac:dyDescent="0.25">
      <c r="A306" s="1">
        <v>41943</v>
      </c>
      <c r="B306" s="2" t="s">
        <v>3</v>
      </c>
      <c r="C306" s="4">
        <v>160000</v>
      </c>
      <c r="D306" s="4">
        <v>3000</v>
      </c>
      <c r="E306" s="4">
        <v>15000000</v>
      </c>
      <c r="F306" s="4">
        <v>58000</v>
      </c>
      <c r="G306" s="4">
        <v>19700</v>
      </c>
      <c r="H306" s="27">
        <f t="shared" si="17"/>
        <v>1.8749999999999999E-2</v>
      </c>
      <c r="I306" s="27">
        <f t="shared" si="18"/>
        <v>3.8666666666666667E-3</v>
      </c>
      <c r="J306" s="4">
        <f t="shared" si="19"/>
        <v>-41300</v>
      </c>
      <c r="L306" s="3">
        <v>41567</v>
      </c>
      <c r="M306">
        <v>78</v>
      </c>
      <c r="N306">
        <v>33</v>
      </c>
      <c r="O306">
        <v>69</v>
      </c>
      <c r="P306" s="1"/>
    </row>
    <row r="307" spans="1:16" x14ac:dyDescent="0.25">
      <c r="A307" s="1">
        <v>41944</v>
      </c>
      <c r="B307" s="2" t="s">
        <v>4</v>
      </c>
      <c r="C307" s="4">
        <v>140000</v>
      </c>
      <c r="D307" s="4">
        <v>2000</v>
      </c>
      <c r="E307" s="4">
        <v>7300000</v>
      </c>
      <c r="F307" s="4">
        <v>49000</v>
      </c>
      <c r="G307" s="4">
        <v>15100</v>
      </c>
      <c r="H307" s="27">
        <f t="shared" si="17"/>
        <v>1.4285714285714285E-2</v>
      </c>
      <c r="I307" s="27">
        <f t="shared" si="18"/>
        <v>6.7123287671232877E-3</v>
      </c>
      <c r="J307" s="4">
        <f t="shared" si="19"/>
        <v>-35900</v>
      </c>
      <c r="L307" s="3">
        <v>41574</v>
      </c>
      <c r="M307">
        <v>75</v>
      </c>
      <c r="N307">
        <v>36</v>
      </c>
      <c r="O307">
        <v>66</v>
      </c>
      <c r="P307" s="1"/>
    </row>
    <row r="308" spans="1:16" x14ac:dyDescent="0.25">
      <c r="A308" s="1">
        <v>41945</v>
      </c>
      <c r="B308" s="2" t="s">
        <v>4</v>
      </c>
      <c r="C308" s="4">
        <v>150000</v>
      </c>
      <c r="D308" s="4">
        <v>3000</v>
      </c>
      <c r="E308" s="4">
        <v>9200000</v>
      </c>
      <c r="F308" s="4">
        <v>59000</v>
      </c>
      <c r="G308" s="4">
        <v>17400</v>
      </c>
      <c r="H308" s="27">
        <f t="shared" si="17"/>
        <v>0.02</v>
      </c>
      <c r="I308" s="27">
        <f t="shared" si="18"/>
        <v>6.4130434782608695E-3</v>
      </c>
      <c r="J308" s="4">
        <f t="shared" si="19"/>
        <v>-44600</v>
      </c>
      <c r="L308" s="3">
        <v>41581</v>
      </c>
      <c r="M308">
        <v>75</v>
      </c>
      <c r="N308">
        <v>35</v>
      </c>
      <c r="O308">
        <v>68</v>
      </c>
      <c r="P308" s="1"/>
    </row>
    <row r="309" spans="1:16" x14ac:dyDescent="0.25">
      <c r="A309" s="1">
        <v>41946</v>
      </c>
      <c r="B309" s="2" t="s">
        <v>4</v>
      </c>
      <c r="C309" s="4">
        <v>230000</v>
      </c>
      <c r="D309" s="4">
        <v>5000</v>
      </c>
      <c r="E309" s="4">
        <v>31300000</v>
      </c>
      <c r="F309" s="4">
        <v>48000</v>
      </c>
      <c r="G309" s="4">
        <v>19900</v>
      </c>
      <c r="H309" s="27">
        <f t="shared" si="17"/>
        <v>2.1739130434782608E-2</v>
      </c>
      <c r="I309" s="27">
        <f t="shared" si="18"/>
        <v>1.5335463258785943E-3</v>
      </c>
      <c r="J309" s="4">
        <f t="shared" si="19"/>
        <v>-33100</v>
      </c>
      <c r="L309" s="3">
        <v>41588</v>
      </c>
      <c r="M309">
        <v>76</v>
      </c>
      <c r="N309">
        <v>37</v>
      </c>
      <c r="O309">
        <v>70</v>
      </c>
      <c r="P309" s="1"/>
    </row>
    <row r="310" spans="1:16" x14ac:dyDescent="0.25">
      <c r="A310" s="1">
        <v>41947</v>
      </c>
      <c r="B310" s="2" t="s">
        <v>4</v>
      </c>
      <c r="C310" s="4">
        <v>270000</v>
      </c>
      <c r="D310" s="4">
        <v>6000</v>
      </c>
      <c r="E310" s="4">
        <v>32400000</v>
      </c>
      <c r="F310" s="4">
        <v>52000</v>
      </c>
      <c r="G310" s="4">
        <v>19900</v>
      </c>
      <c r="H310" s="27">
        <f t="shared" si="17"/>
        <v>2.2222222222222223E-2</v>
      </c>
      <c r="I310" s="27">
        <f t="shared" si="18"/>
        <v>1.6049382716049382E-3</v>
      </c>
      <c r="J310" s="4">
        <f t="shared" si="19"/>
        <v>-38100</v>
      </c>
      <c r="L310" s="3">
        <v>41595</v>
      </c>
      <c r="M310">
        <v>80</v>
      </c>
      <c r="N310">
        <v>36</v>
      </c>
      <c r="O310">
        <v>71</v>
      </c>
      <c r="P310" s="1"/>
    </row>
    <row r="311" spans="1:16" x14ac:dyDescent="0.25">
      <c r="A311" s="1">
        <v>41948</v>
      </c>
      <c r="B311" s="2" t="s">
        <v>4</v>
      </c>
      <c r="C311" s="4">
        <v>390000</v>
      </c>
      <c r="D311" s="4">
        <v>6000</v>
      </c>
      <c r="E311" s="4">
        <v>32200000</v>
      </c>
      <c r="F311" s="4">
        <v>53000</v>
      </c>
      <c r="G311" s="4">
        <v>21300</v>
      </c>
      <c r="H311" s="27">
        <f t="shared" si="17"/>
        <v>1.5384615384615385E-2</v>
      </c>
      <c r="I311" s="27">
        <f t="shared" si="18"/>
        <v>1.6459627329192547E-3</v>
      </c>
      <c r="J311" s="4">
        <f t="shared" si="19"/>
        <v>-37700</v>
      </c>
      <c r="L311" s="3">
        <v>41602</v>
      </c>
      <c r="M311">
        <v>59</v>
      </c>
      <c r="N311">
        <v>27</v>
      </c>
      <c r="O311">
        <v>59</v>
      </c>
      <c r="P311" s="1"/>
    </row>
    <row r="312" spans="1:16" x14ac:dyDescent="0.25">
      <c r="A312" s="1">
        <v>41949</v>
      </c>
      <c r="B312" s="2" t="s">
        <v>4</v>
      </c>
      <c r="C312" s="4">
        <v>360000</v>
      </c>
      <c r="D312" s="4">
        <v>5000</v>
      </c>
      <c r="E312" s="4">
        <v>34300000</v>
      </c>
      <c r="F312" s="4">
        <v>61000</v>
      </c>
      <c r="G312" s="4">
        <v>20700</v>
      </c>
      <c r="H312" s="27">
        <f t="shared" si="17"/>
        <v>1.3888888888888888E-2</v>
      </c>
      <c r="I312" s="27">
        <f t="shared" si="18"/>
        <v>1.7784256559766763E-3</v>
      </c>
      <c r="J312" s="4">
        <f t="shared" si="19"/>
        <v>-45300</v>
      </c>
      <c r="L312" s="3">
        <v>41609</v>
      </c>
      <c r="M312">
        <v>79</v>
      </c>
      <c r="N312">
        <v>36</v>
      </c>
      <c r="O312">
        <v>64</v>
      </c>
      <c r="P312" s="1"/>
    </row>
    <row r="313" spans="1:16" x14ac:dyDescent="0.25">
      <c r="A313" s="1">
        <v>41950</v>
      </c>
      <c r="B313" s="2" t="s">
        <v>4</v>
      </c>
      <c r="C313" s="4">
        <v>290000</v>
      </c>
      <c r="D313" s="4">
        <v>4000</v>
      </c>
      <c r="E313" s="4">
        <v>33900000</v>
      </c>
      <c r="F313" s="4">
        <v>57000</v>
      </c>
      <c r="G313" s="4">
        <v>18100</v>
      </c>
      <c r="H313" s="27">
        <f t="shared" si="17"/>
        <v>1.3793103448275862E-2</v>
      </c>
      <c r="I313" s="27">
        <f t="shared" si="18"/>
        <v>1.6814159292035398E-3</v>
      </c>
      <c r="J313" s="4">
        <f t="shared" si="19"/>
        <v>-42900</v>
      </c>
      <c r="L313" s="3">
        <v>41616</v>
      </c>
      <c r="M313">
        <v>91</v>
      </c>
      <c r="N313">
        <v>34</v>
      </c>
      <c r="O313">
        <v>66</v>
      </c>
      <c r="P313" s="1"/>
    </row>
    <row r="314" spans="1:16" x14ac:dyDescent="0.25">
      <c r="A314" s="1">
        <v>41951</v>
      </c>
      <c r="B314" s="2" t="s">
        <v>4</v>
      </c>
      <c r="C314" s="4">
        <v>220000</v>
      </c>
      <c r="D314" s="4">
        <v>3000</v>
      </c>
      <c r="E314" s="4">
        <v>9700000</v>
      </c>
      <c r="F314" s="4">
        <v>50000</v>
      </c>
      <c r="G314" s="4">
        <v>16500</v>
      </c>
      <c r="H314" s="27">
        <f t="shared" si="17"/>
        <v>1.3636363636363636E-2</v>
      </c>
      <c r="I314" s="27">
        <f t="shared" si="18"/>
        <v>5.1546391752577319E-3</v>
      </c>
      <c r="J314" s="4">
        <f t="shared" si="19"/>
        <v>-36500</v>
      </c>
      <c r="L314" s="3">
        <v>41623</v>
      </c>
      <c r="M314">
        <v>78</v>
      </c>
      <c r="N314">
        <v>22</v>
      </c>
      <c r="O314">
        <v>60</v>
      </c>
      <c r="P314" s="1"/>
    </row>
    <row r="315" spans="1:16" x14ac:dyDescent="0.25">
      <c r="A315" s="1">
        <v>41952</v>
      </c>
      <c r="B315" s="2" t="s">
        <v>4</v>
      </c>
      <c r="C315" s="4">
        <v>250000</v>
      </c>
      <c r="D315" s="4">
        <v>4000</v>
      </c>
      <c r="E315" s="4">
        <v>9900000</v>
      </c>
      <c r="F315" s="4">
        <v>51000</v>
      </c>
      <c r="G315" s="4">
        <v>17200</v>
      </c>
      <c r="H315" s="27">
        <f t="shared" si="17"/>
        <v>1.6E-2</v>
      </c>
      <c r="I315" s="27">
        <f t="shared" si="18"/>
        <v>5.1515151515151517E-3</v>
      </c>
      <c r="J315" s="4">
        <f t="shared" si="19"/>
        <v>-37800</v>
      </c>
      <c r="L315" s="3">
        <v>41630</v>
      </c>
      <c r="M315">
        <v>43</v>
      </c>
      <c r="N315">
        <v>12</v>
      </c>
      <c r="O315">
        <v>41</v>
      </c>
      <c r="P315" s="1"/>
    </row>
    <row r="316" spans="1:16" x14ac:dyDescent="0.25">
      <c r="A316" s="1">
        <v>41953</v>
      </c>
      <c r="B316" s="2" t="s">
        <v>4</v>
      </c>
      <c r="C316" s="4">
        <v>330000</v>
      </c>
      <c r="D316" s="4">
        <v>5000</v>
      </c>
      <c r="E316" s="4">
        <v>10800000</v>
      </c>
      <c r="F316" s="4">
        <v>51000</v>
      </c>
      <c r="G316" s="4">
        <v>21900</v>
      </c>
      <c r="H316" s="27">
        <f t="shared" si="17"/>
        <v>1.5151515151515152E-2</v>
      </c>
      <c r="I316" s="27">
        <f t="shared" si="18"/>
        <v>4.7222222222222223E-3</v>
      </c>
      <c r="J316" s="4">
        <f t="shared" si="19"/>
        <v>-34100</v>
      </c>
      <c r="L316" s="23">
        <v>41637</v>
      </c>
      <c r="M316" s="24">
        <v>55</v>
      </c>
      <c r="N316" s="24">
        <v>24</v>
      </c>
      <c r="O316" s="24">
        <v>50</v>
      </c>
      <c r="P316" s="25"/>
    </row>
    <row r="317" spans="1:16" x14ac:dyDescent="0.25">
      <c r="A317" s="1">
        <v>41954</v>
      </c>
      <c r="B317" s="2" t="s">
        <v>4</v>
      </c>
      <c r="C317" s="4">
        <v>290000</v>
      </c>
      <c r="D317" s="4">
        <v>4000</v>
      </c>
      <c r="E317" s="4">
        <v>15300000</v>
      </c>
      <c r="F317" s="4">
        <v>55000</v>
      </c>
      <c r="G317" s="4">
        <v>22400</v>
      </c>
      <c r="H317" s="27">
        <f t="shared" si="17"/>
        <v>1.3793103448275862E-2</v>
      </c>
      <c r="I317" s="27">
        <f t="shared" si="18"/>
        <v>3.5947712418300652E-3</v>
      </c>
      <c r="J317" s="4">
        <f t="shared" si="19"/>
        <v>-36600</v>
      </c>
      <c r="L317" s="3">
        <v>41644</v>
      </c>
      <c r="M317">
        <v>62</v>
      </c>
      <c r="N317">
        <v>26</v>
      </c>
      <c r="O317">
        <v>58</v>
      </c>
      <c r="P317" s="1"/>
    </row>
    <row r="318" spans="1:16" x14ac:dyDescent="0.25">
      <c r="A318" s="1">
        <v>41955</v>
      </c>
      <c r="B318" s="2" t="s">
        <v>4</v>
      </c>
      <c r="C318" s="4">
        <v>250000</v>
      </c>
      <c r="D318" s="4">
        <v>5000</v>
      </c>
      <c r="E318" s="4">
        <v>14300000</v>
      </c>
      <c r="F318" s="4">
        <v>44000</v>
      </c>
      <c r="G318" s="4">
        <v>20000</v>
      </c>
      <c r="H318" s="27">
        <f t="shared" si="17"/>
        <v>0.02</v>
      </c>
      <c r="I318" s="27">
        <f t="shared" si="18"/>
        <v>3.0769230769230769E-3</v>
      </c>
      <c r="J318" s="4">
        <f t="shared" si="19"/>
        <v>-29000</v>
      </c>
      <c r="L318" s="3">
        <v>41651</v>
      </c>
      <c r="M318">
        <v>73</v>
      </c>
      <c r="N318">
        <v>32</v>
      </c>
      <c r="O318">
        <v>64</v>
      </c>
      <c r="P318" s="1"/>
    </row>
    <row r="319" spans="1:16" x14ac:dyDescent="0.25">
      <c r="A319" s="1">
        <v>41956</v>
      </c>
      <c r="B319" s="2" t="s">
        <v>4</v>
      </c>
      <c r="C319" s="4">
        <v>220000</v>
      </c>
      <c r="D319" s="4">
        <v>4000</v>
      </c>
      <c r="E319" s="4">
        <v>16200000</v>
      </c>
      <c r="F319" s="4">
        <v>62000</v>
      </c>
      <c r="G319" s="4">
        <v>23100</v>
      </c>
      <c r="H319" s="27">
        <f t="shared" si="17"/>
        <v>1.8181818181818181E-2</v>
      </c>
      <c r="I319" s="27">
        <f t="shared" si="18"/>
        <v>3.8271604938271606E-3</v>
      </c>
      <c r="J319" s="4">
        <f t="shared" si="19"/>
        <v>-42900</v>
      </c>
      <c r="L319" s="3">
        <v>41658</v>
      </c>
      <c r="M319">
        <v>72</v>
      </c>
      <c r="N319">
        <v>28</v>
      </c>
      <c r="O319">
        <v>63</v>
      </c>
      <c r="P319" s="1"/>
    </row>
    <row r="320" spans="1:16" x14ac:dyDescent="0.25">
      <c r="A320" s="1">
        <v>41957</v>
      </c>
      <c r="B320" s="2" t="s">
        <v>4</v>
      </c>
      <c r="C320" s="4">
        <v>190000</v>
      </c>
      <c r="D320" s="4">
        <v>4000</v>
      </c>
      <c r="E320" s="4">
        <v>101200000</v>
      </c>
      <c r="F320" s="4">
        <v>150000</v>
      </c>
      <c r="G320" s="4">
        <v>85300</v>
      </c>
      <c r="H320" s="27">
        <f t="shared" si="17"/>
        <v>2.1052631578947368E-2</v>
      </c>
      <c r="I320" s="27">
        <f t="shared" si="18"/>
        <v>1.4822134387351778E-3</v>
      </c>
      <c r="J320" s="4">
        <f t="shared" si="19"/>
        <v>-68700</v>
      </c>
      <c r="L320" s="3">
        <v>41665</v>
      </c>
      <c r="M320">
        <v>69</v>
      </c>
      <c r="N320">
        <v>26</v>
      </c>
      <c r="O320">
        <v>67</v>
      </c>
      <c r="P320" s="1"/>
    </row>
    <row r="321" spans="1:16" x14ac:dyDescent="0.25">
      <c r="A321" s="1">
        <v>41958</v>
      </c>
      <c r="B321" s="2" t="s">
        <v>4</v>
      </c>
      <c r="C321" s="4">
        <v>230000</v>
      </c>
      <c r="D321" s="4">
        <v>3000</v>
      </c>
      <c r="E321" s="4">
        <v>13900000</v>
      </c>
      <c r="F321" s="4">
        <v>50000</v>
      </c>
      <c r="G321" s="4">
        <v>16300</v>
      </c>
      <c r="H321" s="27">
        <f t="shared" si="17"/>
        <v>1.3043478260869565E-2</v>
      </c>
      <c r="I321" s="27">
        <f t="shared" si="18"/>
        <v>3.5971223021582736E-3</v>
      </c>
      <c r="J321" s="4">
        <f t="shared" si="19"/>
        <v>-36700</v>
      </c>
      <c r="L321" s="3">
        <v>41672</v>
      </c>
      <c r="M321">
        <v>76</v>
      </c>
      <c r="N321">
        <v>24</v>
      </c>
      <c r="O321">
        <v>67</v>
      </c>
      <c r="P321" s="1"/>
    </row>
    <row r="322" spans="1:16" x14ac:dyDescent="0.25">
      <c r="A322" s="1">
        <v>41959</v>
      </c>
      <c r="B322" s="2" t="s">
        <v>4</v>
      </c>
      <c r="C322" s="4">
        <v>290000</v>
      </c>
      <c r="D322" s="4">
        <v>3000</v>
      </c>
      <c r="E322" s="4">
        <v>13900000</v>
      </c>
      <c r="F322" s="4">
        <v>50000</v>
      </c>
      <c r="G322" s="4">
        <v>16600</v>
      </c>
      <c r="H322" s="27">
        <f t="shared" si="17"/>
        <v>1.0344827586206896E-2</v>
      </c>
      <c r="I322" s="27">
        <f t="shared" si="18"/>
        <v>3.5971223021582736E-3</v>
      </c>
      <c r="J322" s="4">
        <f t="shared" si="19"/>
        <v>-36400</v>
      </c>
      <c r="L322" s="3">
        <v>41679</v>
      </c>
      <c r="M322">
        <v>68</v>
      </c>
      <c r="N322">
        <v>36</v>
      </c>
      <c r="O322">
        <v>65</v>
      </c>
      <c r="P322" s="1"/>
    </row>
    <row r="323" spans="1:16" x14ac:dyDescent="0.25">
      <c r="A323" s="1">
        <v>41960</v>
      </c>
      <c r="B323" s="2" t="s">
        <v>4</v>
      </c>
      <c r="C323" s="4">
        <v>390000</v>
      </c>
      <c r="D323" s="4">
        <v>4000</v>
      </c>
      <c r="E323" s="4">
        <v>15200000</v>
      </c>
      <c r="F323" s="4">
        <v>54000</v>
      </c>
      <c r="G323" s="4">
        <v>19700</v>
      </c>
      <c r="H323" s="27">
        <f t="shared" si="17"/>
        <v>1.0256410256410256E-2</v>
      </c>
      <c r="I323" s="27">
        <f t="shared" si="18"/>
        <v>3.5526315789473684E-3</v>
      </c>
      <c r="J323" s="4">
        <f t="shared" si="19"/>
        <v>-38300</v>
      </c>
      <c r="L323" s="3">
        <v>41686</v>
      </c>
      <c r="M323">
        <v>76</v>
      </c>
      <c r="N323">
        <v>32</v>
      </c>
      <c r="O323">
        <v>67</v>
      </c>
      <c r="P323" s="1"/>
    </row>
    <row r="324" spans="1:16" x14ac:dyDescent="0.25">
      <c r="A324" s="1">
        <v>41961</v>
      </c>
      <c r="B324" s="2" t="s">
        <v>4</v>
      </c>
      <c r="C324" s="4">
        <v>250000</v>
      </c>
      <c r="D324" s="4">
        <v>4000</v>
      </c>
      <c r="E324" s="4">
        <v>14800000</v>
      </c>
      <c r="F324" s="4">
        <v>53000</v>
      </c>
      <c r="G324" s="4">
        <v>21300</v>
      </c>
      <c r="H324" s="27">
        <f t="shared" ref="H324:H387" si="20">D324/C324</f>
        <v>1.6E-2</v>
      </c>
      <c r="I324" s="27">
        <f t="shared" ref="I324:I387" si="21">F324/E324</f>
        <v>3.5810810810810809E-3</v>
      </c>
      <c r="J324" s="4">
        <f t="shared" ref="J324:J387" si="22">G324-F324-D324</f>
        <v>-35700</v>
      </c>
      <c r="L324" s="3">
        <v>41693</v>
      </c>
      <c r="M324">
        <v>84</v>
      </c>
      <c r="N324">
        <v>37</v>
      </c>
      <c r="O324">
        <v>80</v>
      </c>
      <c r="P324" s="1"/>
    </row>
    <row r="325" spans="1:16" x14ac:dyDescent="0.25">
      <c r="A325" s="1">
        <v>41962</v>
      </c>
      <c r="B325" s="2" t="s">
        <v>4</v>
      </c>
      <c r="C325" s="4">
        <v>240000</v>
      </c>
      <c r="D325" s="4">
        <v>4000</v>
      </c>
      <c r="E325" s="4">
        <v>15200000</v>
      </c>
      <c r="F325" s="4">
        <v>51000</v>
      </c>
      <c r="G325" s="4">
        <v>19400</v>
      </c>
      <c r="H325" s="27">
        <f t="shared" si="20"/>
        <v>1.6666666666666666E-2</v>
      </c>
      <c r="I325" s="27">
        <f t="shared" si="21"/>
        <v>3.355263157894737E-3</v>
      </c>
      <c r="J325" s="4">
        <f t="shared" si="22"/>
        <v>-35600</v>
      </c>
      <c r="L325" s="3">
        <v>41700</v>
      </c>
      <c r="M325">
        <v>80</v>
      </c>
      <c r="N325">
        <v>43</v>
      </c>
      <c r="O325">
        <v>72</v>
      </c>
      <c r="P325" s="1"/>
    </row>
    <row r="326" spans="1:16" x14ac:dyDescent="0.25">
      <c r="A326" s="1">
        <v>41963</v>
      </c>
      <c r="B326" s="2" t="s">
        <v>4</v>
      </c>
      <c r="C326" s="4">
        <v>220000</v>
      </c>
      <c r="D326" s="4">
        <v>4000</v>
      </c>
      <c r="E326" s="4">
        <v>25800000</v>
      </c>
      <c r="F326" s="4">
        <v>120000</v>
      </c>
      <c r="G326" s="4">
        <v>52900</v>
      </c>
      <c r="H326" s="27">
        <f t="shared" si="20"/>
        <v>1.8181818181818181E-2</v>
      </c>
      <c r="I326" s="27">
        <f t="shared" si="21"/>
        <v>4.6511627906976744E-3</v>
      </c>
      <c r="J326" s="4">
        <f t="shared" si="22"/>
        <v>-71100</v>
      </c>
      <c r="L326" s="3">
        <v>41707</v>
      </c>
      <c r="M326">
        <v>79</v>
      </c>
      <c r="N326">
        <v>33</v>
      </c>
      <c r="O326">
        <v>71</v>
      </c>
      <c r="P326" s="1"/>
    </row>
    <row r="327" spans="1:16" x14ac:dyDescent="0.25">
      <c r="A327" s="1">
        <v>41964</v>
      </c>
      <c r="B327" s="2" t="s">
        <v>4</v>
      </c>
      <c r="C327" s="4">
        <v>210000</v>
      </c>
      <c r="D327" s="4">
        <v>3000</v>
      </c>
      <c r="E327" s="4">
        <v>27700000</v>
      </c>
      <c r="F327" s="4">
        <v>140000</v>
      </c>
      <c r="G327" s="4">
        <v>54700</v>
      </c>
      <c r="H327" s="27">
        <f t="shared" si="20"/>
        <v>1.4285714285714285E-2</v>
      </c>
      <c r="I327" s="27">
        <f t="shared" si="21"/>
        <v>5.0541516245487363E-3</v>
      </c>
      <c r="J327" s="4">
        <f t="shared" si="22"/>
        <v>-88300</v>
      </c>
      <c r="L327" s="3">
        <v>41714</v>
      </c>
      <c r="M327">
        <v>77</v>
      </c>
      <c r="N327">
        <v>44</v>
      </c>
      <c r="O327">
        <v>69</v>
      </c>
      <c r="P327" s="1"/>
    </row>
    <row r="328" spans="1:16" x14ac:dyDescent="0.25">
      <c r="A328" s="1">
        <v>41965</v>
      </c>
      <c r="B328" s="2" t="s">
        <v>4</v>
      </c>
      <c r="C328" s="4">
        <v>180000</v>
      </c>
      <c r="D328" s="4">
        <v>3000</v>
      </c>
      <c r="E328" s="4">
        <v>30000000</v>
      </c>
      <c r="F328" s="4">
        <v>180000</v>
      </c>
      <c r="G328" s="4">
        <v>67600</v>
      </c>
      <c r="H328" s="27">
        <f t="shared" si="20"/>
        <v>1.6666666666666666E-2</v>
      </c>
      <c r="I328" s="27">
        <f t="shared" si="21"/>
        <v>6.0000000000000001E-3</v>
      </c>
      <c r="J328" s="4">
        <f t="shared" si="22"/>
        <v>-115400</v>
      </c>
      <c r="L328" s="3">
        <v>41721</v>
      </c>
      <c r="M328">
        <v>80</v>
      </c>
      <c r="N328">
        <v>42</v>
      </c>
      <c r="O328">
        <v>68</v>
      </c>
      <c r="P328" s="1"/>
    </row>
    <row r="329" spans="1:16" x14ac:dyDescent="0.25">
      <c r="A329" s="1">
        <v>41966</v>
      </c>
      <c r="B329" s="2" t="s">
        <v>4</v>
      </c>
      <c r="C329" s="4">
        <v>300000</v>
      </c>
      <c r="D329" s="4">
        <v>3000</v>
      </c>
      <c r="E329" s="4">
        <v>25200000</v>
      </c>
      <c r="F329" s="4">
        <v>140000</v>
      </c>
      <c r="G329" s="4">
        <v>57200</v>
      </c>
      <c r="H329" s="27">
        <f t="shared" si="20"/>
        <v>0.01</v>
      </c>
      <c r="I329" s="27">
        <f t="shared" si="21"/>
        <v>5.5555555555555558E-3</v>
      </c>
      <c r="J329" s="4">
        <f t="shared" si="22"/>
        <v>-85800</v>
      </c>
      <c r="L329" s="3">
        <v>41728</v>
      </c>
      <c r="M329">
        <v>76</v>
      </c>
      <c r="N329">
        <v>43</v>
      </c>
      <c r="O329">
        <v>69</v>
      </c>
      <c r="P329" s="1"/>
    </row>
    <row r="330" spans="1:16" x14ac:dyDescent="0.25">
      <c r="A330" s="1">
        <v>41967</v>
      </c>
      <c r="B330" s="2" t="s">
        <v>4</v>
      </c>
      <c r="C330" s="4">
        <v>460000</v>
      </c>
      <c r="D330" s="4">
        <v>4000</v>
      </c>
      <c r="E330" s="4">
        <v>24500000</v>
      </c>
      <c r="F330" s="4">
        <v>120000</v>
      </c>
      <c r="G330" s="4">
        <v>52900</v>
      </c>
      <c r="H330" s="27">
        <f t="shared" si="20"/>
        <v>8.6956521739130436E-3</v>
      </c>
      <c r="I330" s="27">
        <f t="shared" si="21"/>
        <v>4.8979591836734691E-3</v>
      </c>
      <c r="J330" s="4">
        <f t="shared" si="22"/>
        <v>-71100</v>
      </c>
      <c r="L330" s="3">
        <v>41735</v>
      </c>
      <c r="M330">
        <v>80</v>
      </c>
      <c r="N330">
        <v>38</v>
      </c>
      <c r="O330">
        <v>73</v>
      </c>
      <c r="P330" s="1"/>
    </row>
    <row r="331" spans="1:16" x14ac:dyDescent="0.25">
      <c r="A331" s="1">
        <v>41968</v>
      </c>
      <c r="B331" s="2" t="s">
        <v>4</v>
      </c>
      <c r="C331" s="4">
        <v>370000</v>
      </c>
      <c r="D331" s="4">
        <v>4000</v>
      </c>
      <c r="E331" s="4">
        <v>29700000</v>
      </c>
      <c r="F331" s="4">
        <v>130000</v>
      </c>
      <c r="G331" s="4">
        <v>53800</v>
      </c>
      <c r="H331" s="27">
        <f t="shared" si="20"/>
        <v>1.0810810810810811E-2</v>
      </c>
      <c r="I331" s="27">
        <f t="shared" si="21"/>
        <v>4.377104377104377E-3</v>
      </c>
      <c r="J331" s="4">
        <f t="shared" si="22"/>
        <v>-80200</v>
      </c>
      <c r="L331" s="3">
        <v>41742</v>
      </c>
      <c r="M331">
        <v>81</v>
      </c>
      <c r="N331">
        <v>39</v>
      </c>
      <c r="O331">
        <v>68</v>
      </c>
      <c r="P331" s="1"/>
    </row>
    <row r="332" spans="1:16" x14ac:dyDescent="0.25">
      <c r="A332" s="1">
        <v>41969</v>
      </c>
      <c r="B332" s="2" t="s">
        <v>4</v>
      </c>
      <c r="C332" s="4">
        <v>220000</v>
      </c>
      <c r="D332" s="4">
        <v>3000</v>
      </c>
      <c r="E332" s="4">
        <v>28700000</v>
      </c>
      <c r="F332" s="4">
        <v>140000</v>
      </c>
      <c r="G332" s="4">
        <v>55700</v>
      </c>
      <c r="H332" s="27">
        <f t="shared" si="20"/>
        <v>1.3636363636363636E-2</v>
      </c>
      <c r="I332" s="27">
        <f t="shared" si="21"/>
        <v>4.8780487804878049E-3</v>
      </c>
      <c r="J332" s="4">
        <f t="shared" si="22"/>
        <v>-87300</v>
      </c>
      <c r="L332" s="3">
        <v>41749</v>
      </c>
      <c r="M332">
        <v>83</v>
      </c>
      <c r="N332">
        <v>34</v>
      </c>
      <c r="O332">
        <v>75</v>
      </c>
      <c r="P332" s="1"/>
    </row>
    <row r="333" spans="1:16" x14ac:dyDescent="0.25">
      <c r="A333" s="1">
        <v>41970</v>
      </c>
      <c r="B333" s="2" t="s">
        <v>4</v>
      </c>
      <c r="C333" s="4">
        <v>190000</v>
      </c>
      <c r="D333" s="4">
        <v>2000</v>
      </c>
      <c r="E333" s="4">
        <v>27100000</v>
      </c>
      <c r="F333" s="4">
        <v>140000</v>
      </c>
      <c r="G333" s="4">
        <v>54000</v>
      </c>
      <c r="H333" s="27">
        <f t="shared" si="20"/>
        <v>1.0526315789473684E-2</v>
      </c>
      <c r="I333" s="27">
        <f t="shared" si="21"/>
        <v>5.1660516605166054E-3</v>
      </c>
      <c r="J333" s="4">
        <f t="shared" si="22"/>
        <v>-88000</v>
      </c>
      <c r="L333" s="3">
        <v>41756</v>
      </c>
      <c r="M333">
        <v>90</v>
      </c>
      <c r="N333">
        <v>35</v>
      </c>
      <c r="O333">
        <v>69</v>
      </c>
      <c r="P333" s="1"/>
    </row>
    <row r="334" spans="1:16" x14ac:dyDescent="0.25">
      <c r="A334" s="1">
        <v>41971</v>
      </c>
      <c r="B334" s="2" t="s">
        <v>4</v>
      </c>
      <c r="C334" s="4">
        <v>170000</v>
      </c>
      <c r="D334" s="4">
        <v>3000</v>
      </c>
      <c r="E334" s="4">
        <v>23700000</v>
      </c>
      <c r="F334" s="4">
        <v>110000</v>
      </c>
      <c r="G334" s="4">
        <v>46300</v>
      </c>
      <c r="H334" s="27">
        <f t="shared" si="20"/>
        <v>1.7647058823529412E-2</v>
      </c>
      <c r="I334" s="27">
        <f t="shared" si="21"/>
        <v>4.641350210970464E-3</v>
      </c>
      <c r="J334" s="4">
        <f t="shared" si="22"/>
        <v>-66700</v>
      </c>
      <c r="L334" s="3">
        <v>41763</v>
      </c>
      <c r="M334">
        <v>89</v>
      </c>
      <c r="N334">
        <v>38</v>
      </c>
      <c r="O334">
        <v>64</v>
      </c>
      <c r="P334" s="1"/>
    </row>
    <row r="335" spans="1:16" x14ac:dyDescent="0.25">
      <c r="A335" s="1">
        <v>41972</v>
      </c>
      <c r="B335" s="2" t="s">
        <v>4</v>
      </c>
      <c r="C335" s="4">
        <v>180000</v>
      </c>
      <c r="D335" s="4">
        <v>3000</v>
      </c>
      <c r="E335" s="4">
        <v>29400000</v>
      </c>
      <c r="F335" s="4">
        <v>150000</v>
      </c>
      <c r="G335" s="4">
        <v>56700</v>
      </c>
      <c r="H335" s="27">
        <f t="shared" si="20"/>
        <v>1.6666666666666666E-2</v>
      </c>
      <c r="I335" s="27">
        <f t="shared" si="21"/>
        <v>5.1020408163265302E-3</v>
      </c>
      <c r="J335" s="4">
        <f t="shared" si="22"/>
        <v>-96300</v>
      </c>
      <c r="L335" s="3">
        <v>41770</v>
      </c>
      <c r="M335">
        <v>74</v>
      </c>
      <c r="N335">
        <v>36</v>
      </c>
      <c r="O335">
        <v>65</v>
      </c>
      <c r="P335" s="1"/>
    </row>
    <row r="336" spans="1:16" x14ac:dyDescent="0.25">
      <c r="A336" s="1">
        <v>41973</v>
      </c>
      <c r="B336" s="2" t="s">
        <v>4</v>
      </c>
      <c r="C336" s="4">
        <v>270000</v>
      </c>
      <c r="D336" s="4">
        <v>3000</v>
      </c>
      <c r="E336" s="4">
        <v>23000000</v>
      </c>
      <c r="F336" s="4">
        <v>100000</v>
      </c>
      <c r="G336" s="4">
        <v>49000</v>
      </c>
      <c r="H336" s="27">
        <f t="shared" si="20"/>
        <v>1.1111111111111112E-2</v>
      </c>
      <c r="I336" s="27">
        <f t="shared" si="21"/>
        <v>4.3478260869565218E-3</v>
      </c>
      <c r="J336" s="4">
        <f t="shared" si="22"/>
        <v>-54000</v>
      </c>
      <c r="L336" s="3">
        <v>41777</v>
      </c>
      <c r="M336">
        <v>65</v>
      </c>
      <c r="N336">
        <v>35</v>
      </c>
      <c r="O336">
        <v>62</v>
      </c>
      <c r="P336" s="1"/>
    </row>
    <row r="337" spans="1:16" x14ac:dyDescent="0.25">
      <c r="A337" s="1">
        <v>41974</v>
      </c>
      <c r="B337" s="2" t="s">
        <v>5</v>
      </c>
      <c r="C337" s="4">
        <v>240000</v>
      </c>
      <c r="D337" s="4">
        <v>4000</v>
      </c>
      <c r="E337" s="4">
        <v>9400000</v>
      </c>
      <c r="F337" s="4">
        <v>67000</v>
      </c>
      <c r="G337" s="4">
        <v>29500</v>
      </c>
      <c r="H337" s="27">
        <f t="shared" si="20"/>
        <v>1.6666666666666666E-2</v>
      </c>
      <c r="I337" s="27">
        <f t="shared" si="21"/>
        <v>7.1276595744680848E-3</v>
      </c>
      <c r="J337" s="4">
        <f t="shared" si="22"/>
        <v>-41500</v>
      </c>
      <c r="L337" s="3">
        <v>41784</v>
      </c>
      <c r="M337">
        <v>58</v>
      </c>
      <c r="N337">
        <v>28</v>
      </c>
      <c r="O337">
        <v>58</v>
      </c>
      <c r="P337" s="1"/>
    </row>
    <row r="338" spans="1:16" x14ac:dyDescent="0.25">
      <c r="A338" s="1">
        <v>41975</v>
      </c>
      <c r="B338" s="2" t="s">
        <v>5</v>
      </c>
      <c r="C338" s="4">
        <v>170000</v>
      </c>
      <c r="D338" s="4">
        <v>4000</v>
      </c>
      <c r="E338" s="4">
        <v>8000000</v>
      </c>
      <c r="F338" s="4">
        <v>67000</v>
      </c>
      <c r="G338" s="4">
        <v>27500</v>
      </c>
      <c r="H338" s="27">
        <f t="shared" si="20"/>
        <v>2.3529411764705882E-2</v>
      </c>
      <c r="I338" s="27">
        <f t="shared" si="21"/>
        <v>8.3750000000000005E-3</v>
      </c>
      <c r="J338" s="4">
        <f t="shared" si="22"/>
        <v>-43500</v>
      </c>
      <c r="L338" s="3">
        <v>41791</v>
      </c>
      <c r="M338">
        <v>67</v>
      </c>
      <c r="N338">
        <v>29</v>
      </c>
      <c r="O338">
        <v>58</v>
      </c>
      <c r="P338" s="1"/>
    </row>
    <row r="339" spans="1:16" x14ac:dyDescent="0.25">
      <c r="A339" s="1">
        <v>41976</v>
      </c>
      <c r="B339" s="2" t="s">
        <v>5</v>
      </c>
      <c r="C339" s="4">
        <v>220000</v>
      </c>
      <c r="D339" s="4">
        <v>4000</v>
      </c>
      <c r="E339" s="4">
        <v>14100000</v>
      </c>
      <c r="F339" s="4">
        <v>83000</v>
      </c>
      <c r="G339" s="4">
        <v>32900</v>
      </c>
      <c r="H339" s="27">
        <f t="shared" si="20"/>
        <v>1.8181818181818181E-2</v>
      </c>
      <c r="I339" s="27">
        <f t="shared" si="21"/>
        <v>5.8865248226950351E-3</v>
      </c>
      <c r="J339" s="4">
        <f t="shared" si="22"/>
        <v>-54100</v>
      </c>
      <c r="L339" s="3">
        <v>41798</v>
      </c>
      <c r="M339">
        <v>73</v>
      </c>
      <c r="N339">
        <v>27</v>
      </c>
      <c r="O339">
        <v>59</v>
      </c>
      <c r="P339" s="1"/>
    </row>
    <row r="340" spans="1:16" x14ac:dyDescent="0.25">
      <c r="A340" s="1">
        <v>41977</v>
      </c>
      <c r="B340" s="2" t="s">
        <v>5</v>
      </c>
      <c r="C340" s="4">
        <v>220000</v>
      </c>
      <c r="D340" s="4">
        <v>4000</v>
      </c>
      <c r="E340" s="4">
        <v>19100000</v>
      </c>
      <c r="F340" s="4">
        <v>100000</v>
      </c>
      <c r="G340" s="4">
        <v>39200</v>
      </c>
      <c r="H340" s="27">
        <f t="shared" si="20"/>
        <v>1.8181818181818181E-2</v>
      </c>
      <c r="I340" s="27">
        <f t="shared" si="21"/>
        <v>5.235602094240838E-3</v>
      </c>
      <c r="J340" s="4">
        <f t="shared" si="22"/>
        <v>-64800</v>
      </c>
      <c r="L340" s="3">
        <v>41805</v>
      </c>
      <c r="M340">
        <v>60</v>
      </c>
      <c r="N340">
        <v>27</v>
      </c>
      <c r="O340">
        <v>57</v>
      </c>
      <c r="P340" s="1"/>
    </row>
    <row r="341" spans="1:16" x14ac:dyDescent="0.25">
      <c r="A341" s="1">
        <v>41978</v>
      </c>
      <c r="B341" s="2" t="s">
        <v>5</v>
      </c>
      <c r="C341" s="4">
        <v>170000</v>
      </c>
      <c r="D341" s="4">
        <v>4000</v>
      </c>
      <c r="E341" s="4">
        <v>19600000</v>
      </c>
      <c r="F341" s="4">
        <v>110000</v>
      </c>
      <c r="G341" s="4">
        <v>40400</v>
      </c>
      <c r="H341" s="27">
        <f t="shared" si="20"/>
        <v>2.3529411764705882E-2</v>
      </c>
      <c r="I341" s="27">
        <f t="shared" si="21"/>
        <v>5.6122448979591833E-3</v>
      </c>
      <c r="J341" s="4">
        <f t="shared" si="22"/>
        <v>-73600</v>
      </c>
      <c r="L341" s="3">
        <v>41812</v>
      </c>
      <c r="M341">
        <v>58</v>
      </c>
      <c r="N341">
        <v>27</v>
      </c>
      <c r="O341">
        <v>57</v>
      </c>
      <c r="P341" s="1"/>
    </row>
    <row r="342" spans="1:16" x14ac:dyDescent="0.25">
      <c r="A342" s="1">
        <v>41979</v>
      </c>
      <c r="B342" s="2" t="s">
        <v>5</v>
      </c>
      <c r="C342" s="4">
        <v>160000</v>
      </c>
      <c r="D342" s="4">
        <v>3000</v>
      </c>
      <c r="E342" s="4">
        <v>19300000</v>
      </c>
      <c r="F342" s="4">
        <v>120000</v>
      </c>
      <c r="G342" s="4">
        <v>41700</v>
      </c>
      <c r="H342" s="27">
        <f t="shared" si="20"/>
        <v>1.8749999999999999E-2</v>
      </c>
      <c r="I342" s="27">
        <f t="shared" si="21"/>
        <v>6.2176165803108805E-3</v>
      </c>
      <c r="J342" s="4">
        <f t="shared" si="22"/>
        <v>-81300</v>
      </c>
      <c r="L342" s="3">
        <v>41819</v>
      </c>
      <c r="M342">
        <v>51</v>
      </c>
      <c r="N342">
        <v>22</v>
      </c>
      <c r="O342">
        <v>52</v>
      </c>
      <c r="P342" s="1"/>
    </row>
    <row r="343" spans="1:16" x14ac:dyDescent="0.25">
      <c r="A343" s="1">
        <v>41980</v>
      </c>
      <c r="B343" s="2" t="s">
        <v>5</v>
      </c>
      <c r="C343" s="4">
        <v>220000</v>
      </c>
      <c r="D343" s="4">
        <v>3000</v>
      </c>
      <c r="E343" s="4">
        <v>19000000</v>
      </c>
      <c r="F343" s="4">
        <v>120000</v>
      </c>
      <c r="G343" s="4">
        <v>40100</v>
      </c>
      <c r="H343" s="27">
        <f t="shared" si="20"/>
        <v>1.3636363636363636E-2</v>
      </c>
      <c r="I343" s="27">
        <f t="shared" si="21"/>
        <v>6.3157894736842104E-3</v>
      </c>
      <c r="J343" s="4">
        <f t="shared" si="22"/>
        <v>-82900</v>
      </c>
      <c r="L343" s="3">
        <v>41826</v>
      </c>
      <c r="M343">
        <v>61</v>
      </c>
      <c r="N343">
        <v>29</v>
      </c>
      <c r="O343">
        <v>53</v>
      </c>
      <c r="P343" s="1"/>
    </row>
    <row r="344" spans="1:16" x14ac:dyDescent="0.25">
      <c r="A344" s="1">
        <v>41981</v>
      </c>
      <c r="B344" s="2" t="s">
        <v>5</v>
      </c>
      <c r="C344" s="4">
        <v>240000</v>
      </c>
      <c r="D344" s="4">
        <v>4000</v>
      </c>
      <c r="E344" s="4">
        <v>13100000</v>
      </c>
      <c r="F344" s="4">
        <v>76000</v>
      </c>
      <c r="G344" s="4">
        <v>40400</v>
      </c>
      <c r="H344" s="27">
        <f t="shared" si="20"/>
        <v>1.6666666666666666E-2</v>
      </c>
      <c r="I344" s="27">
        <f t="shared" si="21"/>
        <v>5.8015267175572519E-3</v>
      </c>
      <c r="J344" s="4">
        <f t="shared" si="22"/>
        <v>-39600</v>
      </c>
      <c r="L344" s="3">
        <v>41833</v>
      </c>
      <c r="M344">
        <v>62</v>
      </c>
      <c r="N344">
        <v>28</v>
      </c>
      <c r="O344">
        <v>55</v>
      </c>
      <c r="P344" s="1"/>
    </row>
    <row r="345" spans="1:16" x14ac:dyDescent="0.25">
      <c r="A345" s="1">
        <v>41982</v>
      </c>
      <c r="B345" s="2" t="s">
        <v>5</v>
      </c>
      <c r="C345" s="4">
        <v>170000</v>
      </c>
      <c r="D345" s="4">
        <v>4000</v>
      </c>
      <c r="E345" s="4">
        <v>13200000</v>
      </c>
      <c r="F345" s="4">
        <v>77000</v>
      </c>
      <c r="G345" s="4">
        <v>45700</v>
      </c>
      <c r="H345" s="27">
        <f t="shared" si="20"/>
        <v>2.3529411764705882E-2</v>
      </c>
      <c r="I345" s="27">
        <f t="shared" si="21"/>
        <v>5.8333333333333336E-3</v>
      </c>
      <c r="J345" s="4">
        <f t="shared" si="22"/>
        <v>-35300</v>
      </c>
      <c r="L345" s="3">
        <v>41840</v>
      </c>
      <c r="M345">
        <v>63</v>
      </c>
      <c r="N345">
        <v>22</v>
      </c>
      <c r="O345">
        <v>51</v>
      </c>
      <c r="P345" s="1"/>
    </row>
    <row r="346" spans="1:16" x14ac:dyDescent="0.25">
      <c r="A346" s="1">
        <v>41983</v>
      </c>
      <c r="B346" s="2" t="s">
        <v>5</v>
      </c>
      <c r="C346" s="4">
        <v>170000</v>
      </c>
      <c r="D346" s="4">
        <v>4000</v>
      </c>
      <c r="E346" s="4">
        <v>55600000</v>
      </c>
      <c r="F346" s="4">
        <v>130000</v>
      </c>
      <c r="G346" s="4">
        <v>77800</v>
      </c>
      <c r="H346" s="27">
        <f t="shared" si="20"/>
        <v>2.3529411764705882E-2</v>
      </c>
      <c r="I346" s="27">
        <f t="shared" si="21"/>
        <v>2.3381294964028776E-3</v>
      </c>
      <c r="J346" s="4">
        <f t="shared" si="22"/>
        <v>-56200</v>
      </c>
      <c r="L346" s="3">
        <v>41847</v>
      </c>
      <c r="M346">
        <v>65</v>
      </c>
      <c r="N346">
        <v>25</v>
      </c>
      <c r="O346">
        <v>53</v>
      </c>
      <c r="P346" s="1"/>
    </row>
    <row r="347" spans="1:16" x14ac:dyDescent="0.25">
      <c r="A347" s="1">
        <v>41984</v>
      </c>
      <c r="B347" s="2" t="s">
        <v>5</v>
      </c>
      <c r="C347" s="4">
        <v>210000</v>
      </c>
      <c r="D347" s="4">
        <v>4000</v>
      </c>
      <c r="E347" s="4">
        <v>57900000</v>
      </c>
      <c r="F347" s="4">
        <v>140000</v>
      </c>
      <c r="G347" s="4">
        <v>82400</v>
      </c>
      <c r="H347" s="27">
        <f t="shared" si="20"/>
        <v>1.9047619047619049E-2</v>
      </c>
      <c r="I347" s="27">
        <f t="shared" si="21"/>
        <v>2.4179620034542313E-3</v>
      </c>
      <c r="J347" s="4">
        <f t="shared" si="22"/>
        <v>-61600</v>
      </c>
      <c r="L347" s="3">
        <v>41854</v>
      </c>
      <c r="M347">
        <v>60</v>
      </c>
      <c r="N347">
        <v>21</v>
      </c>
      <c r="O347">
        <v>55</v>
      </c>
      <c r="P347" s="1"/>
    </row>
    <row r="348" spans="1:16" x14ac:dyDescent="0.25">
      <c r="A348" s="1">
        <v>41985</v>
      </c>
      <c r="B348" s="2" t="s">
        <v>5</v>
      </c>
      <c r="C348" s="4">
        <v>130000</v>
      </c>
      <c r="D348" s="4">
        <v>3000</v>
      </c>
      <c r="E348" s="4">
        <v>26900000</v>
      </c>
      <c r="F348" s="4">
        <v>110000</v>
      </c>
      <c r="G348" s="4">
        <v>61700</v>
      </c>
      <c r="H348" s="27">
        <f t="shared" si="20"/>
        <v>2.3076923076923078E-2</v>
      </c>
      <c r="I348" s="27">
        <f t="shared" si="21"/>
        <v>4.0892193308550186E-3</v>
      </c>
      <c r="J348" s="4">
        <f t="shared" si="22"/>
        <v>-51300</v>
      </c>
      <c r="L348" s="3">
        <v>41861</v>
      </c>
      <c r="M348">
        <v>67</v>
      </c>
      <c r="N348">
        <v>25</v>
      </c>
      <c r="O348">
        <v>57</v>
      </c>
      <c r="P348" s="1"/>
    </row>
    <row r="349" spans="1:16" x14ac:dyDescent="0.25">
      <c r="A349" s="1">
        <v>41986</v>
      </c>
      <c r="B349" s="2" t="s">
        <v>5</v>
      </c>
      <c r="C349" s="4">
        <v>110000</v>
      </c>
      <c r="D349" s="4">
        <v>3000</v>
      </c>
      <c r="E349" s="4">
        <v>30700000</v>
      </c>
      <c r="F349" s="4">
        <v>160000</v>
      </c>
      <c r="G349" s="4">
        <v>82100</v>
      </c>
      <c r="H349" s="27">
        <f t="shared" si="20"/>
        <v>2.7272727272727271E-2</v>
      </c>
      <c r="I349" s="27">
        <f t="shared" si="21"/>
        <v>5.2117263843648211E-3</v>
      </c>
      <c r="J349" s="4">
        <f t="shared" si="22"/>
        <v>-80900</v>
      </c>
      <c r="L349" s="3">
        <v>41868</v>
      </c>
      <c r="M349">
        <v>65</v>
      </c>
      <c r="N349">
        <v>25</v>
      </c>
      <c r="O349">
        <v>57</v>
      </c>
      <c r="P349" s="1"/>
    </row>
    <row r="350" spans="1:16" x14ac:dyDescent="0.25">
      <c r="A350" s="1">
        <v>41987</v>
      </c>
      <c r="B350" s="2" t="s">
        <v>5</v>
      </c>
      <c r="C350" s="4">
        <v>140000</v>
      </c>
      <c r="D350" s="4">
        <v>3000</v>
      </c>
      <c r="E350" s="4">
        <v>31100000</v>
      </c>
      <c r="F350" s="4">
        <v>160000</v>
      </c>
      <c r="G350" s="4">
        <v>85800</v>
      </c>
      <c r="H350" s="27">
        <f t="shared" si="20"/>
        <v>2.1428571428571429E-2</v>
      </c>
      <c r="I350" s="27">
        <f t="shared" si="21"/>
        <v>5.144694533762058E-3</v>
      </c>
      <c r="J350" s="4">
        <f t="shared" si="22"/>
        <v>-77200</v>
      </c>
      <c r="L350" s="3">
        <v>41875</v>
      </c>
      <c r="M350">
        <v>73</v>
      </c>
      <c r="N350">
        <v>24</v>
      </c>
      <c r="O350">
        <v>60</v>
      </c>
      <c r="P350" s="1"/>
    </row>
    <row r="351" spans="1:16" x14ac:dyDescent="0.25">
      <c r="A351" s="1">
        <v>41988</v>
      </c>
      <c r="B351" s="2" t="s">
        <v>5</v>
      </c>
      <c r="C351" s="4">
        <v>190000</v>
      </c>
      <c r="D351" s="4">
        <v>4000</v>
      </c>
      <c r="E351" s="4">
        <v>33500000</v>
      </c>
      <c r="F351" s="4">
        <v>160000</v>
      </c>
      <c r="G351" s="4">
        <v>85400</v>
      </c>
      <c r="H351" s="27">
        <f t="shared" si="20"/>
        <v>2.1052631578947368E-2</v>
      </c>
      <c r="I351" s="27">
        <f t="shared" si="21"/>
        <v>4.7761194029850747E-3</v>
      </c>
      <c r="J351" s="4">
        <f t="shared" si="22"/>
        <v>-78600</v>
      </c>
      <c r="L351" s="3">
        <v>41882</v>
      </c>
      <c r="M351">
        <v>62</v>
      </c>
      <c r="N351">
        <v>25</v>
      </c>
      <c r="O351">
        <v>61</v>
      </c>
      <c r="P351" s="1"/>
    </row>
    <row r="352" spans="1:16" x14ac:dyDescent="0.25">
      <c r="A352" s="1">
        <v>41989</v>
      </c>
      <c r="B352" s="2" t="s">
        <v>5</v>
      </c>
      <c r="C352" s="4">
        <v>230000</v>
      </c>
      <c r="D352" s="4">
        <v>4000</v>
      </c>
      <c r="E352" s="4">
        <v>30800000</v>
      </c>
      <c r="F352" s="4">
        <v>150000</v>
      </c>
      <c r="G352" s="4">
        <v>79000</v>
      </c>
      <c r="H352" s="27">
        <f t="shared" si="20"/>
        <v>1.7391304347826087E-2</v>
      </c>
      <c r="I352" s="27">
        <f t="shared" si="21"/>
        <v>4.87012987012987E-3</v>
      </c>
      <c r="J352" s="4">
        <f t="shared" si="22"/>
        <v>-75000</v>
      </c>
      <c r="L352" s="3">
        <v>41889</v>
      </c>
      <c r="M352">
        <v>67</v>
      </c>
      <c r="N352">
        <v>25</v>
      </c>
      <c r="O352">
        <v>65</v>
      </c>
      <c r="P352" s="1"/>
    </row>
    <row r="353" spans="1:16" x14ac:dyDescent="0.25">
      <c r="A353" s="1">
        <v>41990</v>
      </c>
      <c r="B353" s="2" t="s">
        <v>5</v>
      </c>
      <c r="C353" s="4">
        <v>160000</v>
      </c>
      <c r="D353" s="4">
        <v>4000</v>
      </c>
      <c r="E353" s="4">
        <v>27100000</v>
      </c>
      <c r="F353" s="4">
        <v>110000</v>
      </c>
      <c r="G353" s="4">
        <v>66500</v>
      </c>
      <c r="H353" s="27">
        <f t="shared" si="20"/>
        <v>2.5000000000000001E-2</v>
      </c>
      <c r="I353" s="27">
        <f t="shared" si="21"/>
        <v>4.0590405904059037E-3</v>
      </c>
      <c r="J353" s="4">
        <f t="shared" si="22"/>
        <v>-47500</v>
      </c>
      <c r="L353" s="3">
        <v>41896</v>
      </c>
      <c r="M353">
        <v>80</v>
      </c>
      <c r="N353">
        <v>24</v>
      </c>
      <c r="O353">
        <v>66</v>
      </c>
      <c r="P353" s="1"/>
    </row>
    <row r="354" spans="1:16" x14ac:dyDescent="0.25">
      <c r="A354" s="1">
        <v>41991</v>
      </c>
      <c r="B354" s="2" t="s">
        <v>5</v>
      </c>
      <c r="C354" s="4">
        <v>200000</v>
      </c>
      <c r="D354" s="4">
        <v>4000</v>
      </c>
      <c r="E354" s="4">
        <v>47000000</v>
      </c>
      <c r="F354" s="4">
        <v>160000</v>
      </c>
      <c r="G354" s="4">
        <v>92900</v>
      </c>
      <c r="H354" s="27">
        <f t="shared" si="20"/>
        <v>0.02</v>
      </c>
      <c r="I354" s="27">
        <f t="shared" si="21"/>
        <v>3.4042553191489361E-3</v>
      </c>
      <c r="J354" s="4">
        <f t="shared" si="22"/>
        <v>-71100</v>
      </c>
      <c r="L354" s="3">
        <v>41903</v>
      </c>
      <c r="M354">
        <v>77</v>
      </c>
      <c r="N354">
        <v>27</v>
      </c>
      <c r="O354">
        <v>66</v>
      </c>
      <c r="P354" s="1"/>
    </row>
    <row r="355" spans="1:16" x14ac:dyDescent="0.25">
      <c r="A355" s="1">
        <v>41992</v>
      </c>
      <c r="B355" s="2" t="s">
        <v>5</v>
      </c>
      <c r="C355" s="4">
        <v>210000</v>
      </c>
      <c r="D355" s="4">
        <v>3000</v>
      </c>
      <c r="E355" s="4">
        <v>43800000</v>
      </c>
      <c r="F355" s="4">
        <v>160000</v>
      </c>
      <c r="G355" s="4">
        <v>94500</v>
      </c>
      <c r="H355" s="27">
        <f t="shared" si="20"/>
        <v>1.4285714285714285E-2</v>
      </c>
      <c r="I355" s="27">
        <f t="shared" si="21"/>
        <v>3.6529680365296802E-3</v>
      </c>
      <c r="J355" s="4">
        <f t="shared" si="22"/>
        <v>-68500</v>
      </c>
      <c r="L355" s="3">
        <v>41910</v>
      </c>
      <c r="M355">
        <v>80</v>
      </c>
      <c r="N355">
        <v>27</v>
      </c>
      <c r="O355">
        <v>67</v>
      </c>
      <c r="P355" s="1"/>
    </row>
    <row r="356" spans="1:16" x14ac:dyDescent="0.25">
      <c r="A356" s="1">
        <v>41993</v>
      </c>
      <c r="B356" s="2" t="s">
        <v>5</v>
      </c>
      <c r="C356" s="4">
        <v>150000</v>
      </c>
      <c r="D356" s="4">
        <v>2000</v>
      </c>
      <c r="E356" s="4">
        <v>34700000</v>
      </c>
      <c r="F356" s="4">
        <v>160000</v>
      </c>
      <c r="G356" s="4">
        <v>91800</v>
      </c>
      <c r="H356" s="27">
        <f t="shared" si="20"/>
        <v>1.3333333333333334E-2</v>
      </c>
      <c r="I356" s="27">
        <f t="shared" si="21"/>
        <v>4.6109510086455334E-3</v>
      </c>
      <c r="J356" s="4">
        <f t="shared" si="22"/>
        <v>-70200</v>
      </c>
      <c r="L356" s="3">
        <v>41917</v>
      </c>
      <c r="M356">
        <v>77</v>
      </c>
      <c r="N356">
        <v>31</v>
      </c>
      <c r="O356">
        <v>66</v>
      </c>
      <c r="P356" s="1"/>
    </row>
    <row r="357" spans="1:16" x14ac:dyDescent="0.25">
      <c r="A357" s="1">
        <v>41994</v>
      </c>
      <c r="B357" s="2" t="s">
        <v>5</v>
      </c>
      <c r="C357" s="4">
        <v>140000</v>
      </c>
      <c r="D357" s="4">
        <v>2000</v>
      </c>
      <c r="E357" s="4">
        <v>39000000</v>
      </c>
      <c r="F357" s="4">
        <v>180000</v>
      </c>
      <c r="G357" s="4">
        <v>98100</v>
      </c>
      <c r="H357" s="27">
        <f t="shared" si="20"/>
        <v>1.4285714285714285E-2</v>
      </c>
      <c r="I357" s="27">
        <f t="shared" si="21"/>
        <v>4.6153846153846158E-3</v>
      </c>
      <c r="J357" s="4">
        <f t="shared" si="22"/>
        <v>-83900</v>
      </c>
      <c r="L357" s="3">
        <v>41924</v>
      </c>
      <c r="M357">
        <v>76</v>
      </c>
      <c r="N357">
        <v>28</v>
      </c>
      <c r="O357">
        <v>65</v>
      </c>
      <c r="P357" s="1"/>
    </row>
    <row r="358" spans="1:16" x14ac:dyDescent="0.25">
      <c r="A358" s="1">
        <v>41995</v>
      </c>
      <c r="B358" s="2" t="s">
        <v>5</v>
      </c>
      <c r="C358" s="4">
        <v>190000</v>
      </c>
      <c r="D358" s="4">
        <v>3000</v>
      </c>
      <c r="E358" s="4">
        <v>26400000</v>
      </c>
      <c r="F358" s="4">
        <v>120000</v>
      </c>
      <c r="G358" s="4">
        <v>71200</v>
      </c>
      <c r="H358" s="27">
        <f t="shared" si="20"/>
        <v>1.5789473684210527E-2</v>
      </c>
      <c r="I358" s="27">
        <f t="shared" si="21"/>
        <v>4.5454545454545452E-3</v>
      </c>
      <c r="J358" s="4">
        <f t="shared" si="22"/>
        <v>-51800</v>
      </c>
      <c r="L358" s="3">
        <v>41931</v>
      </c>
      <c r="M358">
        <v>78</v>
      </c>
      <c r="N358">
        <v>32</v>
      </c>
      <c r="O358">
        <v>73</v>
      </c>
      <c r="P358" s="1"/>
    </row>
    <row r="359" spans="1:16" x14ac:dyDescent="0.25">
      <c r="A359" s="1">
        <v>41996</v>
      </c>
      <c r="B359" s="2" t="s">
        <v>5</v>
      </c>
      <c r="C359" s="4">
        <v>240000</v>
      </c>
      <c r="D359" s="4">
        <v>3000</v>
      </c>
      <c r="E359" s="4">
        <v>22400000</v>
      </c>
      <c r="F359" s="4">
        <v>110000</v>
      </c>
      <c r="G359" s="4">
        <v>61200</v>
      </c>
      <c r="H359" s="27">
        <f t="shared" si="20"/>
        <v>1.2500000000000001E-2</v>
      </c>
      <c r="I359" s="27">
        <f t="shared" si="21"/>
        <v>4.9107142857142856E-3</v>
      </c>
      <c r="J359" s="4">
        <f t="shared" si="22"/>
        <v>-51800</v>
      </c>
      <c r="L359" s="3">
        <v>41938</v>
      </c>
      <c r="M359">
        <v>73</v>
      </c>
      <c r="N359">
        <v>27</v>
      </c>
      <c r="O359">
        <v>66</v>
      </c>
      <c r="P359" s="1"/>
    </row>
    <row r="360" spans="1:16" x14ac:dyDescent="0.25">
      <c r="A360" s="1">
        <v>41997</v>
      </c>
      <c r="B360" s="2" t="s">
        <v>5</v>
      </c>
      <c r="C360" s="4">
        <v>260000</v>
      </c>
      <c r="D360" s="4">
        <v>2000</v>
      </c>
      <c r="E360" s="4">
        <v>53500000</v>
      </c>
      <c r="F360" s="4">
        <v>120000</v>
      </c>
      <c r="G360" s="4">
        <v>69800</v>
      </c>
      <c r="H360" s="27">
        <f t="shared" si="20"/>
        <v>7.6923076923076927E-3</v>
      </c>
      <c r="I360" s="27">
        <f t="shared" si="21"/>
        <v>2.2429906542056075E-3</v>
      </c>
      <c r="J360" s="4">
        <f t="shared" si="22"/>
        <v>-52200</v>
      </c>
      <c r="L360" s="3">
        <v>41945</v>
      </c>
      <c r="M360">
        <v>78</v>
      </c>
      <c r="N360">
        <v>33</v>
      </c>
      <c r="O360">
        <v>69</v>
      </c>
      <c r="P360" s="1"/>
    </row>
    <row r="361" spans="1:16" x14ac:dyDescent="0.25">
      <c r="A361" s="1">
        <v>41998</v>
      </c>
      <c r="B361" s="2" t="s">
        <v>5</v>
      </c>
      <c r="C361" s="4">
        <v>110000</v>
      </c>
      <c r="D361" s="4">
        <v>2000</v>
      </c>
      <c r="E361" s="4">
        <v>55300000</v>
      </c>
      <c r="F361" s="4">
        <v>220000</v>
      </c>
      <c r="G361" s="4">
        <v>132000</v>
      </c>
      <c r="H361" s="27">
        <f t="shared" si="20"/>
        <v>1.8181818181818181E-2</v>
      </c>
      <c r="I361" s="27">
        <f t="shared" si="21"/>
        <v>3.9783001808318267E-3</v>
      </c>
      <c r="J361" s="4">
        <f t="shared" si="22"/>
        <v>-90000</v>
      </c>
      <c r="L361" s="3">
        <v>41952</v>
      </c>
      <c r="M361">
        <v>74</v>
      </c>
      <c r="N361">
        <v>33</v>
      </c>
      <c r="O361">
        <v>71</v>
      </c>
      <c r="P361" s="1"/>
    </row>
    <row r="362" spans="1:16" x14ac:dyDescent="0.25">
      <c r="A362" s="1">
        <v>41999</v>
      </c>
      <c r="B362" s="2" t="s">
        <v>5</v>
      </c>
      <c r="C362" s="4">
        <v>180000</v>
      </c>
      <c r="D362" s="4">
        <v>2000</v>
      </c>
      <c r="E362" s="4">
        <v>28200000</v>
      </c>
      <c r="F362" s="4">
        <v>140000</v>
      </c>
      <c r="G362" s="4">
        <v>78700</v>
      </c>
      <c r="H362" s="27">
        <f t="shared" si="20"/>
        <v>1.1111111111111112E-2</v>
      </c>
      <c r="I362" s="27">
        <f t="shared" si="21"/>
        <v>4.9645390070921988E-3</v>
      </c>
      <c r="J362" s="4">
        <f t="shared" si="22"/>
        <v>-63300</v>
      </c>
      <c r="L362" s="3">
        <v>41959</v>
      </c>
      <c r="M362">
        <v>78</v>
      </c>
      <c r="N362">
        <v>30</v>
      </c>
      <c r="O362">
        <v>70</v>
      </c>
      <c r="P362" s="1"/>
    </row>
    <row r="363" spans="1:16" x14ac:dyDescent="0.25">
      <c r="A363" s="1">
        <v>42000</v>
      </c>
      <c r="B363" s="2" t="s">
        <v>5</v>
      </c>
      <c r="C363" s="4">
        <v>170000</v>
      </c>
      <c r="D363" s="4">
        <v>3000</v>
      </c>
      <c r="E363" s="4">
        <v>33700000</v>
      </c>
      <c r="F363" s="4">
        <v>190000</v>
      </c>
      <c r="G363" s="4">
        <v>91700</v>
      </c>
      <c r="H363" s="27">
        <f t="shared" si="20"/>
        <v>1.7647058823529412E-2</v>
      </c>
      <c r="I363" s="27">
        <f t="shared" si="21"/>
        <v>5.637982195845697E-3</v>
      </c>
      <c r="J363" s="4">
        <f t="shared" si="22"/>
        <v>-101300</v>
      </c>
      <c r="L363" s="3">
        <v>41966</v>
      </c>
      <c r="M363">
        <v>60</v>
      </c>
      <c r="N363">
        <v>23</v>
      </c>
      <c r="O363">
        <v>57</v>
      </c>
      <c r="P363" s="1"/>
    </row>
    <row r="364" spans="1:16" x14ac:dyDescent="0.25">
      <c r="A364" s="1">
        <v>42001</v>
      </c>
      <c r="B364" s="2" t="s">
        <v>5</v>
      </c>
      <c r="C364" s="4">
        <v>190000</v>
      </c>
      <c r="D364" s="4">
        <v>3000</v>
      </c>
      <c r="E364" s="4">
        <v>58100000</v>
      </c>
      <c r="F364" s="4">
        <v>270000</v>
      </c>
      <c r="G364" s="4">
        <v>144000</v>
      </c>
      <c r="H364" s="27">
        <f t="shared" si="20"/>
        <v>1.5789473684210527E-2</v>
      </c>
      <c r="I364" s="27">
        <f t="shared" si="21"/>
        <v>4.6471600688468154E-3</v>
      </c>
      <c r="J364" s="4">
        <f t="shared" si="22"/>
        <v>-129000</v>
      </c>
      <c r="L364" s="3">
        <v>41973</v>
      </c>
      <c r="M364">
        <v>85</v>
      </c>
      <c r="N364">
        <v>33</v>
      </c>
      <c r="O364">
        <v>65</v>
      </c>
      <c r="P364" s="1"/>
    </row>
    <row r="365" spans="1:16" x14ac:dyDescent="0.25">
      <c r="A365" s="1">
        <v>42002</v>
      </c>
      <c r="B365" s="2" t="s">
        <v>5</v>
      </c>
      <c r="C365" s="4">
        <v>310000</v>
      </c>
      <c r="D365" s="4">
        <v>4000</v>
      </c>
      <c r="E365" s="4">
        <v>27800000</v>
      </c>
      <c r="F365" s="4">
        <v>150000</v>
      </c>
      <c r="G365" s="4">
        <v>85800</v>
      </c>
      <c r="H365" s="27">
        <f t="shared" si="20"/>
        <v>1.2903225806451613E-2</v>
      </c>
      <c r="I365" s="27">
        <f t="shared" si="21"/>
        <v>5.3956834532374104E-3</v>
      </c>
      <c r="J365" s="4">
        <f t="shared" si="22"/>
        <v>-68200</v>
      </c>
      <c r="L365" s="3">
        <v>41980</v>
      </c>
      <c r="M365">
        <v>98</v>
      </c>
      <c r="N365">
        <v>35</v>
      </c>
      <c r="O365">
        <v>65</v>
      </c>
      <c r="P365" s="1"/>
    </row>
    <row r="366" spans="1:16" x14ac:dyDescent="0.25">
      <c r="A366" s="1">
        <v>42003</v>
      </c>
      <c r="B366" s="2" t="s">
        <v>5</v>
      </c>
      <c r="C366" s="4">
        <v>210000</v>
      </c>
      <c r="D366" s="4">
        <v>4000</v>
      </c>
      <c r="E366" s="4">
        <v>29400000</v>
      </c>
      <c r="F366" s="4">
        <v>160000</v>
      </c>
      <c r="G366" s="4">
        <v>85300</v>
      </c>
      <c r="H366" s="27">
        <f t="shared" si="20"/>
        <v>1.9047619047619049E-2</v>
      </c>
      <c r="I366" s="27">
        <f t="shared" si="21"/>
        <v>5.4421768707482989E-3</v>
      </c>
      <c r="J366" s="4">
        <f t="shared" si="22"/>
        <v>-78700</v>
      </c>
      <c r="L366" s="3">
        <v>41987</v>
      </c>
      <c r="M366">
        <v>77</v>
      </c>
      <c r="N366">
        <v>28</v>
      </c>
      <c r="O366">
        <v>57</v>
      </c>
      <c r="P366" s="1"/>
    </row>
    <row r="367" spans="1:16" x14ac:dyDescent="0.25">
      <c r="A367" s="1">
        <v>42004</v>
      </c>
      <c r="B367" s="2" t="s">
        <v>5</v>
      </c>
      <c r="C367" s="4">
        <v>150000</v>
      </c>
      <c r="D367" s="4">
        <v>3000</v>
      </c>
      <c r="E367" s="4">
        <v>18200000</v>
      </c>
      <c r="F367" s="4">
        <v>94000</v>
      </c>
      <c r="G367" s="4">
        <v>62600</v>
      </c>
      <c r="H367" s="27">
        <f t="shared" si="20"/>
        <v>0.02</v>
      </c>
      <c r="I367" s="27">
        <f t="shared" si="21"/>
        <v>5.164835164835165E-3</v>
      </c>
      <c r="J367" s="4">
        <f t="shared" si="22"/>
        <v>-34400</v>
      </c>
      <c r="L367" s="3">
        <v>41994</v>
      </c>
      <c r="M367">
        <v>50</v>
      </c>
      <c r="N367">
        <v>17</v>
      </c>
      <c r="O367">
        <v>41</v>
      </c>
      <c r="P367" s="1"/>
    </row>
    <row r="368" spans="1:16" x14ac:dyDescent="0.25">
      <c r="A368" s="1">
        <v>42005</v>
      </c>
      <c r="B368" s="2" t="s">
        <v>14</v>
      </c>
      <c r="C368" s="4">
        <v>70000</v>
      </c>
      <c r="D368" s="4">
        <v>2000</v>
      </c>
      <c r="E368" s="4">
        <v>12800000</v>
      </c>
      <c r="F368" s="4">
        <v>81000</v>
      </c>
      <c r="G368" s="4">
        <v>59000</v>
      </c>
      <c r="H368" s="27">
        <f t="shared" si="20"/>
        <v>2.8571428571428571E-2</v>
      </c>
      <c r="I368" s="27">
        <f t="shared" si="21"/>
        <v>6.3281250000000004E-3</v>
      </c>
      <c r="J368" s="4">
        <f t="shared" si="22"/>
        <v>-24000</v>
      </c>
      <c r="L368" s="3">
        <v>42001</v>
      </c>
      <c r="M368">
        <v>54</v>
      </c>
      <c r="N368">
        <v>23</v>
      </c>
      <c r="O368">
        <v>44</v>
      </c>
      <c r="P368" s="1"/>
    </row>
    <row r="369" spans="1:16" x14ac:dyDescent="0.25">
      <c r="A369" s="1">
        <v>42006</v>
      </c>
      <c r="B369" s="2" t="s">
        <v>14</v>
      </c>
      <c r="C369" s="4">
        <v>110000</v>
      </c>
      <c r="D369" s="4">
        <v>3000</v>
      </c>
      <c r="E369" s="4">
        <v>13300000</v>
      </c>
      <c r="F369" s="4">
        <v>83000</v>
      </c>
      <c r="G369" s="4">
        <v>61400</v>
      </c>
      <c r="H369" s="27">
        <f t="shared" si="20"/>
        <v>2.7272727272727271E-2</v>
      </c>
      <c r="I369" s="27">
        <f t="shared" si="21"/>
        <v>6.2406015037593989E-3</v>
      </c>
      <c r="J369" s="4">
        <f t="shared" si="22"/>
        <v>-24600</v>
      </c>
      <c r="L369" s="3">
        <v>42008</v>
      </c>
      <c r="M369">
        <v>65</v>
      </c>
      <c r="N369">
        <v>29</v>
      </c>
      <c r="O369">
        <v>55</v>
      </c>
      <c r="P369" s="1"/>
    </row>
    <row r="370" spans="1:16" x14ac:dyDescent="0.25">
      <c r="A370" s="1">
        <v>42007</v>
      </c>
      <c r="B370" s="2" t="s">
        <v>14</v>
      </c>
      <c r="C370" s="4">
        <v>150000</v>
      </c>
      <c r="D370" s="4">
        <v>3000</v>
      </c>
      <c r="E370" s="4">
        <v>11200000</v>
      </c>
      <c r="F370" s="4">
        <v>80000</v>
      </c>
      <c r="G370" s="4">
        <v>57900</v>
      </c>
      <c r="H370" s="27">
        <f t="shared" si="20"/>
        <v>0.02</v>
      </c>
      <c r="I370" s="27">
        <f t="shared" si="21"/>
        <v>7.1428571428571426E-3</v>
      </c>
      <c r="J370" s="4">
        <f t="shared" si="22"/>
        <v>-25100</v>
      </c>
      <c r="L370" s="3">
        <v>42015</v>
      </c>
      <c r="M370">
        <v>71</v>
      </c>
      <c r="N370">
        <v>25</v>
      </c>
      <c r="O370">
        <v>59</v>
      </c>
      <c r="P370" s="1"/>
    </row>
    <row r="371" spans="1:16" x14ac:dyDescent="0.25">
      <c r="A371" s="1">
        <v>42008</v>
      </c>
      <c r="B371" s="2" t="s">
        <v>14</v>
      </c>
      <c r="C371" s="4">
        <v>150000</v>
      </c>
      <c r="D371" s="4">
        <v>3000</v>
      </c>
      <c r="E371" s="4">
        <v>10800000</v>
      </c>
      <c r="F371" s="4">
        <v>77000</v>
      </c>
      <c r="G371" s="4">
        <v>54900</v>
      </c>
      <c r="H371" s="27">
        <f t="shared" si="20"/>
        <v>0.02</v>
      </c>
      <c r="I371" s="27">
        <f t="shared" si="21"/>
        <v>7.1296296296296299E-3</v>
      </c>
      <c r="J371" s="4">
        <f t="shared" si="22"/>
        <v>-25100</v>
      </c>
      <c r="L371" s="3">
        <v>42022</v>
      </c>
      <c r="M371">
        <v>73</v>
      </c>
      <c r="N371">
        <v>28</v>
      </c>
      <c r="O371">
        <v>63</v>
      </c>
      <c r="P371" s="1"/>
    </row>
    <row r="372" spans="1:16" x14ac:dyDescent="0.25">
      <c r="A372" s="1">
        <v>42009</v>
      </c>
      <c r="B372" s="2" t="s">
        <v>14</v>
      </c>
      <c r="C372" s="4">
        <v>130000</v>
      </c>
      <c r="D372" s="4">
        <v>4000</v>
      </c>
      <c r="E372" s="4">
        <v>14200000</v>
      </c>
      <c r="F372" s="4">
        <v>89000</v>
      </c>
      <c r="G372" s="4">
        <v>60400</v>
      </c>
      <c r="H372" s="27">
        <f t="shared" si="20"/>
        <v>3.0769230769230771E-2</v>
      </c>
      <c r="I372" s="27">
        <f t="shared" si="21"/>
        <v>6.2676056338028165E-3</v>
      </c>
      <c r="J372" s="4">
        <f t="shared" si="22"/>
        <v>-32600</v>
      </c>
      <c r="L372" s="3">
        <v>42029</v>
      </c>
      <c r="M372">
        <v>72</v>
      </c>
      <c r="N372">
        <v>30</v>
      </c>
      <c r="O372">
        <v>66</v>
      </c>
      <c r="P372" s="1"/>
    </row>
    <row r="373" spans="1:16" x14ac:dyDescent="0.25">
      <c r="A373" s="1">
        <v>42010</v>
      </c>
      <c r="B373" s="2" t="s">
        <v>14</v>
      </c>
      <c r="C373" s="4">
        <v>190000</v>
      </c>
      <c r="D373" s="4">
        <v>4000</v>
      </c>
      <c r="E373" s="4">
        <v>15800000</v>
      </c>
      <c r="F373" s="4">
        <v>84000</v>
      </c>
      <c r="G373" s="4">
        <v>59300</v>
      </c>
      <c r="H373" s="27">
        <f t="shared" si="20"/>
        <v>2.1052631578947368E-2</v>
      </c>
      <c r="I373" s="27">
        <f t="shared" si="21"/>
        <v>5.3164556962025317E-3</v>
      </c>
      <c r="J373" s="4">
        <f t="shared" si="22"/>
        <v>-28700</v>
      </c>
      <c r="L373" s="3">
        <v>42036</v>
      </c>
      <c r="M373">
        <v>81</v>
      </c>
      <c r="N373">
        <v>100</v>
      </c>
      <c r="O373">
        <v>63</v>
      </c>
      <c r="P373" s="1"/>
    </row>
    <row r="374" spans="1:16" x14ac:dyDescent="0.25">
      <c r="A374" s="1">
        <v>42011</v>
      </c>
      <c r="B374" s="2" t="s">
        <v>14</v>
      </c>
      <c r="C374" s="4">
        <v>180000</v>
      </c>
      <c r="D374" s="4">
        <v>4000</v>
      </c>
      <c r="E374" s="4">
        <v>17000000</v>
      </c>
      <c r="F374" s="4">
        <v>90000</v>
      </c>
      <c r="G374" s="4">
        <v>63700</v>
      </c>
      <c r="H374" s="27">
        <f t="shared" si="20"/>
        <v>2.2222222222222223E-2</v>
      </c>
      <c r="I374" s="27">
        <f t="shared" si="21"/>
        <v>5.2941176470588233E-3</v>
      </c>
      <c r="J374" s="4">
        <f t="shared" si="22"/>
        <v>-30300</v>
      </c>
      <c r="L374" s="3">
        <v>42043</v>
      </c>
      <c r="M374">
        <v>76</v>
      </c>
      <c r="N374">
        <v>74</v>
      </c>
      <c r="O374">
        <v>63</v>
      </c>
      <c r="P374" s="1"/>
    </row>
    <row r="375" spans="1:16" x14ac:dyDescent="0.25">
      <c r="A375" s="1">
        <v>42012</v>
      </c>
      <c r="B375" s="2" t="s">
        <v>14</v>
      </c>
      <c r="C375" s="4">
        <v>160000</v>
      </c>
      <c r="D375" s="4">
        <v>5000</v>
      </c>
      <c r="E375" s="4">
        <v>16800000</v>
      </c>
      <c r="F375" s="4">
        <v>87000</v>
      </c>
      <c r="G375" s="4">
        <v>61600</v>
      </c>
      <c r="H375" s="27">
        <f t="shared" si="20"/>
        <v>3.125E-2</v>
      </c>
      <c r="I375" s="27">
        <f t="shared" si="21"/>
        <v>5.1785714285714282E-3</v>
      </c>
      <c r="J375" s="4">
        <f t="shared" si="22"/>
        <v>-30400</v>
      </c>
      <c r="L375" s="3">
        <v>42050</v>
      </c>
      <c r="M375">
        <v>70</v>
      </c>
      <c r="N375">
        <v>55</v>
      </c>
      <c r="O375">
        <v>65</v>
      </c>
      <c r="P375" s="1"/>
    </row>
    <row r="376" spans="1:16" x14ac:dyDescent="0.25">
      <c r="A376" s="1">
        <v>42013</v>
      </c>
      <c r="B376" s="2" t="s">
        <v>14</v>
      </c>
      <c r="C376" s="4">
        <v>150000</v>
      </c>
      <c r="D376" s="4">
        <v>4000</v>
      </c>
      <c r="E376" s="4">
        <v>11400000</v>
      </c>
      <c r="F376" s="4">
        <v>50000</v>
      </c>
      <c r="G376" s="4">
        <v>47200</v>
      </c>
      <c r="H376" s="27">
        <f t="shared" si="20"/>
        <v>2.6666666666666668E-2</v>
      </c>
      <c r="I376" s="27">
        <f t="shared" si="21"/>
        <v>4.3859649122807015E-3</v>
      </c>
      <c r="J376" s="4">
        <f t="shared" si="22"/>
        <v>-6800</v>
      </c>
      <c r="L376" s="3">
        <v>42057</v>
      </c>
      <c r="M376">
        <v>77</v>
      </c>
      <c r="N376">
        <v>83</v>
      </c>
      <c r="O376">
        <v>65</v>
      </c>
      <c r="P376" s="1"/>
    </row>
    <row r="377" spans="1:16" x14ac:dyDescent="0.25">
      <c r="A377" s="1">
        <v>42014</v>
      </c>
      <c r="B377" s="2" t="s">
        <v>14</v>
      </c>
      <c r="C377" s="4">
        <v>140000</v>
      </c>
      <c r="D377" s="4">
        <v>3000</v>
      </c>
      <c r="E377" s="4">
        <v>17300000</v>
      </c>
      <c r="F377" s="4">
        <v>110000</v>
      </c>
      <c r="G377" s="4">
        <v>71400</v>
      </c>
      <c r="H377" s="27">
        <f t="shared" si="20"/>
        <v>2.1428571428571429E-2</v>
      </c>
      <c r="I377" s="27">
        <f t="shared" si="21"/>
        <v>6.3583815028901737E-3</v>
      </c>
      <c r="J377" s="4">
        <f t="shared" si="22"/>
        <v>-41600</v>
      </c>
      <c r="L377" s="3">
        <v>42064</v>
      </c>
      <c r="M377">
        <v>76</v>
      </c>
      <c r="N377">
        <v>64</v>
      </c>
      <c r="O377">
        <v>65</v>
      </c>
      <c r="P377" s="1"/>
    </row>
    <row r="378" spans="1:16" x14ac:dyDescent="0.25">
      <c r="A378" s="1">
        <v>42015</v>
      </c>
      <c r="B378" s="2" t="s">
        <v>14</v>
      </c>
      <c r="C378" s="4">
        <v>150000</v>
      </c>
      <c r="D378" s="4">
        <v>3000</v>
      </c>
      <c r="E378" s="4">
        <v>14800000</v>
      </c>
      <c r="F378" s="4">
        <v>71000</v>
      </c>
      <c r="G378" s="4">
        <v>55000</v>
      </c>
      <c r="H378" s="27">
        <f t="shared" si="20"/>
        <v>0.02</v>
      </c>
      <c r="I378" s="27">
        <f t="shared" si="21"/>
        <v>4.7972972972972969E-3</v>
      </c>
      <c r="J378" s="4">
        <f t="shared" si="22"/>
        <v>-19000</v>
      </c>
      <c r="L378" s="3">
        <v>42071</v>
      </c>
      <c r="M378">
        <v>74</v>
      </c>
      <c r="N378">
        <v>91</v>
      </c>
      <c r="O378">
        <v>67</v>
      </c>
      <c r="P378" s="1"/>
    </row>
    <row r="379" spans="1:16" x14ac:dyDescent="0.25">
      <c r="A379" s="1">
        <v>42016</v>
      </c>
      <c r="B379" s="2" t="s">
        <v>14</v>
      </c>
      <c r="C379" s="4">
        <v>180000</v>
      </c>
      <c r="D379" s="4">
        <v>5000</v>
      </c>
      <c r="E379" s="4">
        <v>15900000</v>
      </c>
      <c r="F379" s="4">
        <v>99000</v>
      </c>
      <c r="G379" s="4">
        <v>68500</v>
      </c>
      <c r="H379" s="27">
        <f t="shared" si="20"/>
        <v>2.7777777777777776E-2</v>
      </c>
      <c r="I379" s="27">
        <f t="shared" si="21"/>
        <v>6.2264150943396228E-3</v>
      </c>
      <c r="J379" s="4">
        <f t="shared" si="22"/>
        <v>-35500</v>
      </c>
      <c r="L379" s="3">
        <v>42078</v>
      </c>
      <c r="M379">
        <v>77</v>
      </c>
      <c r="N379">
        <v>91</v>
      </c>
      <c r="O379">
        <v>65</v>
      </c>
      <c r="P379" s="1"/>
    </row>
    <row r="380" spans="1:16" x14ac:dyDescent="0.25">
      <c r="A380" s="1">
        <v>42017</v>
      </c>
      <c r="B380" s="2" t="s">
        <v>14</v>
      </c>
      <c r="C380" s="4">
        <v>170000</v>
      </c>
      <c r="D380" s="4">
        <v>6000</v>
      </c>
      <c r="E380" s="4">
        <v>11100000</v>
      </c>
      <c r="F380" s="4">
        <v>69000</v>
      </c>
      <c r="G380" s="4">
        <v>51300</v>
      </c>
      <c r="H380" s="27">
        <f t="shared" si="20"/>
        <v>3.5294117647058823E-2</v>
      </c>
      <c r="I380" s="27">
        <f t="shared" si="21"/>
        <v>6.216216216216216E-3</v>
      </c>
      <c r="J380" s="4">
        <f t="shared" si="22"/>
        <v>-23700</v>
      </c>
      <c r="L380" s="3">
        <v>42085</v>
      </c>
      <c r="M380">
        <v>82</v>
      </c>
      <c r="N380">
        <v>98</v>
      </c>
      <c r="O380">
        <v>64</v>
      </c>
      <c r="P380" s="1"/>
    </row>
    <row r="381" spans="1:16" x14ac:dyDescent="0.25">
      <c r="A381" s="1">
        <v>42018</v>
      </c>
      <c r="B381" s="2" t="s">
        <v>14</v>
      </c>
      <c r="C381" s="4">
        <v>170000</v>
      </c>
      <c r="D381" s="4">
        <v>6000</v>
      </c>
      <c r="E381" s="4">
        <v>14900000</v>
      </c>
      <c r="F381" s="4">
        <v>86000</v>
      </c>
      <c r="G381" s="4">
        <v>59600</v>
      </c>
      <c r="H381" s="27">
        <f t="shared" si="20"/>
        <v>3.5294117647058823E-2</v>
      </c>
      <c r="I381" s="27">
        <f t="shared" si="21"/>
        <v>5.7718120805369125E-3</v>
      </c>
      <c r="J381" s="4">
        <f t="shared" si="22"/>
        <v>-32400</v>
      </c>
      <c r="L381" s="3">
        <v>42092</v>
      </c>
      <c r="M381">
        <v>80</v>
      </c>
      <c r="N381">
        <v>72</v>
      </c>
      <c r="O381">
        <v>62</v>
      </c>
      <c r="P381" s="1"/>
    </row>
    <row r="382" spans="1:16" x14ac:dyDescent="0.25">
      <c r="A382" s="1">
        <v>42019</v>
      </c>
      <c r="B382" s="2" t="s">
        <v>14</v>
      </c>
      <c r="C382" s="4">
        <v>160000</v>
      </c>
      <c r="D382" s="4">
        <v>6000</v>
      </c>
      <c r="E382" s="4">
        <v>16400000</v>
      </c>
      <c r="F382" s="4">
        <v>100000</v>
      </c>
      <c r="G382" s="4">
        <v>62200</v>
      </c>
      <c r="H382" s="27">
        <f t="shared" si="20"/>
        <v>3.7499999999999999E-2</v>
      </c>
      <c r="I382" s="27">
        <f t="shared" si="21"/>
        <v>6.0975609756097563E-3</v>
      </c>
      <c r="J382" s="4">
        <f t="shared" si="22"/>
        <v>-43800</v>
      </c>
      <c r="L382" s="3">
        <v>42099</v>
      </c>
      <c r="M382">
        <v>80</v>
      </c>
      <c r="N382">
        <v>64</v>
      </c>
      <c r="O382">
        <v>63</v>
      </c>
      <c r="P382" s="1"/>
    </row>
    <row r="383" spans="1:16" x14ac:dyDescent="0.25">
      <c r="A383" s="1">
        <v>42020</v>
      </c>
      <c r="B383" s="2" t="s">
        <v>14</v>
      </c>
      <c r="C383" s="4">
        <v>140000</v>
      </c>
      <c r="D383" s="4">
        <v>5000</v>
      </c>
      <c r="E383" s="4">
        <v>17700000</v>
      </c>
      <c r="F383" s="4">
        <v>100000</v>
      </c>
      <c r="G383" s="4">
        <v>62400</v>
      </c>
      <c r="H383" s="27">
        <f t="shared" si="20"/>
        <v>3.5714285714285712E-2</v>
      </c>
      <c r="I383" s="27">
        <f t="shared" si="21"/>
        <v>5.6497175141242938E-3</v>
      </c>
      <c r="J383" s="4">
        <f t="shared" si="22"/>
        <v>-42600</v>
      </c>
      <c r="L383" s="3">
        <v>42106</v>
      </c>
      <c r="M383">
        <v>82</v>
      </c>
      <c r="N383">
        <v>61</v>
      </c>
      <c r="O383">
        <v>66</v>
      </c>
      <c r="P383" s="1"/>
    </row>
    <row r="384" spans="1:16" x14ac:dyDescent="0.25">
      <c r="A384" s="1">
        <v>42021</v>
      </c>
      <c r="B384" s="2" t="s">
        <v>14</v>
      </c>
      <c r="C384" s="4">
        <v>110000</v>
      </c>
      <c r="D384" s="4">
        <v>4000</v>
      </c>
      <c r="E384" s="4">
        <v>14200000</v>
      </c>
      <c r="F384" s="4">
        <v>96000</v>
      </c>
      <c r="G384" s="4">
        <v>58300</v>
      </c>
      <c r="H384" s="27">
        <f t="shared" si="20"/>
        <v>3.6363636363636362E-2</v>
      </c>
      <c r="I384" s="27">
        <f t="shared" si="21"/>
        <v>6.7605633802816905E-3</v>
      </c>
      <c r="J384" s="4">
        <f t="shared" si="22"/>
        <v>-41700</v>
      </c>
      <c r="L384" s="3">
        <v>42113</v>
      </c>
      <c r="M384">
        <v>83</v>
      </c>
      <c r="N384">
        <v>64</v>
      </c>
      <c r="O384">
        <v>66</v>
      </c>
      <c r="P384" s="1"/>
    </row>
    <row r="385" spans="1:16" x14ac:dyDescent="0.25">
      <c r="A385" s="1">
        <v>42022</v>
      </c>
      <c r="B385" s="2" t="s">
        <v>14</v>
      </c>
      <c r="C385" s="4">
        <v>120000</v>
      </c>
      <c r="D385" s="4">
        <v>4000</v>
      </c>
      <c r="E385" s="4">
        <v>16200000</v>
      </c>
      <c r="F385" s="4">
        <v>100000</v>
      </c>
      <c r="G385" s="4">
        <v>60900</v>
      </c>
      <c r="H385" s="27">
        <f t="shared" si="20"/>
        <v>3.3333333333333333E-2</v>
      </c>
      <c r="I385" s="27">
        <f t="shared" si="21"/>
        <v>6.1728395061728392E-3</v>
      </c>
      <c r="J385" s="4">
        <f t="shared" si="22"/>
        <v>-43100</v>
      </c>
      <c r="L385" s="3">
        <v>42120</v>
      </c>
      <c r="M385">
        <v>88</v>
      </c>
      <c r="N385">
        <v>63</v>
      </c>
      <c r="O385">
        <v>64</v>
      </c>
      <c r="P385" s="1"/>
    </row>
    <row r="386" spans="1:16" x14ac:dyDescent="0.25">
      <c r="A386" s="1">
        <v>42023</v>
      </c>
      <c r="B386" s="2" t="s">
        <v>14</v>
      </c>
      <c r="C386" s="4">
        <v>160000</v>
      </c>
      <c r="D386" s="4">
        <v>5000</v>
      </c>
      <c r="E386" s="4">
        <v>14200000</v>
      </c>
      <c r="F386" s="4">
        <v>100000</v>
      </c>
      <c r="G386" s="4">
        <v>59100</v>
      </c>
      <c r="H386" s="27">
        <f t="shared" si="20"/>
        <v>3.125E-2</v>
      </c>
      <c r="I386" s="27">
        <f t="shared" si="21"/>
        <v>7.0422535211267607E-3</v>
      </c>
      <c r="J386" s="4">
        <f t="shared" si="22"/>
        <v>-45900</v>
      </c>
      <c r="L386" s="3">
        <v>42127</v>
      </c>
      <c r="M386">
        <v>82</v>
      </c>
      <c r="N386">
        <v>55</v>
      </c>
      <c r="O386">
        <v>62</v>
      </c>
      <c r="P386" s="1"/>
    </row>
    <row r="387" spans="1:16" x14ac:dyDescent="0.25">
      <c r="A387" s="1">
        <v>42024</v>
      </c>
      <c r="B387" s="2" t="s">
        <v>14</v>
      </c>
      <c r="C387" s="4">
        <v>180000</v>
      </c>
      <c r="D387" s="4">
        <v>6000</v>
      </c>
      <c r="E387" s="4">
        <v>34400000</v>
      </c>
      <c r="F387" s="4">
        <v>91000</v>
      </c>
      <c r="G387" s="4">
        <v>63700</v>
      </c>
      <c r="H387" s="27">
        <f t="shared" si="20"/>
        <v>3.3333333333333333E-2</v>
      </c>
      <c r="I387" s="27">
        <f t="shared" si="21"/>
        <v>2.6453488372093024E-3</v>
      </c>
      <c r="J387" s="4">
        <f t="shared" si="22"/>
        <v>-33300</v>
      </c>
      <c r="L387" s="3">
        <v>42134</v>
      </c>
      <c r="M387">
        <v>78</v>
      </c>
      <c r="N387">
        <v>71</v>
      </c>
      <c r="O387">
        <v>66</v>
      </c>
      <c r="P387" s="1"/>
    </row>
    <row r="388" spans="1:16" x14ac:dyDescent="0.25">
      <c r="A388" s="1">
        <v>42025</v>
      </c>
      <c r="B388" s="2" t="s">
        <v>14</v>
      </c>
      <c r="C388" s="4">
        <v>230000</v>
      </c>
      <c r="D388" s="4">
        <v>6000</v>
      </c>
      <c r="E388" s="4">
        <v>41100000</v>
      </c>
      <c r="F388" s="4">
        <v>87000</v>
      </c>
      <c r="G388" s="4">
        <v>63600</v>
      </c>
      <c r="H388" s="27">
        <f t="shared" ref="H388:H451" si="23">D388/C388</f>
        <v>2.6086956521739129E-2</v>
      </c>
      <c r="I388" s="27">
        <f t="shared" ref="I388:I451" si="24">F388/E388</f>
        <v>2.1167883211678832E-3</v>
      </c>
      <c r="J388" s="4">
        <f t="shared" ref="J388:J451" si="25">G388-F388-D388</f>
        <v>-29400</v>
      </c>
      <c r="L388" s="3">
        <v>42141</v>
      </c>
      <c r="M388">
        <v>70</v>
      </c>
      <c r="N388">
        <v>56</v>
      </c>
      <c r="O388">
        <v>62</v>
      </c>
      <c r="P388" s="1"/>
    </row>
    <row r="389" spans="1:16" x14ac:dyDescent="0.25">
      <c r="A389" s="1">
        <v>42026</v>
      </c>
      <c r="B389" s="2" t="s">
        <v>14</v>
      </c>
      <c r="C389" s="4">
        <v>190000</v>
      </c>
      <c r="D389" s="4">
        <v>6000</v>
      </c>
      <c r="E389" s="4">
        <v>33200000</v>
      </c>
      <c r="F389" s="4">
        <v>88000</v>
      </c>
      <c r="G389" s="4">
        <v>61200</v>
      </c>
      <c r="H389" s="27">
        <f t="shared" si="23"/>
        <v>3.1578947368421054E-2</v>
      </c>
      <c r="I389" s="27">
        <f t="shared" si="24"/>
        <v>2.6506024096385541E-3</v>
      </c>
      <c r="J389" s="4">
        <f t="shared" si="25"/>
        <v>-32800</v>
      </c>
      <c r="L389" s="3">
        <v>42148</v>
      </c>
      <c r="M389">
        <v>61</v>
      </c>
      <c r="N389">
        <v>61</v>
      </c>
      <c r="O389">
        <v>62</v>
      </c>
      <c r="P389" s="1"/>
    </row>
    <row r="390" spans="1:16" x14ac:dyDescent="0.25">
      <c r="A390" s="1">
        <v>42027</v>
      </c>
      <c r="B390" s="2" t="s">
        <v>14</v>
      </c>
      <c r="C390" s="4">
        <v>160000</v>
      </c>
      <c r="D390" s="4">
        <v>6000</v>
      </c>
      <c r="E390" s="4">
        <v>28500000</v>
      </c>
      <c r="F390" s="4">
        <v>92000</v>
      </c>
      <c r="G390" s="4">
        <v>61600</v>
      </c>
      <c r="H390" s="27">
        <f t="shared" si="23"/>
        <v>3.7499999999999999E-2</v>
      </c>
      <c r="I390" s="27">
        <f t="shared" si="24"/>
        <v>3.2280701754385964E-3</v>
      </c>
      <c r="J390" s="4">
        <f t="shared" si="25"/>
        <v>-36400</v>
      </c>
      <c r="L390" s="3">
        <v>42155</v>
      </c>
      <c r="M390">
        <v>65</v>
      </c>
      <c r="N390">
        <v>61</v>
      </c>
      <c r="O390">
        <v>60</v>
      </c>
      <c r="P390" s="1"/>
    </row>
    <row r="391" spans="1:16" x14ac:dyDescent="0.25">
      <c r="A391" s="1">
        <v>42028</v>
      </c>
      <c r="B391" s="2" t="s">
        <v>14</v>
      </c>
      <c r="C391" s="4">
        <v>130000</v>
      </c>
      <c r="D391" s="4">
        <v>4000</v>
      </c>
      <c r="E391" s="4">
        <v>21600000</v>
      </c>
      <c r="F391" s="4">
        <v>86000</v>
      </c>
      <c r="G391" s="4">
        <v>61100</v>
      </c>
      <c r="H391" s="27">
        <f t="shared" si="23"/>
        <v>3.0769230769230771E-2</v>
      </c>
      <c r="I391" s="27">
        <f t="shared" si="24"/>
        <v>3.9814814814814817E-3</v>
      </c>
      <c r="J391" s="4">
        <f t="shared" si="25"/>
        <v>-28900</v>
      </c>
      <c r="L391" s="3">
        <v>42162</v>
      </c>
      <c r="M391">
        <v>68</v>
      </c>
      <c r="N391">
        <v>56</v>
      </c>
      <c r="O391">
        <v>59</v>
      </c>
      <c r="P391" s="1"/>
    </row>
    <row r="392" spans="1:16" x14ac:dyDescent="0.25">
      <c r="A392" s="1">
        <v>42029</v>
      </c>
      <c r="B392" s="2" t="s">
        <v>14</v>
      </c>
      <c r="C392" s="4">
        <v>140000</v>
      </c>
      <c r="D392" s="4">
        <v>4000</v>
      </c>
      <c r="E392" s="4">
        <v>16900000</v>
      </c>
      <c r="F392" s="4">
        <v>79000</v>
      </c>
      <c r="G392" s="4">
        <v>53800</v>
      </c>
      <c r="H392" s="27">
        <f t="shared" si="23"/>
        <v>2.8571428571428571E-2</v>
      </c>
      <c r="I392" s="27">
        <f t="shared" si="24"/>
        <v>4.6745562130177517E-3</v>
      </c>
      <c r="J392" s="4">
        <f t="shared" si="25"/>
        <v>-29200</v>
      </c>
      <c r="L392" s="3">
        <v>42169</v>
      </c>
      <c r="M392">
        <v>65</v>
      </c>
      <c r="N392">
        <v>51</v>
      </c>
      <c r="O392">
        <v>57</v>
      </c>
      <c r="P392" s="1"/>
    </row>
    <row r="393" spans="1:16" x14ac:dyDescent="0.25">
      <c r="A393" s="1">
        <v>42030</v>
      </c>
      <c r="B393" s="2" t="s">
        <v>14</v>
      </c>
      <c r="C393" s="4">
        <v>180000</v>
      </c>
      <c r="D393" s="4">
        <v>6000</v>
      </c>
      <c r="E393" s="4">
        <v>26500000</v>
      </c>
      <c r="F393" s="4">
        <v>88000</v>
      </c>
      <c r="G393" s="4">
        <v>60400</v>
      </c>
      <c r="H393" s="27">
        <f t="shared" si="23"/>
        <v>3.3333333333333333E-2</v>
      </c>
      <c r="I393" s="27">
        <f t="shared" si="24"/>
        <v>3.320754716981132E-3</v>
      </c>
      <c r="J393" s="4">
        <f t="shared" si="25"/>
        <v>-33600</v>
      </c>
      <c r="L393" s="3">
        <v>42176</v>
      </c>
      <c r="M393">
        <v>62</v>
      </c>
      <c r="N393">
        <v>55</v>
      </c>
      <c r="O393">
        <v>54</v>
      </c>
      <c r="P393" s="1"/>
    </row>
    <row r="394" spans="1:16" x14ac:dyDescent="0.25">
      <c r="A394" s="1">
        <v>42031</v>
      </c>
      <c r="B394" s="2" t="s">
        <v>14</v>
      </c>
      <c r="C394" s="4">
        <v>170000</v>
      </c>
      <c r="D394" s="4">
        <v>7000</v>
      </c>
      <c r="E394" s="4">
        <v>28700000</v>
      </c>
      <c r="F394" s="4">
        <v>90000</v>
      </c>
      <c r="G394" s="4">
        <v>62300</v>
      </c>
      <c r="H394" s="27">
        <f t="shared" si="23"/>
        <v>4.1176470588235294E-2</v>
      </c>
      <c r="I394" s="27">
        <f t="shared" si="24"/>
        <v>3.1358885017421603E-3</v>
      </c>
      <c r="J394" s="4">
        <f t="shared" si="25"/>
        <v>-34700</v>
      </c>
      <c r="L394" s="3">
        <v>42183</v>
      </c>
      <c r="M394">
        <v>63</v>
      </c>
      <c r="N394">
        <v>52</v>
      </c>
      <c r="O394">
        <v>51</v>
      </c>
      <c r="P394" s="1"/>
    </row>
    <row r="395" spans="1:16" x14ac:dyDescent="0.25">
      <c r="A395" s="1">
        <v>42032</v>
      </c>
      <c r="B395" s="2" t="s">
        <v>14</v>
      </c>
      <c r="C395" s="4">
        <v>190000</v>
      </c>
      <c r="D395" s="4">
        <v>7000</v>
      </c>
      <c r="E395" s="4">
        <v>30600000</v>
      </c>
      <c r="F395" s="4">
        <v>87000</v>
      </c>
      <c r="G395" s="4">
        <v>63300</v>
      </c>
      <c r="H395" s="27">
        <f t="shared" si="23"/>
        <v>3.6842105263157891E-2</v>
      </c>
      <c r="I395" s="27">
        <f t="shared" si="24"/>
        <v>2.8431372549019606E-3</v>
      </c>
      <c r="J395" s="4">
        <f t="shared" si="25"/>
        <v>-30700</v>
      </c>
      <c r="L395" s="3">
        <v>42190</v>
      </c>
      <c r="M395">
        <v>65</v>
      </c>
      <c r="N395">
        <v>53</v>
      </c>
      <c r="O395">
        <v>55</v>
      </c>
      <c r="P395" s="1"/>
    </row>
    <row r="396" spans="1:16" x14ac:dyDescent="0.25">
      <c r="A396" s="1">
        <v>42033</v>
      </c>
      <c r="B396" s="2" t="s">
        <v>14</v>
      </c>
      <c r="C396" s="4">
        <v>180000</v>
      </c>
      <c r="D396" s="4">
        <v>7000</v>
      </c>
      <c r="E396" s="4">
        <v>28600000</v>
      </c>
      <c r="F396" s="4">
        <v>86000</v>
      </c>
      <c r="G396" s="4">
        <v>62000</v>
      </c>
      <c r="H396" s="27">
        <f t="shared" si="23"/>
        <v>3.888888888888889E-2</v>
      </c>
      <c r="I396" s="27">
        <f t="shared" si="24"/>
        <v>3.0069930069930072E-3</v>
      </c>
      <c r="J396" s="4">
        <f t="shared" si="25"/>
        <v>-31000</v>
      </c>
      <c r="L396" s="3">
        <v>42197</v>
      </c>
      <c r="M396">
        <v>67</v>
      </c>
      <c r="N396">
        <v>50</v>
      </c>
      <c r="O396">
        <v>58</v>
      </c>
      <c r="P396" s="1"/>
    </row>
    <row r="397" spans="1:16" x14ac:dyDescent="0.25">
      <c r="A397" s="1">
        <v>42034</v>
      </c>
      <c r="B397" s="2" t="s">
        <v>14</v>
      </c>
      <c r="C397" s="4">
        <v>170000</v>
      </c>
      <c r="D397" s="4">
        <v>6000</v>
      </c>
      <c r="E397" s="4">
        <v>54800000</v>
      </c>
      <c r="F397" s="4">
        <v>110000</v>
      </c>
      <c r="G397" s="4">
        <v>81500</v>
      </c>
      <c r="H397" s="27">
        <f t="shared" si="23"/>
        <v>3.5294117647058823E-2</v>
      </c>
      <c r="I397" s="27">
        <f t="shared" si="24"/>
        <v>2.0072992700729928E-3</v>
      </c>
      <c r="J397" s="4">
        <f t="shared" si="25"/>
        <v>-34500</v>
      </c>
      <c r="L397" s="3">
        <v>42204</v>
      </c>
      <c r="M397">
        <v>55</v>
      </c>
      <c r="N397">
        <v>40</v>
      </c>
      <c r="O397">
        <v>49</v>
      </c>
      <c r="P397" s="1"/>
    </row>
    <row r="398" spans="1:16" x14ac:dyDescent="0.25">
      <c r="A398" s="1">
        <v>42035</v>
      </c>
      <c r="B398" s="2" t="s">
        <v>14</v>
      </c>
      <c r="C398" s="4">
        <v>140000</v>
      </c>
      <c r="D398" s="4">
        <v>5000</v>
      </c>
      <c r="E398" s="4">
        <v>19600000</v>
      </c>
      <c r="F398" s="4">
        <v>78000</v>
      </c>
      <c r="G398" s="4">
        <v>55600</v>
      </c>
      <c r="H398" s="27">
        <f t="shared" si="23"/>
        <v>3.5714285714285712E-2</v>
      </c>
      <c r="I398" s="27">
        <f t="shared" si="24"/>
        <v>3.9795918367346939E-3</v>
      </c>
      <c r="J398" s="4">
        <f t="shared" si="25"/>
        <v>-27400</v>
      </c>
    </row>
    <row r="399" spans="1:16" x14ac:dyDescent="0.25">
      <c r="A399" s="1">
        <v>42036</v>
      </c>
      <c r="B399" s="2" t="s">
        <v>15</v>
      </c>
      <c r="C399" s="4">
        <v>170000</v>
      </c>
      <c r="D399" s="4">
        <v>4000</v>
      </c>
      <c r="E399" s="4">
        <v>16100000</v>
      </c>
      <c r="F399" s="4">
        <v>91000</v>
      </c>
      <c r="G399" s="4">
        <v>56600</v>
      </c>
      <c r="H399" s="27">
        <f t="shared" si="23"/>
        <v>2.3529411764705882E-2</v>
      </c>
      <c r="I399" s="27">
        <f t="shared" si="24"/>
        <v>5.6521739130434784E-3</v>
      </c>
      <c r="J399" s="4">
        <f t="shared" si="25"/>
        <v>-38400</v>
      </c>
    </row>
    <row r="400" spans="1:16" x14ac:dyDescent="0.25">
      <c r="A400" s="1">
        <v>42037</v>
      </c>
      <c r="B400" s="2" t="s">
        <v>15</v>
      </c>
      <c r="C400" s="4">
        <v>190000</v>
      </c>
      <c r="D400" s="4">
        <v>6000</v>
      </c>
      <c r="E400" s="4">
        <v>17800000</v>
      </c>
      <c r="F400" s="4">
        <v>97000</v>
      </c>
      <c r="G400" s="4">
        <v>63400</v>
      </c>
      <c r="H400" s="27">
        <f t="shared" si="23"/>
        <v>3.1578947368421054E-2</v>
      </c>
      <c r="I400" s="27">
        <f t="shared" si="24"/>
        <v>5.4494382022471912E-3</v>
      </c>
      <c r="J400" s="4">
        <f t="shared" si="25"/>
        <v>-39600</v>
      </c>
    </row>
    <row r="401" spans="1:10" x14ac:dyDescent="0.25">
      <c r="A401" s="1">
        <v>42038</v>
      </c>
      <c r="B401" s="2" t="s">
        <v>15</v>
      </c>
      <c r="C401" s="4">
        <v>340000</v>
      </c>
      <c r="D401" s="4">
        <v>12000</v>
      </c>
      <c r="E401" s="4">
        <v>63700000</v>
      </c>
      <c r="F401" s="4">
        <v>150000</v>
      </c>
      <c r="G401" s="4">
        <v>96000</v>
      </c>
      <c r="H401" s="27">
        <f t="shared" si="23"/>
        <v>3.5294117647058823E-2</v>
      </c>
      <c r="I401" s="27">
        <f t="shared" si="24"/>
        <v>2.3547880690737832E-3</v>
      </c>
      <c r="J401" s="4">
        <f t="shared" si="25"/>
        <v>-66000</v>
      </c>
    </row>
    <row r="402" spans="1:10" x14ac:dyDescent="0.25">
      <c r="A402" s="1">
        <v>42039</v>
      </c>
      <c r="B402" s="2" t="s">
        <v>15</v>
      </c>
      <c r="C402" s="4">
        <v>250000</v>
      </c>
      <c r="D402" s="4">
        <v>12000</v>
      </c>
      <c r="E402" s="4">
        <v>50000000</v>
      </c>
      <c r="F402" s="4">
        <v>230000</v>
      </c>
      <c r="G402" s="4">
        <v>122000</v>
      </c>
      <c r="H402" s="27">
        <f t="shared" si="23"/>
        <v>4.8000000000000001E-2</v>
      </c>
      <c r="I402" s="27">
        <f t="shared" si="24"/>
        <v>4.5999999999999999E-3</v>
      </c>
      <c r="J402" s="4">
        <f t="shared" si="25"/>
        <v>-120000</v>
      </c>
    </row>
    <row r="403" spans="1:10" x14ac:dyDescent="0.25">
      <c r="A403" s="1">
        <v>42040</v>
      </c>
      <c r="B403" s="2" t="s">
        <v>15</v>
      </c>
      <c r="C403" s="4">
        <v>240000</v>
      </c>
      <c r="D403" s="4">
        <v>9000</v>
      </c>
      <c r="E403" s="4">
        <v>131400000</v>
      </c>
      <c r="F403" s="4">
        <v>450000</v>
      </c>
      <c r="G403" s="4">
        <v>250000</v>
      </c>
      <c r="H403" s="27">
        <f t="shared" si="23"/>
        <v>3.7499999999999999E-2</v>
      </c>
      <c r="I403" s="27">
        <f t="shared" si="24"/>
        <v>3.4246575342465752E-3</v>
      </c>
      <c r="J403" s="4">
        <f t="shared" si="25"/>
        <v>-209000</v>
      </c>
    </row>
    <row r="404" spans="1:10" x14ac:dyDescent="0.25">
      <c r="A404" s="1">
        <v>42041</v>
      </c>
      <c r="B404" s="2" t="s">
        <v>15</v>
      </c>
      <c r="C404" s="4">
        <v>230000</v>
      </c>
      <c r="D404" s="4">
        <v>9000</v>
      </c>
      <c r="E404" s="4">
        <v>163400000</v>
      </c>
      <c r="F404" s="4">
        <v>520000</v>
      </c>
      <c r="G404" s="4">
        <v>254000</v>
      </c>
      <c r="H404" s="27">
        <f t="shared" si="23"/>
        <v>3.9130434782608699E-2</v>
      </c>
      <c r="I404" s="27">
        <f t="shared" si="24"/>
        <v>3.1823745410036719E-3</v>
      </c>
      <c r="J404" s="4">
        <f t="shared" si="25"/>
        <v>-275000</v>
      </c>
    </row>
    <row r="405" spans="1:10" x14ac:dyDescent="0.25">
      <c r="A405" s="1">
        <v>42042</v>
      </c>
      <c r="B405" s="2" t="s">
        <v>15</v>
      </c>
      <c r="C405" s="4">
        <v>200000</v>
      </c>
      <c r="D405" s="4">
        <v>6000</v>
      </c>
      <c r="E405" s="4">
        <v>69600000</v>
      </c>
      <c r="F405" s="4">
        <v>410000</v>
      </c>
      <c r="G405" s="4">
        <v>178000</v>
      </c>
      <c r="H405" s="27">
        <f t="shared" si="23"/>
        <v>0.03</v>
      </c>
      <c r="I405" s="27">
        <f t="shared" si="24"/>
        <v>5.8908045977011493E-3</v>
      </c>
      <c r="J405" s="4">
        <f t="shared" si="25"/>
        <v>-238000</v>
      </c>
    </row>
    <row r="406" spans="1:10" x14ac:dyDescent="0.25">
      <c r="A406" s="1">
        <v>42043</v>
      </c>
      <c r="B406" s="2" t="s">
        <v>15</v>
      </c>
      <c r="C406" s="4">
        <v>200000</v>
      </c>
      <c r="D406" s="4">
        <v>6000</v>
      </c>
      <c r="E406" s="4">
        <v>81400000</v>
      </c>
      <c r="F406" s="4">
        <v>440000</v>
      </c>
      <c r="G406" s="4">
        <v>207000</v>
      </c>
      <c r="H406" s="27">
        <f t="shared" si="23"/>
        <v>0.03</v>
      </c>
      <c r="I406" s="27">
        <f t="shared" si="24"/>
        <v>5.4054054054054057E-3</v>
      </c>
      <c r="J406" s="4">
        <f t="shared" si="25"/>
        <v>-239000</v>
      </c>
    </row>
    <row r="407" spans="1:10" x14ac:dyDescent="0.25">
      <c r="A407" s="1">
        <v>42044</v>
      </c>
      <c r="B407" s="2" t="s">
        <v>15</v>
      </c>
      <c r="C407" s="4">
        <v>250000</v>
      </c>
      <c r="D407" s="4">
        <v>9000</v>
      </c>
      <c r="E407" s="4">
        <v>83000000</v>
      </c>
      <c r="F407" s="4">
        <v>370000</v>
      </c>
      <c r="G407" s="4">
        <v>191000</v>
      </c>
      <c r="H407" s="27">
        <f t="shared" si="23"/>
        <v>3.5999999999999997E-2</v>
      </c>
      <c r="I407" s="27">
        <f t="shared" si="24"/>
        <v>4.457831325301205E-3</v>
      </c>
      <c r="J407" s="4">
        <f t="shared" si="25"/>
        <v>-188000</v>
      </c>
    </row>
    <row r="408" spans="1:10" x14ac:dyDescent="0.25">
      <c r="A408" s="1">
        <v>42045</v>
      </c>
      <c r="B408" s="2" t="s">
        <v>15</v>
      </c>
      <c r="C408" s="4">
        <v>240000</v>
      </c>
      <c r="D408" s="4">
        <v>9000</v>
      </c>
      <c r="E408" s="4">
        <v>58100000</v>
      </c>
      <c r="F408" s="4">
        <v>360000</v>
      </c>
      <c r="G408" s="4">
        <v>169000</v>
      </c>
      <c r="H408" s="27">
        <f t="shared" si="23"/>
        <v>3.7499999999999999E-2</v>
      </c>
      <c r="I408" s="27">
        <f t="shared" si="24"/>
        <v>6.1962134251290881E-3</v>
      </c>
      <c r="J408" s="4">
        <f t="shared" si="25"/>
        <v>-200000</v>
      </c>
    </row>
    <row r="409" spans="1:10" x14ac:dyDescent="0.25">
      <c r="A409" s="1">
        <v>42046</v>
      </c>
      <c r="B409" s="2" t="s">
        <v>15</v>
      </c>
      <c r="C409" s="4">
        <v>240000</v>
      </c>
      <c r="D409" s="4">
        <v>9000</v>
      </c>
      <c r="E409" s="4">
        <v>50700000</v>
      </c>
      <c r="F409" s="4">
        <v>310000</v>
      </c>
      <c r="G409" s="4">
        <v>155000</v>
      </c>
      <c r="H409" s="27">
        <f t="shared" si="23"/>
        <v>3.7499999999999999E-2</v>
      </c>
      <c r="I409" s="27">
        <f t="shared" si="24"/>
        <v>6.1143984220907296E-3</v>
      </c>
      <c r="J409" s="4">
        <f t="shared" si="25"/>
        <v>-164000</v>
      </c>
    </row>
    <row r="410" spans="1:10" x14ac:dyDescent="0.25">
      <c r="A410" s="1">
        <v>42047</v>
      </c>
      <c r="B410" s="2" t="s">
        <v>15</v>
      </c>
      <c r="C410" s="4">
        <v>240000</v>
      </c>
      <c r="D410" s="4">
        <v>8000</v>
      </c>
      <c r="E410" s="4">
        <v>75200000</v>
      </c>
      <c r="F410" s="4">
        <v>440000</v>
      </c>
      <c r="G410" s="4">
        <v>188000</v>
      </c>
      <c r="H410" s="27">
        <f t="shared" si="23"/>
        <v>3.3333333333333333E-2</v>
      </c>
      <c r="I410" s="27">
        <f t="shared" si="24"/>
        <v>5.8510638297872338E-3</v>
      </c>
      <c r="J410" s="4">
        <f t="shared" si="25"/>
        <v>-260000</v>
      </c>
    </row>
    <row r="411" spans="1:10" x14ac:dyDescent="0.25">
      <c r="A411" s="1">
        <v>42048</v>
      </c>
      <c r="B411" s="2" t="s">
        <v>15</v>
      </c>
      <c r="C411" s="4">
        <v>240000</v>
      </c>
      <c r="D411" s="4">
        <v>9000</v>
      </c>
      <c r="E411" s="4">
        <v>197000000</v>
      </c>
      <c r="F411" s="4">
        <v>640000</v>
      </c>
      <c r="G411" s="4">
        <v>271000</v>
      </c>
      <c r="H411" s="27">
        <f t="shared" si="23"/>
        <v>3.7499999999999999E-2</v>
      </c>
      <c r="I411" s="27">
        <f t="shared" si="24"/>
        <v>3.248730964467005E-3</v>
      </c>
      <c r="J411" s="4">
        <f t="shared" si="25"/>
        <v>-378000</v>
      </c>
    </row>
    <row r="412" spans="1:10" x14ac:dyDescent="0.25">
      <c r="A412" s="1">
        <v>42049</v>
      </c>
      <c r="B412" s="2" t="s">
        <v>15</v>
      </c>
      <c r="C412" s="4">
        <v>180000</v>
      </c>
      <c r="D412" s="4">
        <v>5000</v>
      </c>
      <c r="E412" s="4">
        <v>60100000</v>
      </c>
      <c r="F412" s="4">
        <v>460000</v>
      </c>
      <c r="G412" s="4">
        <v>191000</v>
      </c>
      <c r="H412" s="27">
        <f t="shared" si="23"/>
        <v>2.7777777777777776E-2</v>
      </c>
      <c r="I412" s="27">
        <f t="shared" si="24"/>
        <v>7.6539101497504159E-3</v>
      </c>
      <c r="J412" s="4">
        <f t="shared" si="25"/>
        <v>-274000</v>
      </c>
    </row>
    <row r="413" spans="1:10" x14ac:dyDescent="0.25">
      <c r="A413" s="1">
        <v>42050</v>
      </c>
      <c r="B413" s="2" t="s">
        <v>15</v>
      </c>
      <c r="C413" s="4">
        <v>200000</v>
      </c>
      <c r="D413" s="4">
        <v>5000</v>
      </c>
      <c r="E413" s="4">
        <v>52200000</v>
      </c>
      <c r="F413" s="4">
        <v>420000</v>
      </c>
      <c r="G413" s="4">
        <v>178000</v>
      </c>
      <c r="H413" s="27">
        <f t="shared" si="23"/>
        <v>2.5000000000000001E-2</v>
      </c>
      <c r="I413" s="27">
        <f t="shared" si="24"/>
        <v>8.0459770114942528E-3</v>
      </c>
      <c r="J413" s="4">
        <f t="shared" si="25"/>
        <v>-247000</v>
      </c>
    </row>
    <row r="414" spans="1:10" x14ac:dyDescent="0.25">
      <c r="A414" s="1">
        <v>42051</v>
      </c>
      <c r="B414" s="2" t="s">
        <v>15</v>
      </c>
      <c r="C414" s="4">
        <v>250000</v>
      </c>
      <c r="D414" s="4">
        <v>8000</v>
      </c>
      <c r="E414" s="4">
        <v>39200000</v>
      </c>
      <c r="F414" s="4">
        <v>300000</v>
      </c>
      <c r="G414" s="4">
        <v>138000</v>
      </c>
      <c r="H414" s="27">
        <f t="shared" si="23"/>
        <v>3.2000000000000001E-2</v>
      </c>
      <c r="I414" s="27">
        <f t="shared" si="24"/>
        <v>7.6530612244897957E-3</v>
      </c>
      <c r="J414" s="4">
        <f t="shared" si="25"/>
        <v>-170000</v>
      </c>
    </row>
    <row r="415" spans="1:10" x14ac:dyDescent="0.25">
      <c r="A415" s="1">
        <v>42052</v>
      </c>
      <c r="B415" s="2" t="s">
        <v>15</v>
      </c>
      <c r="C415" s="4">
        <v>260000</v>
      </c>
      <c r="D415" s="4">
        <v>8000</v>
      </c>
      <c r="E415" s="4">
        <v>66100000</v>
      </c>
      <c r="F415" s="4">
        <v>440000</v>
      </c>
      <c r="G415" s="4">
        <v>177000</v>
      </c>
      <c r="H415" s="27">
        <f t="shared" si="23"/>
        <v>3.0769230769230771E-2</v>
      </c>
      <c r="I415" s="27">
        <f t="shared" si="24"/>
        <v>6.6565809379727685E-3</v>
      </c>
      <c r="J415" s="4">
        <f t="shared" si="25"/>
        <v>-271000</v>
      </c>
    </row>
    <row r="416" spans="1:10" x14ac:dyDescent="0.25">
      <c r="A416" s="1">
        <v>42053</v>
      </c>
      <c r="B416" s="2" t="s">
        <v>15</v>
      </c>
      <c r="C416" s="4">
        <v>240000</v>
      </c>
      <c r="D416" s="4">
        <v>9000</v>
      </c>
      <c r="E416" s="4">
        <v>146700000</v>
      </c>
      <c r="F416" s="4">
        <v>540000</v>
      </c>
      <c r="G416" s="4">
        <v>241000</v>
      </c>
      <c r="H416" s="27">
        <f t="shared" si="23"/>
        <v>3.7499999999999999E-2</v>
      </c>
      <c r="I416" s="27">
        <f t="shared" si="24"/>
        <v>3.6809815950920245E-3</v>
      </c>
      <c r="J416" s="4">
        <f t="shared" si="25"/>
        <v>-308000</v>
      </c>
    </row>
    <row r="417" spans="1:10" x14ac:dyDescent="0.25">
      <c r="A417" s="1">
        <v>42054</v>
      </c>
      <c r="B417" s="2" t="s">
        <v>15</v>
      </c>
      <c r="C417" s="4">
        <v>240000</v>
      </c>
      <c r="D417" s="4">
        <v>8000</v>
      </c>
      <c r="E417" s="4">
        <v>94300000</v>
      </c>
      <c r="F417" s="4">
        <v>470000</v>
      </c>
      <c r="G417" s="4">
        <v>205000</v>
      </c>
      <c r="H417" s="27">
        <f t="shared" si="23"/>
        <v>3.3333333333333333E-2</v>
      </c>
      <c r="I417" s="27">
        <f t="shared" si="24"/>
        <v>4.9840933191940611E-3</v>
      </c>
      <c r="J417" s="4">
        <f t="shared" si="25"/>
        <v>-273000</v>
      </c>
    </row>
    <row r="418" spans="1:10" x14ac:dyDescent="0.25">
      <c r="A418" s="1">
        <v>42055</v>
      </c>
      <c r="B418" s="2" t="s">
        <v>15</v>
      </c>
      <c r="C418" s="4">
        <v>210000</v>
      </c>
      <c r="D418" s="4">
        <v>7000</v>
      </c>
      <c r="E418" s="4">
        <v>73200000</v>
      </c>
      <c r="F418" s="4">
        <v>440000</v>
      </c>
      <c r="G418" s="4">
        <v>188000</v>
      </c>
      <c r="H418" s="27">
        <f t="shared" si="23"/>
        <v>3.3333333333333333E-2</v>
      </c>
      <c r="I418" s="27">
        <f t="shared" si="24"/>
        <v>6.0109289617486343E-3</v>
      </c>
      <c r="J418" s="4">
        <f t="shared" si="25"/>
        <v>-259000</v>
      </c>
    </row>
    <row r="419" spans="1:10" x14ac:dyDescent="0.25">
      <c r="A419" s="1">
        <v>42056</v>
      </c>
      <c r="B419" s="2" t="s">
        <v>15</v>
      </c>
      <c r="C419" s="4">
        <v>180000</v>
      </c>
      <c r="D419" s="4">
        <v>6000</v>
      </c>
      <c r="E419" s="4">
        <v>71800000</v>
      </c>
      <c r="F419" s="4">
        <v>430000</v>
      </c>
      <c r="G419" s="4">
        <v>178000</v>
      </c>
      <c r="H419" s="27">
        <f t="shared" si="23"/>
        <v>3.3333333333333333E-2</v>
      </c>
      <c r="I419" s="27">
        <f t="shared" si="24"/>
        <v>5.9888579387186629E-3</v>
      </c>
      <c r="J419" s="4">
        <f t="shared" si="25"/>
        <v>-258000</v>
      </c>
    </row>
    <row r="420" spans="1:10" x14ac:dyDescent="0.25">
      <c r="A420" s="1">
        <v>42057</v>
      </c>
      <c r="B420" s="2" t="s">
        <v>15</v>
      </c>
      <c r="C420" s="4">
        <v>200000</v>
      </c>
      <c r="D420" s="4">
        <v>6000</v>
      </c>
      <c r="E420" s="4">
        <v>72400000</v>
      </c>
      <c r="F420" s="4">
        <v>410000</v>
      </c>
      <c r="G420" s="4">
        <v>171000</v>
      </c>
      <c r="H420" s="27">
        <f t="shared" si="23"/>
        <v>0.03</v>
      </c>
      <c r="I420" s="27">
        <f t="shared" si="24"/>
        <v>5.6629834254143642E-3</v>
      </c>
      <c r="J420" s="4">
        <f t="shared" si="25"/>
        <v>-245000</v>
      </c>
    </row>
    <row r="421" spans="1:10" x14ac:dyDescent="0.25">
      <c r="A421" s="1">
        <v>42058</v>
      </c>
      <c r="B421" s="2" t="s">
        <v>15</v>
      </c>
      <c r="C421" s="4">
        <v>260000</v>
      </c>
      <c r="D421" s="4">
        <v>9000</v>
      </c>
      <c r="E421" s="4">
        <v>63700000</v>
      </c>
      <c r="F421" s="4">
        <v>410000</v>
      </c>
      <c r="G421" s="4">
        <v>176000</v>
      </c>
      <c r="H421" s="27">
        <f t="shared" si="23"/>
        <v>3.4615384615384617E-2</v>
      </c>
      <c r="I421" s="27">
        <f t="shared" si="24"/>
        <v>6.436420722135008E-3</v>
      </c>
      <c r="J421" s="4">
        <f t="shared" si="25"/>
        <v>-243000</v>
      </c>
    </row>
    <row r="422" spans="1:10" x14ac:dyDescent="0.25">
      <c r="A422" s="1">
        <v>42059</v>
      </c>
      <c r="B422" s="2" t="s">
        <v>15</v>
      </c>
      <c r="C422" s="4">
        <v>260000</v>
      </c>
      <c r="D422" s="4">
        <v>10000</v>
      </c>
      <c r="E422" s="4">
        <v>57400000</v>
      </c>
      <c r="F422" s="4">
        <v>400000</v>
      </c>
      <c r="G422" s="4">
        <v>192000</v>
      </c>
      <c r="H422" s="27">
        <f t="shared" si="23"/>
        <v>3.8461538461538464E-2</v>
      </c>
      <c r="I422" s="27">
        <f t="shared" si="24"/>
        <v>6.9686411149825784E-3</v>
      </c>
      <c r="J422" s="4">
        <f t="shared" si="25"/>
        <v>-218000</v>
      </c>
    </row>
    <row r="423" spans="1:10" x14ac:dyDescent="0.25">
      <c r="A423" s="1">
        <v>42060</v>
      </c>
      <c r="B423" s="2" t="s">
        <v>15</v>
      </c>
      <c r="C423" s="4">
        <v>240000</v>
      </c>
      <c r="D423" s="4">
        <v>8000</v>
      </c>
      <c r="E423" s="4">
        <v>66700000</v>
      </c>
      <c r="F423" s="4">
        <v>390000</v>
      </c>
      <c r="G423" s="4">
        <v>197000</v>
      </c>
      <c r="H423" s="27">
        <f t="shared" si="23"/>
        <v>3.3333333333333333E-2</v>
      </c>
      <c r="I423" s="27">
        <f t="shared" si="24"/>
        <v>5.8470764617691157E-3</v>
      </c>
      <c r="J423" s="4">
        <f t="shared" si="25"/>
        <v>-201000</v>
      </c>
    </row>
    <row r="424" spans="1:10" x14ac:dyDescent="0.25">
      <c r="A424" s="1">
        <v>42061</v>
      </c>
      <c r="B424" s="2" t="s">
        <v>15</v>
      </c>
      <c r="C424" s="4">
        <v>210000</v>
      </c>
      <c r="D424" s="4">
        <v>8000</v>
      </c>
      <c r="E424" s="4">
        <v>116000000</v>
      </c>
      <c r="F424" s="4">
        <v>390000</v>
      </c>
      <c r="G424" s="4">
        <v>204000</v>
      </c>
      <c r="H424" s="27">
        <f t="shared" si="23"/>
        <v>3.8095238095238099E-2</v>
      </c>
      <c r="I424" s="27">
        <f t="shared" si="24"/>
        <v>3.3620689655172414E-3</v>
      </c>
      <c r="J424" s="4">
        <f t="shared" si="25"/>
        <v>-194000</v>
      </c>
    </row>
    <row r="425" spans="1:10" x14ac:dyDescent="0.25">
      <c r="A425" s="1">
        <v>42062</v>
      </c>
      <c r="B425" s="2" t="s">
        <v>15</v>
      </c>
      <c r="C425" s="4">
        <v>190000</v>
      </c>
      <c r="D425" s="4">
        <v>8000</v>
      </c>
      <c r="E425" s="4">
        <v>185900000</v>
      </c>
      <c r="F425" s="4">
        <v>480000</v>
      </c>
      <c r="G425" s="4">
        <v>276000</v>
      </c>
      <c r="H425" s="27">
        <f t="shared" si="23"/>
        <v>4.2105263157894736E-2</v>
      </c>
      <c r="I425" s="27">
        <f t="shared" si="24"/>
        <v>2.5820333512641203E-3</v>
      </c>
      <c r="J425" s="4">
        <f t="shared" si="25"/>
        <v>-212000</v>
      </c>
    </row>
    <row r="426" spans="1:10" x14ac:dyDescent="0.25">
      <c r="A426" s="1">
        <v>42063</v>
      </c>
      <c r="B426" s="2" t="s">
        <v>15</v>
      </c>
      <c r="C426" s="4">
        <v>160000</v>
      </c>
      <c r="D426" s="4">
        <v>5000</v>
      </c>
      <c r="E426" s="4">
        <v>50000000</v>
      </c>
      <c r="F426" s="4">
        <v>290000</v>
      </c>
      <c r="G426" s="4">
        <v>191000</v>
      </c>
      <c r="H426" s="27">
        <f t="shared" si="23"/>
        <v>3.125E-2</v>
      </c>
      <c r="I426" s="27">
        <f t="shared" si="24"/>
        <v>5.7999999999999996E-3</v>
      </c>
      <c r="J426" s="4">
        <f t="shared" si="25"/>
        <v>-104000</v>
      </c>
    </row>
    <row r="427" spans="1:10" x14ac:dyDescent="0.25">
      <c r="A427" s="1">
        <v>42064</v>
      </c>
      <c r="B427" s="2" t="s">
        <v>16</v>
      </c>
      <c r="C427" s="4">
        <v>180000</v>
      </c>
      <c r="D427" s="4">
        <v>6000</v>
      </c>
      <c r="E427" s="4">
        <v>56800000</v>
      </c>
      <c r="F427" s="4">
        <v>340000</v>
      </c>
      <c r="G427" s="4">
        <v>206000</v>
      </c>
      <c r="H427" s="27">
        <f t="shared" si="23"/>
        <v>3.3333333333333333E-2</v>
      </c>
      <c r="I427" s="27">
        <f t="shared" si="24"/>
        <v>5.9859154929577463E-3</v>
      </c>
      <c r="J427" s="4">
        <f t="shared" si="25"/>
        <v>-140000</v>
      </c>
    </row>
    <row r="428" spans="1:10" x14ac:dyDescent="0.25">
      <c r="A428" s="1">
        <v>42065</v>
      </c>
      <c r="B428" s="2" t="s">
        <v>16</v>
      </c>
      <c r="C428" s="4">
        <v>220000</v>
      </c>
      <c r="D428" s="4">
        <v>8000</v>
      </c>
      <c r="E428" s="4">
        <v>53500000</v>
      </c>
      <c r="F428" s="4">
        <v>340000</v>
      </c>
      <c r="G428" s="4">
        <v>222000</v>
      </c>
      <c r="H428" s="27">
        <f t="shared" si="23"/>
        <v>3.6363636363636362E-2</v>
      </c>
      <c r="I428" s="27">
        <f t="shared" si="24"/>
        <v>6.3551401869158877E-3</v>
      </c>
      <c r="J428" s="4">
        <f t="shared" si="25"/>
        <v>-126000</v>
      </c>
    </row>
    <row r="429" spans="1:10" x14ac:dyDescent="0.25">
      <c r="A429" s="1">
        <v>42066</v>
      </c>
      <c r="B429" s="2" t="s">
        <v>16</v>
      </c>
      <c r="C429" s="4">
        <v>220000</v>
      </c>
      <c r="D429" s="4">
        <v>8000</v>
      </c>
      <c r="E429" s="4">
        <v>57700000</v>
      </c>
      <c r="F429" s="4">
        <v>370000</v>
      </c>
      <c r="G429" s="4">
        <v>232000</v>
      </c>
      <c r="H429" s="27">
        <f t="shared" si="23"/>
        <v>3.6363636363636362E-2</v>
      </c>
      <c r="I429" s="27">
        <f t="shared" si="24"/>
        <v>6.4124783362218369E-3</v>
      </c>
      <c r="J429" s="4">
        <f t="shared" si="25"/>
        <v>-146000</v>
      </c>
    </row>
    <row r="430" spans="1:10" x14ac:dyDescent="0.25">
      <c r="A430" s="1">
        <v>42067</v>
      </c>
      <c r="B430" s="2" t="s">
        <v>16</v>
      </c>
      <c r="C430" s="4">
        <v>200000</v>
      </c>
      <c r="D430" s="4">
        <v>7000</v>
      </c>
      <c r="E430" s="4">
        <v>53100000</v>
      </c>
      <c r="F430" s="4">
        <v>340000</v>
      </c>
      <c r="G430" s="4">
        <v>220000</v>
      </c>
      <c r="H430" s="27">
        <f t="shared" si="23"/>
        <v>3.5000000000000003E-2</v>
      </c>
      <c r="I430" s="27">
        <f t="shared" si="24"/>
        <v>6.4030131826741995E-3</v>
      </c>
      <c r="J430" s="4">
        <f t="shared" si="25"/>
        <v>-127000</v>
      </c>
    </row>
    <row r="431" spans="1:10" x14ac:dyDescent="0.25">
      <c r="A431" s="1">
        <v>42068</v>
      </c>
      <c r="B431" s="2" t="s">
        <v>16</v>
      </c>
      <c r="C431" s="4">
        <v>200000</v>
      </c>
      <c r="D431" s="4">
        <v>7000</v>
      </c>
      <c r="E431" s="4">
        <v>43700000</v>
      </c>
      <c r="F431" s="4">
        <v>280000</v>
      </c>
      <c r="G431" s="4">
        <v>179000</v>
      </c>
      <c r="H431" s="27">
        <f t="shared" si="23"/>
        <v>3.5000000000000003E-2</v>
      </c>
      <c r="I431" s="27">
        <f t="shared" si="24"/>
        <v>6.4073226544622422E-3</v>
      </c>
      <c r="J431" s="4">
        <f t="shared" si="25"/>
        <v>-108000</v>
      </c>
    </row>
    <row r="432" spans="1:10" x14ac:dyDescent="0.25">
      <c r="A432" s="1">
        <v>42069</v>
      </c>
      <c r="B432" s="2" t="s">
        <v>16</v>
      </c>
      <c r="C432" s="4">
        <v>180000</v>
      </c>
      <c r="D432" s="4">
        <v>6000</v>
      </c>
      <c r="E432" s="4">
        <v>45600000</v>
      </c>
      <c r="F432" s="4">
        <v>300000</v>
      </c>
      <c r="G432" s="4">
        <v>188000</v>
      </c>
      <c r="H432" s="27">
        <f t="shared" si="23"/>
        <v>3.3333333333333333E-2</v>
      </c>
      <c r="I432" s="27">
        <f t="shared" si="24"/>
        <v>6.5789473684210523E-3</v>
      </c>
      <c r="J432" s="4">
        <f t="shared" si="25"/>
        <v>-118000</v>
      </c>
    </row>
    <row r="433" spans="1:10" x14ac:dyDescent="0.25">
      <c r="A433" s="1">
        <v>42070</v>
      </c>
      <c r="B433" s="2" t="s">
        <v>16</v>
      </c>
      <c r="C433" s="4">
        <v>140000</v>
      </c>
      <c r="D433" s="4">
        <v>5000</v>
      </c>
      <c r="E433" s="4">
        <v>58800000</v>
      </c>
      <c r="F433" s="4">
        <v>410000</v>
      </c>
      <c r="G433" s="4">
        <v>225000</v>
      </c>
      <c r="H433" s="27">
        <f t="shared" si="23"/>
        <v>3.5714285714285712E-2</v>
      </c>
      <c r="I433" s="27">
        <f t="shared" si="24"/>
        <v>6.9727891156462583E-3</v>
      </c>
      <c r="J433" s="4">
        <f t="shared" si="25"/>
        <v>-190000</v>
      </c>
    </row>
    <row r="434" spans="1:10" x14ac:dyDescent="0.25">
      <c r="A434" s="1">
        <v>42071</v>
      </c>
      <c r="B434" s="2" t="s">
        <v>16</v>
      </c>
      <c r="C434" s="4">
        <v>150000</v>
      </c>
      <c r="D434" s="4">
        <v>5000</v>
      </c>
      <c r="E434" s="4">
        <v>51600000</v>
      </c>
      <c r="F434" s="4">
        <v>370000</v>
      </c>
      <c r="G434" s="4">
        <v>212000</v>
      </c>
      <c r="H434" s="27">
        <f t="shared" si="23"/>
        <v>3.3333333333333333E-2</v>
      </c>
      <c r="I434" s="27">
        <f t="shared" si="24"/>
        <v>7.1705426356589146E-3</v>
      </c>
      <c r="J434" s="4">
        <f t="shared" si="25"/>
        <v>-163000</v>
      </c>
    </row>
    <row r="435" spans="1:10" x14ac:dyDescent="0.25">
      <c r="A435" s="1">
        <v>42072</v>
      </c>
      <c r="B435" s="2" t="s">
        <v>16</v>
      </c>
      <c r="C435" s="4">
        <v>230000</v>
      </c>
      <c r="D435" s="4">
        <v>12000</v>
      </c>
      <c r="E435" s="4">
        <v>181100000</v>
      </c>
      <c r="F435" s="4">
        <v>510000</v>
      </c>
      <c r="G435" s="4">
        <v>327000</v>
      </c>
      <c r="H435" s="27">
        <f t="shared" si="23"/>
        <v>5.2173913043478258E-2</v>
      </c>
      <c r="I435" s="27">
        <f t="shared" si="24"/>
        <v>2.8161236885698511E-3</v>
      </c>
      <c r="J435" s="4">
        <f t="shared" si="25"/>
        <v>-195000</v>
      </c>
    </row>
    <row r="436" spans="1:10" x14ac:dyDescent="0.25">
      <c r="A436" s="1">
        <v>42073</v>
      </c>
      <c r="B436" s="2" t="s">
        <v>16</v>
      </c>
      <c r="C436" s="4">
        <v>240000</v>
      </c>
      <c r="D436" s="4">
        <v>11000</v>
      </c>
      <c r="E436" s="4">
        <v>51600000</v>
      </c>
      <c r="F436" s="4">
        <v>310000</v>
      </c>
      <c r="G436" s="4">
        <v>193000</v>
      </c>
      <c r="H436" s="27">
        <f t="shared" si="23"/>
        <v>4.583333333333333E-2</v>
      </c>
      <c r="I436" s="27">
        <f t="shared" si="24"/>
        <v>6.007751937984496E-3</v>
      </c>
      <c r="J436" s="4">
        <f t="shared" si="25"/>
        <v>-128000</v>
      </c>
    </row>
    <row r="437" spans="1:10" x14ac:dyDescent="0.25">
      <c r="A437" s="1">
        <v>42074</v>
      </c>
      <c r="B437" s="2" t="s">
        <v>16</v>
      </c>
      <c r="C437" s="4">
        <v>210000</v>
      </c>
      <c r="D437" s="4">
        <v>8000</v>
      </c>
      <c r="E437" s="4">
        <v>52700000</v>
      </c>
      <c r="F437" s="4">
        <v>320000</v>
      </c>
      <c r="G437" s="4">
        <v>188000</v>
      </c>
      <c r="H437" s="27">
        <f t="shared" si="23"/>
        <v>3.8095238095238099E-2</v>
      </c>
      <c r="I437" s="27">
        <f t="shared" si="24"/>
        <v>6.0721062618595825E-3</v>
      </c>
      <c r="J437" s="4">
        <f t="shared" si="25"/>
        <v>-140000</v>
      </c>
    </row>
    <row r="438" spans="1:10" x14ac:dyDescent="0.25">
      <c r="A438" s="1">
        <v>42075</v>
      </c>
      <c r="B438" s="2" t="s">
        <v>16</v>
      </c>
      <c r="C438" s="4">
        <v>190000</v>
      </c>
      <c r="D438" s="4">
        <v>8000</v>
      </c>
      <c r="E438" s="4">
        <v>50300000</v>
      </c>
      <c r="F438" s="4">
        <v>280000</v>
      </c>
      <c r="G438" s="4">
        <v>169000</v>
      </c>
      <c r="H438" s="27">
        <f t="shared" si="23"/>
        <v>4.2105263157894736E-2</v>
      </c>
      <c r="I438" s="27">
        <f t="shared" si="24"/>
        <v>5.5666003976143144E-3</v>
      </c>
      <c r="J438" s="4">
        <f t="shared" si="25"/>
        <v>-119000</v>
      </c>
    </row>
    <row r="439" spans="1:10" x14ac:dyDescent="0.25">
      <c r="A439" s="1">
        <v>42076</v>
      </c>
      <c r="B439" s="2" t="s">
        <v>16</v>
      </c>
      <c r="C439" s="4">
        <v>160000</v>
      </c>
      <c r="D439" s="4">
        <v>7000</v>
      </c>
      <c r="E439" s="4">
        <v>64600000</v>
      </c>
      <c r="F439" s="4">
        <v>320000</v>
      </c>
      <c r="G439" s="4">
        <v>179000</v>
      </c>
      <c r="H439" s="27">
        <f t="shared" si="23"/>
        <v>4.3749999999999997E-2</v>
      </c>
      <c r="I439" s="27">
        <f t="shared" si="24"/>
        <v>4.9535603715170282E-3</v>
      </c>
      <c r="J439" s="4">
        <f t="shared" si="25"/>
        <v>-148000</v>
      </c>
    </row>
    <row r="440" spans="1:10" x14ac:dyDescent="0.25">
      <c r="A440" s="1">
        <v>42077</v>
      </c>
      <c r="B440" s="2" t="s">
        <v>16</v>
      </c>
      <c r="C440" s="4">
        <v>130000</v>
      </c>
      <c r="D440" s="4">
        <v>4000</v>
      </c>
      <c r="E440" s="4">
        <v>67000000</v>
      </c>
      <c r="F440" s="4">
        <v>350000</v>
      </c>
      <c r="G440" s="4">
        <v>191000</v>
      </c>
      <c r="H440" s="27">
        <f t="shared" si="23"/>
        <v>3.0769230769230771E-2</v>
      </c>
      <c r="I440" s="27">
        <f t="shared" si="24"/>
        <v>5.2238805970149255E-3</v>
      </c>
      <c r="J440" s="4">
        <f t="shared" si="25"/>
        <v>-163000</v>
      </c>
    </row>
    <row r="441" spans="1:10" x14ac:dyDescent="0.25">
      <c r="A441" s="1">
        <v>42078</v>
      </c>
      <c r="B441" s="2" t="s">
        <v>16</v>
      </c>
      <c r="C441" s="4">
        <v>140000</v>
      </c>
      <c r="D441" s="4">
        <v>5000</v>
      </c>
      <c r="E441" s="4">
        <v>62000000</v>
      </c>
      <c r="F441" s="4">
        <v>310000</v>
      </c>
      <c r="G441" s="4">
        <v>176000</v>
      </c>
      <c r="H441" s="27">
        <f t="shared" si="23"/>
        <v>3.5714285714285712E-2</v>
      </c>
      <c r="I441" s="27">
        <f t="shared" si="24"/>
        <v>5.0000000000000001E-3</v>
      </c>
      <c r="J441" s="4">
        <f t="shared" si="25"/>
        <v>-139000</v>
      </c>
    </row>
    <row r="442" spans="1:10" x14ac:dyDescent="0.25">
      <c r="A442" s="1">
        <v>42079</v>
      </c>
      <c r="B442" s="2" t="s">
        <v>16</v>
      </c>
      <c r="C442" s="4">
        <v>200000</v>
      </c>
      <c r="D442" s="4">
        <v>8000</v>
      </c>
      <c r="E442" s="4">
        <v>132200000</v>
      </c>
      <c r="F442" s="4">
        <v>300000</v>
      </c>
      <c r="G442" s="4">
        <v>194000</v>
      </c>
      <c r="H442" s="27">
        <f t="shared" si="23"/>
        <v>0.04</v>
      </c>
      <c r="I442" s="27">
        <f t="shared" si="24"/>
        <v>2.2692889561270802E-3</v>
      </c>
      <c r="J442" s="4">
        <f t="shared" si="25"/>
        <v>-114000</v>
      </c>
    </row>
    <row r="443" spans="1:10" x14ac:dyDescent="0.25">
      <c r="A443" s="1">
        <v>42080</v>
      </c>
      <c r="B443" s="2" t="s">
        <v>16</v>
      </c>
      <c r="C443" s="4">
        <v>190000</v>
      </c>
      <c r="D443" s="4">
        <v>9000</v>
      </c>
      <c r="E443" s="4">
        <v>51900000</v>
      </c>
      <c r="F443" s="4">
        <v>270000</v>
      </c>
      <c r="G443" s="4">
        <v>164000</v>
      </c>
      <c r="H443" s="27">
        <f t="shared" si="23"/>
        <v>4.736842105263158E-2</v>
      </c>
      <c r="I443" s="27">
        <f t="shared" si="24"/>
        <v>5.2023121387283237E-3</v>
      </c>
      <c r="J443" s="4">
        <f t="shared" si="25"/>
        <v>-115000</v>
      </c>
    </row>
    <row r="444" spans="1:10" x14ac:dyDescent="0.25">
      <c r="A444" s="1">
        <v>42081</v>
      </c>
      <c r="B444" s="2" t="s">
        <v>16</v>
      </c>
      <c r="C444" s="4">
        <v>200000</v>
      </c>
      <c r="D444" s="4">
        <v>9000</v>
      </c>
      <c r="E444" s="4">
        <v>74200000</v>
      </c>
      <c r="F444" s="4">
        <v>370000</v>
      </c>
      <c r="G444" s="4">
        <v>205000</v>
      </c>
      <c r="H444" s="27">
        <f t="shared" si="23"/>
        <v>4.4999999999999998E-2</v>
      </c>
      <c r="I444" s="27">
        <f t="shared" si="24"/>
        <v>4.9865229110512129E-3</v>
      </c>
      <c r="J444" s="4">
        <f t="shared" si="25"/>
        <v>-174000</v>
      </c>
    </row>
    <row r="445" spans="1:10" x14ac:dyDescent="0.25">
      <c r="A445" s="1">
        <v>42082</v>
      </c>
      <c r="B445" s="2" t="s">
        <v>16</v>
      </c>
      <c r="C445" s="4">
        <v>200000</v>
      </c>
      <c r="D445" s="4">
        <v>9000</v>
      </c>
      <c r="E445" s="4">
        <v>121300000</v>
      </c>
      <c r="F445" s="4">
        <v>430000</v>
      </c>
      <c r="G445" s="4">
        <v>239000</v>
      </c>
      <c r="H445" s="27">
        <f t="shared" si="23"/>
        <v>4.4999999999999998E-2</v>
      </c>
      <c r="I445" s="27">
        <f t="shared" si="24"/>
        <v>3.5449299258037922E-3</v>
      </c>
      <c r="J445" s="4">
        <f t="shared" si="25"/>
        <v>-200000</v>
      </c>
    </row>
    <row r="446" spans="1:10" x14ac:dyDescent="0.25">
      <c r="A446" s="1">
        <v>42083</v>
      </c>
      <c r="B446" s="2" t="s">
        <v>16</v>
      </c>
      <c r="C446" s="4">
        <v>170000</v>
      </c>
      <c r="D446" s="4">
        <v>7000</v>
      </c>
      <c r="E446" s="4">
        <v>80900000</v>
      </c>
      <c r="F446" s="4">
        <v>430000</v>
      </c>
      <c r="G446" s="4">
        <v>220000</v>
      </c>
      <c r="H446" s="27">
        <f t="shared" si="23"/>
        <v>4.1176470588235294E-2</v>
      </c>
      <c r="I446" s="27">
        <f t="shared" si="24"/>
        <v>5.315203955500618E-3</v>
      </c>
      <c r="J446" s="4">
        <f t="shared" si="25"/>
        <v>-217000</v>
      </c>
    </row>
    <row r="447" spans="1:10" x14ac:dyDescent="0.25">
      <c r="A447" s="1">
        <v>42084</v>
      </c>
      <c r="B447" s="2" t="s">
        <v>16</v>
      </c>
      <c r="C447" s="4">
        <v>130000</v>
      </c>
      <c r="D447" s="4">
        <v>5000</v>
      </c>
      <c r="E447" s="4">
        <v>87200000</v>
      </c>
      <c r="F447" s="4">
        <v>560000</v>
      </c>
      <c r="G447" s="4">
        <v>257000</v>
      </c>
      <c r="H447" s="27">
        <f t="shared" si="23"/>
        <v>3.8461538461538464E-2</v>
      </c>
      <c r="I447" s="27">
        <f t="shared" si="24"/>
        <v>6.4220183486238536E-3</v>
      </c>
      <c r="J447" s="4">
        <f t="shared" si="25"/>
        <v>-308000</v>
      </c>
    </row>
    <row r="448" spans="1:10" x14ac:dyDescent="0.25">
      <c r="A448" s="1">
        <v>42085</v>
      </c>
      <c r="B448" s="2" t="s">
        <v>16</v>
      </c>
      <c r="C448" s="4">
        <v>160000</v>
      </c>
      <c r="D448" s="4">
        <v>5000</v>
      </c>
      <c r="E448" s="4">
        <v>108300000</v>
      </c>
      <c r="F448" s="4">
        <v>630000</v>
      </c>
      <c r="G448" s="4">
        <v>269000</v>
      </c>
      <c r="H448" s="27">
        <f t="shared" si="23"/>
        <v>3.125E-2</v>
      </c>
      <c r="I448" s="27">
        <f t="shared" si="24"/>
        <v>5.8171745152354572E-3</v>
      </c>
      <c r="J448" s="4">
        <f t="shared" si="25"/>
        <v>-366000</v>
      </c>
    </row>
    <row r="449" spans="1:10" x14ac:dyDescent="0.25">
      <c r="A449" s="1">
        <v>42086</v>
      </c>
      <c r="B449" s="2" t="s">
        <v>16</v>
      </c>
      <c r="C449" s="4">
        <v>300000</v>
      </c>
      <c r="D449" s="4">
        <v>9000</v>
      </c>
      <c r="E449" s="4">
        <v>101200000</v>
      </c>
      <c r="F449" s="4">
        <v>590000</v>
      </c>
      <c r="G449" s="4">
        <v>305000</v>
      </c>
      <c r="H449" s="27">
        <f t="shared" si="23"/>
        <v>0.03</v>
      </c>
      <c r="I449" s="27">
        <f t="shared" si="24"/>
        <v>5.8300395256916998E-3</v>
      </c>
      <c r="J449" s="4">
        <f t="shared" si="25"/>
        <v>-294000</v>
      </c>
    </row>
    <row r="450" spans="1:10" x14ac:dyDescent="0.25">
      <c r="A450" s="1">
        <v>42087</v>
      </c>
      <c r="B450" s="2" t="s">
        <v>16</v>
      </c>
      <c r="C450" s="4">
        <v>510000</v>
      </c>
      <c r="D450" s="4">
        <v>11000</v>
      </c>
      <c r="E450" s="4">
        <v>120600000</v>
      </c>
      <c r="F450" s="4">
        <v>460000</v>
      </c>
      <c r="G450" s="4">
        <v>256000</v>
      </c>
      <c r="H450" s="27">
        <f t="shared" si="23"/>
        <v>2.1568627450980392E-2</v>
      </c>
      <c r="I450" s="27">
        <f t="shared" si="24"/>
        <v>3.8142620232172473E-3</v>
      </c>
      <c r="J450" s="4">
        <f t="shared" si="25"/>
        <v>-215000</v>
      </c>
    </row>
    <row r="451" spans="1:10" x14ac:dyDescent="0.25">
      <c r="A451" s="1">
        <v>42088</v>
      </c>
      <c r="B451" s="2" t="s">
        <v>16</v>
      </c>
      <c r="C451" s="4">
        <v>1270000</v>
      </c>
      <c r="D451" s="4">
        <v>14000</v>
      </c>
      <c r="E451" s="4">
        <v>199100000</v>
      </c>
      <c r="F451" s="4">
        <v>580000</v>
      </c>
      <c r="G451" s="4">
        <v>307000</v>
      </c>
      <c r="H451" s="27">
        <f t="shared" si="23"/>
        <v>1.1023622047244094E-2</v>
      </c>
      <c r="I451" s="27">
        <f t="shared" si="24"/>
        <v>2.9131089904570568E-3</v>
      </c>
      <c r="J451" s="4">
        <f t="shared" si="25"/>
        <v>-287000</v>
      </c>
    </row>
    <row r="452" spans="1:10" x14ac:dyDescent="0.25">
      <c r="A452" s="1">
        <v>42089</v>
      </c>
      <c r="B452" s="2" t="s">
        <v>16</v>
      </c>
      <c r="C452" s="4">
        <v>1630000</v>
      </c>
      <c r="D452" s="4">
        <v>13000</v>
      </c>
      <c r="E452" s="4">
        <v>95500000</v>
      </c>
      <c r="F452" s="4">
        <v>490000</v>
      </c>
      <c r="G452" s="4">
        <v>257000</v>
      </c>
      <c r="H452" s="27">
        <f t="shared" ref="H452:H515" si="26">D452/C452</f>
        <v>7.9754601226993873E-3</v>
      </c>
      <c r="I452" s="27">
        <f t="shared" ref="I452:I515" si="27">F452/E452</f>
        <v>5.1308900523560214E-3</v>
      </c>
      <c r="J452" s="4">
        <f t="shared" ref="J452:J515" si="28">G452-F452-D452</f>
        <v>-246000</v>
      </c>
    </row>
    <row r="453" spans="1:10" x14ac:dyDescent="0.25">
      <c r="A453" s="1">
        <v>42090</v>
      </c>
      <c r="B453" s="2" t="s">
        <v>16</v>
      </c>
      <c r="C453" s="4">
        <v>2230000</v>
      </c>
      <c r="D453" s="4">
        <v>14000</v>
      </c>
      <c r="E453" s="4">
        <v>111500000</v>
      </c>
      <c r="F453" s="4">
        <v>530000</v>
      </c>
      <c r="G453" s="4">
        <v>282000</v>
      </c>
      <c r="H453" s="27">
        <f t="shared" si="26"/>
        <v>6.2780269058295961E-3</v>
      </c>
      <c r="I453" s="27">
        <f t="shared" si="27"/>
        <v>4.7533632286995515E-3</v>
      </c>
      <c r="J453" s="4">
        <f t="shared" si="28"/>
        <v>-262000</v>
      </c>
    </row>
    <row r="454" spans="1:10" x14ac:dyDescent="0.25">
      <c r="A454" s="1">
        <v>42091</v>
      </c>
      <c r="B454" s="2" t="s">
        <v>16</v>
      </c>
      <c r="C454" s="4">
        <v>1990000</v>
      </c>
      <c r="D454" s="4">
        <v>12000</v>
      </c>
      <c r="E454" s="4">
        <v>146700000</v>
      </c>
      <c r="F454" s="4">
        <v>580000</v>
      </c>
      <c r="G454" s="4">
        <v>288000</v>
      </c>
      <c r="H454" s="27">
        <f t="shared" si="26"/>
        <v>6.030150753768844E-3</v>
      </c>
      <c r="I454" s="27">
        <f t="shared" si="27"/>
        <v>3.9536468984321749E-3</v>
      </c>
      <c r="J454" s="4">
        <f t="shared" si="28"/>
        <v>-304000</v>
      </c>
    </row>
    <row r="455" spans="1:10" x14ac:dyDescent="0.25">
      <c r="A455" s="1">
        <v>42092</v>
      </c>
      <c r="B455" s="2" t="s">
        <v>16</v>
      </c>
      <c r="C455" s="4">
        <v>1940000</v>
      </c>
      <c r="D455" s="4">
        <v>13000</v>
      </c>
      <c r="E455" s="4">
        <v>130500000</v>
      </c>
      <c r="F455" s="4">
        <v>540000</v>
      </c>
      <c r="G455" s="4">
        <v>274000</v>
      </c>
      <c r="H455" s="27">
        <f t="shared" si="26"/>
        <v>6.7010309278350512E-3</v>
      </c>
      <c r="I455" s="27">
        <f t="shared" si="27"/>
        <v>4.1379310344827587E-3</v>
      </c>
      <c r="J455" s="4">
        <f t="shared" si="28"/>
        <v>-279000</v>
      </c>
    </row>
    <row r="456" spans="1:10" x14ac:dyDescent="0.25">
      <c r="A456" s="1">
        <v>42093</v>
      </c>
      <c r="B456" s="2" t="s">
        <v>16</v>
      </c>
      <c r="C456" s="4">
        <v>3340000</v>
      </c>
      <c r="D456" s="4">
        <v>19000</v>
      </c>
      <c r="E456" s="4">
        <v>87600000</v>
      </c>
      <c r="F456" s="4">
        <v>450000</v>
      </c>
      <c r="G456" s="4">
        <v>256000</v>
      </c>
      <c r="H456" s="27">
        <f t="shared" si="26"/>
        <v>5.6886227544910182E-3</v>
      </c>
      <c r="I456" s="27">
        <f t="shared" si="27"/>
        <v>5.1369863013698627E-3</v>
      </c>
      <c r="J456" s="4">
        <f t="shared" si="28"/>
        <v>-213000</v>
      </c>
    </row>
    <row r="457" spans="1:10" x14ac:dyDescent="0.25">
      <c r="A457" s="1">
        <v>42094</v>
      </c>
      <c r="B457" s="2" t="s">
        <v>16</v>
      </c>
      <c r="C457" s="4">
        <v>3310000</v>
      </c>
      <c r="D457" s="4">
        <v>19000</v>
      </c>
      <c r="E457" s="4">
        <v>58100000</v>
      </c>
      <c r="F457" s="4">
        <v>230000</v>
      </c>
      <c r="G457" s="4">
        <v>154000</v>
      </c>
      <c r="H457" s="27">
        <f t="shared" si="26"/>
        <v>5.7401812688821757E-3</v>
      </c>
      <c r="I457" s="27">
        <f t="shared" si="27"/>
        <v>3.9586919104991391E-3</v>
      </c>
      <c r="J457" s="4">
        <f t="shared" si="28"/>
        <v>-95000</v>
      </c>
    </row>
    <row r="458" spans="1:10" x14ac:dyDescent="0.25">
      <c r="A458" s="1">
        <v>42095</v>
      </c>
      <c r="B458" s="2" t="s">
        <v>17</v>
      </c>
      <c r="C458" s="4">
        <v>1300000</v>
      </c>
      <c r="D458" s="4">
        <v>11000</v>
      </c>
      <c r="E458" s="4">
        <v>29400000</v>
      </c>
      <c r="F458" s="4">
        <v>170000</v>
      </c>
      <c r="G458" s="4">
        <v>110000</v>
      </c>
      <c r="H458" s="27">
        <f t="shared" si="26"/>
        <v>8.4615384615384613E-3</v>
      </c>
      <c r="I458" s="27">
        <f t="shared" si="27"/>
        <v>5.7823129251700677E-3</v>
      </c>
      <c r="J458" s="4">
        <f t="shared" si="28"/>
        <v>-71000</v>
      </c>
    </row>
    <row r="459" spans="1:10" x14ac:dyDescent="0.25">
      <c r="A459" s="1">
        <v>42096</v>
      </c>
      <c r="B459" s="2" t="s">
        <v>17</v>
      </c>
      <c r="C459" s="4">
        <v>190000</v>
      </c>
      <c r="D459" s="4">
        <v>6000</v>
      </c>
      <c r="E459" s="4">
        <v>25900000</v>
      </c>
      <c r="F459" s="4">
        <v>170000</v>
      </c>
      <c r="G459" s="4">
        <v>96200</v>
      </c>
      <c r="H459" s="27">
        <f t="shared" si="26"/>
        <v>3.1578947368421054E-2</v>
      </c>
      <c r="I459" s="27">
        <f t="shared" si="27"/>
        <v>6.5637065637065639E-3</v>
      </c>
      <c r="J459" s="4">
        <f t="shared" si="28"/>
        <v>-79800</v>
      </c>
    </row>
    <row r="460" spans="1:10" x14ac:dyDescent="0.25">
      <c r="A460" s="1">
        <v>42097</v>
      </c>
      <c r="B460" s="2" t="s">
        <v>17</v>
      </c>
      <c r="C460" s="4">
        <v>150000</v>
      </c>
      <c r="D460" s="4">
        <v>5000</v>
      </c>
      <c r="E460" s="4">
        <v>16800000</v>
      </c>
      <c r="F460" s="4">
        <v>160000</v>
      </c>
      <c r="G460" s="4">
        <v>85400</v>
      </c>
      <c r="H460" s="27">
        <f t="shared" si="26"/>
        <v>3.3333333333333333E-2</v>
      </c>
      <c r="I460" s="27">
        <f t="shared" si="27"/>
        <v>9.5238095238095247E-3</v>
      </c>
      <c r="J460" s="4">
        <f t="shared" si="28"/>
        <v>-79600</v>
      </c>
    </row>
    <row r="461" spans="1:10" x14ac:dyDescent="0.25">
      <c r="A461" s="1">
        <v>42098</v>
      </c>
      <c r="B461" s="2" t="s">
        <v>17</v>
      </c>
      <c r="C461" s="4">
        <v>130000</v>
      </c>
      <c r="D461" s="4">
        <v>4000</v>
      </c>
      <c r="E461" s="4">
        <v>17500000</v>
      </c>
      <c r="F461" s="4">
        <v>170000</v>
      </c>
      <c r="G461" s="4">
        <v>83900</v>
      </c>
      <c r="H461" s="27">
        <f t="shared" si="26"/>
        <v>3.0769230769230771E-2</v>
      </c>
      <c r="I461" s="27">
        <f t="shared" si="27"/>
        <v>9.7142857142857135E-3</v>
      </c>
      <c r="J461" s="4">
        <f t="shared" si="28"/>
        <v>-90100</v>
      </c>
    </row>
    <row r="462" spans="1:10" x14ac:dyDescent="0.25">
      <c r="A462" s="1">
        <v>42099</v>
      </c>
      <c r="B462" s="2" t="s">
        <v>17</v>
      </c>
      <c r="C462" s="4">
        <v>130000</v>
      </c>
      <c r="D462" s="4">
        <v>4000</v>
      </c>
      <c r="E462" s="4">
        <v>17800000</v>
      </c>
      <c r="F462" s="4">
        <v>170000</v>
      </c>
      <c r="G462" s="4">
        <v>78700</v>
      </c>
      <c r="H462" s="27">
        <f t="shared" si="26"/>
        <v>3.0769230769230771E-2</v>
      </c>
      <c r="I462" s="27">
        <f t="shared" si="27"/>
        <v>9.5505617977528091E-3</v>
      </c>
      <c r="J462" s="4">
        <f t="shared" si="28"/>
        <v>-95300</v>
      </c>
    </row>
    <row r="463" spans="1:10" x14ac:dyDescent="0.25">
      <c r="A463" s="1">
        <v>42100</v>
      </c>
      <c r="B463" s="2" t="s">
        <v>17</v>
      </c>
      <c r="C463" s="4">
        <v>190000</v>
      </c>
      <c r="D463" s="4">
        <v>6000</v>
      </c>
      <c r="E463" s="4">
        <v>17200000</v>
      </c>
      <c r="F463" s="4">
        <v>160000</v>
      </c>
      <c r="G463" s="4">
        <v>80400</v>
      </c>
      <c r="H463" s="27">
        <f t="shared" si="26"/>
        <v>3.1578947368421054E-2</v>
      </c>
      <c r="I463" s="27">
        <f t="shared" si="27"/>
        <v>9.3023255813953487E-3</v>
      </c>
      <c r="J463" s="4">
        <f t="shared" si="28"/>
        <v>-85600</v>
      </c>
    </row>
    <row r="464" spans="1:10" x14ac:dyDescent="0.25">
      <c r="A464" s="1">
        <v>42101</v>
      </c>
      <c r="B464" s="2" t="s">
        <v>17</v>
      </c>
      <c r="C464" s="4">
        <v>200000</v>
      </c>
      <c r="D464" s="4">
        <v>7000</v>
      </c>
      <c r="E464" s="4">
        <v>19500000</v>
      </c>
      <c r="F464" s="4">
        <v>190000</v>
      </c>
      <c r="G464" s="4">
        <v>88100</v>
      </c>
      <c r="H464" s="27">
        <f t="shared" si="26"/>
        <v>3.5000000000000003E-2</v>
      </c>
      <c r="I464" s="27">
        <f t="shared" si="27"/>
        <v>9.743589743589744E-3</v>
      </c>
      <c r="J464" s="4">
        <f t="shared" si="28"/>
        <v>-108900</v>
      </c>
    </row>
    <row r="465" spans="1:10" x14ac:dyDescent="0.25">
      <c r="A465" s="1">
        <v>42102</v>
      </c>
      <c r="B465" s="2" t="s">
        <v>17</v>
      </c>
      <c r="C465" s="4">
        <v>210000</v>
      </c>
      <c r="D465" s="4">
        <v>7000</v>
      </c>
      <c r="E465" s="4">
        <v>20300000</v>
      </c>
      <c r="F465" s="4">
        <v>180000</v>
      </c>
      <c r="G465" s="4">
        <v>87400</v>
      </c>
      <c r="H465" s="27">
        <f t="shared" si="26"/>
        <v>3.3333333333333333E-2</v>
      </c>
      <c r="I465" s="27">
        <f t="shared" si="27"/>
        <v>8.8669950738916262E-3</v>
      </c>
      <c r="J465" s="4">
        <f t="shared" si="28"/>
        <v>-99600</v>
      </c>
    </row>
    <row r="466" spans="1:10" x14ac:dyDescent="0.25">
      <c r="A466" s="1">
        <v>42103</v>
      </c>
      <c r="B466" s="2" t="s">
        <v>17</v>
      </c>
      <c r="C466" s="4">
        <v>200000</v>
      </c>
      <c r="D466" s="4">
        <v>7000</v>
      </c>
      <c r="E466" s="4">
        <v>23100000</v>
      </c>
      <c r="F466" s="4">
        <v>190000</v>
      </c>
      <c r="G466" s="4">
        <v>91100</v>
      </c>
      <c r="H466" s="27">
        <f t="shared" si="26"/>
        <v>3.5000000000000003E-2</v>
      </c>
      <c r="I466" s="27">
        <f t="shared" si="27"/>
        <v>8.2251082251082255E-3</v>
      </c>
      <c r="J466" s="4">
        <f t="shared" si="28"/>
        <v>-105900</v>
      </c>
    </row>
    <row r="467" spans="1:10" x14ac:dyDescent="0.25">
      <c r="A467" s="1">
        <v>42104</v>
      </c>
      <c r="B467" s="2" t="s">
        <v>17</v>
      </c>
      <c r="C467" s="4">
        <v>210000</v>
      </c>
      <c r="D467" s="4">
        <v>6000</v>
      </c>
      <c r="E467" s="4">
        <v>20500000</v>
      </c>
      <c r="F467" s="4">
        <v>180000</v>
      </c>
      <c r="G467" s="4">
        <v>82700</v>
      </c>
      <c r="H467" s="27">
        <f t="shared" si="26"/>
        <v>2.8571428571428571E-2</v>
      </c>
      <c r="I467" s="27">
        <f t="shared" si="27"/>
        <v>8.7804878048780496E-3</v>
      </c>
      <c r="J467" s="4">
        <f t="shared" si="28"/>
        <v>-103300</v>
      </c>
    </row>
    <row r="468" spans="1:10" x14ac:dyDescent="0.25">
      <c r="A468" s="1">
        <v>42105</v>
      </c>
      <c r="B468" s="2" t="s">
        <v>17</v>
      </c>
      <c r="C468" s="4">
        <v>170000</v>
      </c>
      <c r="D468" s="4">
        <v>4000</v>
      </c>
      <c r="E468" s="4">
        <v>23500000</v>
      </c>
      <c r="F468" s="4">
        <v>210000</v>
      </c>
      <c r="G468" s="4">
        <v>91000</v>
      </c>
      <c r="H468" s="27">
        <f t="shared" si="26"/>
        <v>2.3529411764705882E-2</v>
      </c>
      <c r="I468" s="27">
        <f t="shared" si="27"/>
        <v>8.9361702127659579E-3</v>
      </c>
      <c r="J468" s="4">
        <f t="shared" si="28"/>
        <v>-123000</v>
      </c>
    </row>
    <row r="469" spans="1:10" x14ac:dyDescent="0.25">
      <c r="A469" s="1">
        <v>42106</v>
      </c>
      <c r="B469" s="2" t="s">
        <v>17</v>
      </c>
      <c r="C469" s="4">
        <v>190000</v>
      </c>
      <c r="D469" s="4">
        <v>5000</v>
      </c>
      <c r="E469" s="4">
        <v>20900000</v>
      </c>
      <c r="F469" s="4">
        <v>200000</v>
      </c>
      <c r="G469" s="4">
        <v>85200</v>
      </c>
      <c r="H469" s="27">
        <f t="shared" si="26"/>
        <v>2.6315789473684209E-2</v>
      </c>
      <c r="I469" s="27">
        <f t="shared" si="27"/>
        <v>9.5693779904306216E-3</v>
      </c>
      <c r="J469" s="4">
        <f t="shared" si="28"/>
        <v>-119800</v>
      </c>
    </row>
    <row r="470" spans="1:10" x14ac:dyDescent="0.25">
      <c r="A470" s="1">
        <v>42107</v>
      </c>
      <c r="B470" s="2" t="s">
        <v>17</v>
      </c>
      <c r="C470" s="4">
        <v>240000</v>
      </c>
      <c r="D470" s="4">
        <v>7000</v>
      </c>
      <c r="E470" s="4">
        <v>19500000</v>
      </c>
      <c r="F470" s="4">
        <v>160000</v>
      </c>
      <c r="G470" s="4">
        <v>75100</v>
      </c>
      <c r="H470" s="27">
        <f t="shared" si="26"/>
        <v>2.9166666666666667E-2</v>
      </c>
      <c r="I470" s="27">
        <f t="shared" si="27"/>
        <v>8.2051282051282051E-3</v>
      </c>
      <c r="J470" s="4">
        <f t="shared" si="28"/>
        <v>-91900</v>
      </c>
    </row>
    <row r="471" spans="1:10" x14ac:dyDescent="0.25">
      <c r="A471" s="1">
        <v>42108</v>
      </c>
      <c r="B471" s="2" t="s">
        <v>17</v>
      </c>
      <c r="C471" s="4">
        <v>220000</v>
      </c>
      <c r="D471" s="4">
        <v>7000</v>
      </c>
      <c r="E471" s="4">
        <v>39100000</v>
      </c>
      <c r="F471" s="4">
        <v>270000</v>
      </c>
      <c r="G471" s="4">
        <v>118000</v>
      </c>
      <c r="H471" s="27">
        <f t="shared" si="26"/>
        <v>3.1818181818181815E-2</v>
      </c>
      <c r="I471" s="27">
        <f t="shared" si="27"/>
        <v>6.9053708439897696E-3</v>
      </c>
      <c r="J471" s="4">
        <f t="shared" si="28"/>
        <v>-159000</v>
      </c>
    </row>
    <row r="472" spans="1:10" x14ac:dyDescent="0.25">
      <c r="A472" s="1">
        <v>42109</v>
      </c>
      <c r="B472" s="2" t="s">
        <v>17</v>
      </c>
      <c r="C472" s="4">
        <v>210000</v>
      </c>
      <c r="D472" s="4">
        <v>7000</v>
      </c>
      <c r="E472" s="4">
        <v>35700000</v>
      </c>
      <c r="F472" s="4">
        <v>210000</v>
      </c>
      <c r="G472" s="4">
        <v>99800</v>
      </c>
      <c r="H472" s="27">
        <f t="shared" si="26"/>
        <v>3.3333333333333333E-2</v>
      </c>
      <c r="I472" s="27">
        <f t="shared" si="27"/>
        <v>5.8823529411764705E-3</v>
      </c>
      <c r="J472" s="4">
        <f t="shared" si="28"/>
        <v>-117200</v>
      </c>
    </row>
    <row r="473" spans="1:10" x14ac:dyDescent="0.25">
      <c r="A473" s="1">
        <v>42110</v>
      </c>
      <c r="B473" s="2" t="s">
        <v>17</v>
      </c>
      <c r="C473" s="4">
        <v>200000</v>
      </c>
      <c r="D473" s="4">
        <v>7000</v>
      </c>
      <c r="E473" s="4">
        <v>42400000</v>
      </c>
      <c r="F473" s="4">
        <v>200000</v>
      </c>
      <c r="G473" s="4">
        <v>96200</v>
      </c>
      <c r="H473" s="27">
        <f t="shared" si="26"/>
        <v>3.5000000000000003E-2</v>
      </c>
      <c r="I473" s="27">
        <f t="shared" si="27"/>
        <v>4.7169811320754715E-3</v>
      </c>
      <c r="J473" s="4">
        <f t="shared" si="28"/>
        <v>-110800</v>
      </c>
    </row>
    <row r="474" spans="1:10" x14ac:dyDescent="0.25">
      <c r="A474" s="1">
        <v>42111</v>
      </c>
      <c r="B474" s="2" t="s">
        <v>17</v>
      </c>
      <c r="C474" s="4">
        <v>170000</v>
      </c>
      <c r="D474" s="4">
        <v>6000</v>
      </c>
      <c r="E474" s="4">
        <v>42500000</v>
      </c>
      <c r="F474" s="4">
        <v>170000</v>
      </c>
      <c r="G474" s="4">
        <v>93900</v>
      </c>
      <c r="H474" s="27">
        <f t="shared" si="26"/>
        <v>3.5294117647058823E-2</v>
      </c>
      <c r="I474" s="27">
        <f t="shared" si="27"/>
        <v>4.0000000000000001E-3</v>
      </c>
      <c r="J474" s="4">
        <f t="shared" si="28"/>
        <v>-82100</v>
      </c>
    </row>
    <row r="475" spans="1:10" x14ac:dyDescent="0.25">
      <c r="A475" s="1">
        <v>42112</v>
      </c>
      <c r="B475" s="2" t="s">
        <v>17</v>
      </c>
      <c r="C475" s="4">
        <v>150000</v>
      </c>
      <c r="D475" s="4">
        <v>4000</v>
      </c>
      <c r="E475" s="4">
        <v>48300000</v>
      </c>
      <c r="F475" s="4">
        <v>220000</v>
      </c>
      <c r="G475" s="4">
        <v>112000</v>
      </c>
      <c r="H475" s="27">
        <f t="shared" si="26"/>
        <v>2.6666666666666668E-2</v>
      </c>
      <c r="I475" s="27">
        <f t="shared" si="27"/>
        <v>4.5548654244306416E-3</v>
      </c>
      <c r="J475" s="4">
        <f t="shared" si="28"/>
        <v>-112000</v>
      </c>
    </row>
    <row r="476" spans="1:10" x14ac:dyDescent="0.25">
      <c r="A476" s="1">
        <v>42113</v>
      </c>
      <c r="B476" s="2" t="s">
        <v>17</v>
      </c>
      <c r="C476" s="4">
        <v>170000</v>
      </c>
      <c r="D476" s="4">
        <v>5000</v>
      </c>
      <c r="E476" s="4">
        <v>57900000</v>
      </c>
      <c r="F476" s="4">
        <v>260000</v>
      </c>
      <c r="G476" s="4">
        <v>129000</v>
      </c>
      <c r="H476" s="27">
        <f t="shared" si="26"/>
        <v>2.9411764705882353E-2</v>
      </c>
      <c r="I476" s="27">
        <f t="shared" si="27"/>
        <v>4.4905008635578586E-3</v>
      </c>
      <c r="J476" s="4">
        <f t="shared" si="28"/>
        <v>-136000</v>
      </c>
    </row>
    <row r="477" spans="1:10" x14ac:dyDescent="0.25">
      <c r="A477" s="1">
        <v>42114</v>
      </c>
      <c r="B477" s="2" t="s">
        <v>17</v>
      </c>
      <c r="C477" s="4">
        <v>200000</v>
      </c>
      <c r="D477" s="4">
        <v>7000</v>
      </c>
      <c r="E477" s="4">
        <v>54200000</v>
      </c>
      <c r="F477" s="4">
        <v>270000</v>
      </c>
      <c r="G477" s="4">
        <v>134000</v>
      </c>
      <c r="H477" s="27">
        <f t="shared" si="26"/>
        <v>3.5000000000000003E-2</v>
      </c>
      <c r="I477" s="27">
        <f t="shared" si="27"/>
        <v>4.9815498154981552E-3</v>
      </c>
      <c r="J477" s="4">
        <f t="shared" si="28"/>
        <v>-143000</v>
      </c>
    </row>
    <row r="478" spans="1:10" x14ac:dyDescent="0.25">
      <c r="A478" s="1">
        <v>42115</v>
      </c>
      <c r="B478" s="2" t="s">
        <v>17</v>
      </c>
      <c r="C478" s="4">
        <v>220000</v>
      </c>
      <c r="D478" s="4">
        <v>7000</v>
      </c>
      <c r="E478" s="4">
        <v>49000000</v>
      </c>
      <c r="F478" s="4">
        <v>250000</v>
      </c>
      <c r="G478" s="4">
        <v>125000</v>
      </c>
      <c r="H478" s="27">
        <f t="shared" si="26"/>
        <v>3.1818181818181815E-2</v>
      </c>
      <c r="I478" s="27">
        <f t="shared" si="27"/>
        <v>5.1020408163265302E-3</v>
      </c>
      <c r="J478" s="4">
        <f t="shared" si="28"/>
        <v>-132000</v>
      </c>
    </row>
    <row r="479" spans="1:10" x14ac:dyDescent="0.25">
      <c r="A479" s="1">
        <v>42116</v>
      </c>
      <c r="B479" s="2" t="s">
        <v>17</v>
      </c>
      <c r="C479" s="4">
        <v>210000</v>
      </c>
      <c r="D479" s="4">
        <v>6000</v>
      </c>
      <c r="E479" s="4">
        <v>47800000</v>
      </c>
      <c r="F479" s="4">
        <v>240000</v>
      </c>
      <c r="G479" s="4">
        <v>121000</v>
      </c>
      <c r="H479" s="27">
        <f t="shared" si="26"/>
        <v>2.8571428571428571E-2</v>
      </c>
      <c r="I479" s="27">
        <f t="shared" si="27"/>
        <v>5.0209205020920501E-3</v>
      </c>
      <c r="J479" s="4">
        <f t="shared" si="28"/>
        <v>-125000</v>
      </c>
    </row>
    <row r="480" spans="1:10" x14ac:dyDescent="0.25">
      <c r="A480" s="1">
        <v>42117</v>
      </c>
      <c r="B480" s="2" t="s">
        <v>17</v>
      </c>
      <c r="C480" s="4">
        <v>220000</v>
      </c>
      <c r="D480" s="4">
        <v>7000</v>
      </c>
      <c r="E480" s="4">
        <v>46300000</v>
      </c>
      <c r="F480" s="4">
        <v>240000</v>
      </c>
      <c r="G480" s="4">
        <v>119000</v>
      </c>
      <c r="H480" s="27">
        <f t="shared" si="26"/>
        <v>3.1818181818181815E-2</v>
      </c>
      <c r="I480" s="27">
        <f t="shared" si="27"/>
        <v>5.1835853131749461E-3</v>
      </c>
      <c r="J480" s="4">
        <f t="shared" si="28"/>
        <v>-128000</v>
      </c>
    </row>
    <row r="481" spans="1:10" x14ac:dyDescent="0.25">
      <c r="A481" s="1">
        <v>42118</v>
      </c>
      <c r="B481" s="2" t="s">
        <v>17</v>
      </c>
      <c r="C481" s="4">
        <v>210000</v>
      </c>
      <c r="D481" s="4">
        <v>7000</v>
      </c>
      <c r="E481" s="4">
        <v>44700000</v>
      </c>
      <c r="F481" s="4">
        <v>260000</v>
      </c>
      <c r="G481" s="4">
        <v>117000</v>
      </c>
      <c r="H481" s="27">
        <f t="shared" si="26"/>
        <v>3.3333333333333333E-2</v>
      </c>
      <c r="I481" s="27">
        <f t="shared" si="27"/>
        <v>5.8165548098434005E-3</v>
      </c>
      <c r="J481" s="4">
        <f t="shared" si="28"/>
        <v>-150000</v>
      </c>
    </row>
    <row r="482" spans="1:10" x14ac:dyDescent="0.25">
      <c r="A482" s="1">
        <v>42119</v>
      </c>
      <c r="B482" s="2" t="s">
        <v>17</v>
      </c>
      <c r="C482" s="4">
        <v>190000</v>
      </c>
      <c r="D482" s="4">
        <v>4000</v>
      </c>
      <c r="E482" s="4">
        <v>48100000</v>
      </c>
      <c r="F482" s="4">
        <v>260000</v>
      </c>
      <c r="G482" s="4">
        <v>121000</v>
      </c>
      <c r="H482" s="27">
        <f t="shared" si="26"/>
        <v>2.1052631578947368E-2</v>
      </c>
      <c r="I482" s="27">
        <f t="shared" si="27"/>
        <v>5.4054054054054057E-3</v>
      </c>
      <c r="J482" s="4">
        <f t="shared" si="28"/>
        <v>-143000</v>
      </c>
    </row>
    <row r="483" spans="1:10" x14ac:dyDescent="0.25">
      <c r="A483" s="1">
        <v>42120</v>
      </c>
      <c r="B483" s="2" t="s">
        <v>17</v>
      </c>
      <c r="C483" s="4">
        <v>200000</v>
      </c>
      <c r="D483" s="4">
        <v>5000</v>
      </c>
      <c r="E483" s="4">
        <v>46600000</v>
      </c>
      <c r="F483" s="4">
        <v>240000</v>
      </c>
      <c r="G483" s="4">
        <v>111000</v>
      </c>
      <c r="H483" s="27">
        <f t="shared" si="26"/>
        <v>2.5000000000000001E-2</v>
      </c>
      <c r="I483" s="27">
        <f t="shared" si="27"/>
        <v>5.1502145922746783E-3</v>
      </c>
      <c r="J483" s="4">
        <f t="shared" si="28"/>
        <v>-134000</v>
      </c>
    </row>
    <row r="484" spans="1:10" x14ac:dyDescent="0.25">
      <c r="A484" s="1">
        <v>42121</v>
      </c>
      <c r="B484" s="2" t="s">
        <v>17</v>
      </c>
      <c r="C484" s="4">
        <v>240000</v>
      </c>
      <c r="D484" s="4">
        <v>7000</v>
      </c>
      <c r="E484" s="4">
        <v>31300000</v>
      </c>
      <c r="F484" s="4">
        <v>170000</v>
      </c>
      <c r="G484" s="4">
        <v>93100</v>
      </c>
      <c r="H484" s="27">
        <f t="shared" si="26"/>
        <v>2.9166666666666667E-2</v>
      </c>
      <c r="I484" s="27">
        <f t="shared" si="27"/>
        <v>5.4313099041533542E-3</v>
      </c>
      <c r="J484" s="4">
        <f t="shared" si="28"/>
        <v>-83900</v>
      </c>
    </row>
    <row r="485" spans="1:10" x14ac:dyDescent="0.25">
      <c r="A485" s="1">
        <v>42122</v>
      </c>
      <c r="B485" s="2" t="s">
        <v>17</v>
      </c>
      <c r="C485" s="4">
        <v>250000</v>
      </c>
      <c r="D485" s="4">
        <v>7000</v>
      </c>
      <c r="E485" s="4">
        <v>21200000</v>
      </c>
      <c r="F485" s="4">
        <v>100000</v>
      </c>
      <c r="G485" s="4">
        <v>67000</v>
      </c>
      <c r="H485" s="27">
        <f t="shared" si="26"/>
        <v>2.8000000000000001E-2</v>
      </c>
      <c r="I485" s="27">
        <f t="shared" si="27"/>
        <v>4.7169811320754715E-3</v>
      </c>
      <c r="J485" s="4">
        <f t="shared" si="28"/>
        <v>-40000</v>
      </c>
    </row>
    <row r="486" spans="1:10" x14ac:dyDescent="0.25">
      <c r="A486" s="1">
        <v>42123</v>
      </c>
      <c r="B486" s="2" t="s">
        <v>17</v>
      </c>
      <c r="C486" s="4">
        <v>250000</v>
      </c>
      <c r="D486" s="4">
        <v>7000</v>
      </c>
      <c r="E486" s="4">
        <v>23000000</v>
      </c>
      <c r="F486" s="4">
        <v>83000</v>
      </c>
      <c r="G486" s="4">
        <v>61200</v>
      </c>
      <c r="H486" s="27">
        <f t="shared" si="26"/>
        <v>2.8000000000000001E-2</v>
      </c>
      <c r="I486" s="27">
        <f t="shared" si="27"/>
        <v>3.6086956521739128E-3</v>
      </c>
      <c r="J486" s="4">
        <f t="shared" si="28"/>
        <v>-28800</v>
      </c>
    </row>
    <row r="487" spans="1:10" x14ac:dyDescent="0.25">
      <c r="A487" s="1">
        <v>42124</v>
      </c>
      <c r="B487" s="2" t="s">
        <v>17</v>
      </c>
      <c r="C487" s="4">
        <v>250000</v>
      </c>
      <c r="D487" s="4">
        <v>7000</v>
      </c>
      <c r="E487" s="4">
        <v>18800000</v>
      </c>
      <c r="F487" s="4">
        <v>67000</v>
      </c>
      <c r="G487" s="4">
        <v>51000</v>
      </c>
      <c r="H487" s="27">
        <f t="shared" si="26"/>
        <v>2.8000000000000001E-2</v>
      </c>
      <c r="I487" s="27">
        <f t="shared" si="27"/>
        <v>3.5638297872340424E-3</v>
      </c>
      <c r="J487" s="4">
        <f t="shared" si="28"/>
        <v>-23000</v>
      </c>
    </row>
    <row r="488" spans="1:10" x14ac:dyDescent="0.25">
      <c r="A488" s="1">
        <v>42125</v>
      </c>
      <c r="B488" s="2" t="s">
        <v>18</v>
      </c>
      <c r="C488" s="4">
        <v>260000</v>
      </c>
      <c r="D488" s="4">
        <v>6000</v>
      </c>
      <c r="E488" s="4">
        <v>58700000</v>
      </c>
      <c r="F488" s="4">
        <v>170000</v>
      </c>
      <c r="G488" s="4">
        <v>95900</v>
      </c>
      <c r="H488" s="27">
        <f t="shared" si="26"/>
        <v>2.3076923076923078E-2</v>
      </c>
      <c r="I488" s="27">
        <f t="shared" si="27"/>
        <v>2.8960817717206132E-3</v>
      </c>
      <c r="J488" s="4">
        <f t="shared" si="28"/>
        <v>-80100</v>
      </c>
    </row>
    <row r="489" spans="1:10" x14ac:dyDescent="0.25">
      <c r="A489" s="1">
        <v>42126</v>
      </c>
      <c r="B489" s="2" t="s">
        <v>18</v>
      </c>
      <c r="C489" s="4">
        <v>190000</v>
      </c>
      <c r="D489" s="4">
        <v>4000</v>
      </c>
      <c r="E489" s="4">
        <v>31200000</v>
      </c>
      <c r="F489" s="4">
        <v>140000</v>
      </c>
      <c r="G489" s="4">
        <v>74100</v>
      </c>
      <c r="H489" s="27">
        <f t="shared" si="26"/>
        <v>2.1052631578947368E-2</v>
      </c>
      <c r="I489" s="27">
        <f t="shared" si="27"/>
        <v>4.4871794871794869E-3</v>
      </c>
      <c r="J489" s="4">
        <f t="shared" si="28"/>
        <v>-69900</v>
      </c>
    </row>
    <row r="490" spans="1:10" x14ac:dyDescent="0.25">
      <c r="A490" s="1">
        <v>42127</v>
      </c>
      <c r="B490" s="2" t="s">
        <v>18</v>
      </c>
      <c r="C490" s="4">
        <v>200000</v>
      </c>
      <c r="D490" s="4">
        <v>4000</v>
      </c>
      <c r="E490" s="4">
        <v>38400000</v>
      </c>
      <c r="F490" s="4">
        <v>180000</v>
      </c>
      <c r="G490" s="4">
        <v>87100</v>
      </c>
      <c r="H490" s="27">
        <f t="shared" si="26"/>
        <v>0.02</v>
      </c>
      <c r="I490" s="27">
        <f t="shared" si="27"/>
        <v>4.6874999999999998E-3</v>
      </c>
      <c r="J490" s="4">
        <f t="shared" si="28"/>
        <v>-96900</v>
      </c>
    </row>
    <row r="491" spans="1:10" x14ac:dyDescent="0.25">
      <c r="A491" s="1">
        <v>42128</v>
      </c>
      <c r="B491" s="2" t="s">
        <v>18</v>
      </c>
      <c r="C491" s="4">
        <v>250000</v>
      </c>
      <c r="D491" s="4">
        <v>7000</v>
      </c>
      <c r="E491" s="4">
        <v>35800000</v>
      </c>
      <c r="F491" s="4">
        <v>180000</v>
      </c>
      <c r="G491" s="4">
        <v>91500</v>
      </c>
      <c r="H491" s="27">
        <f t="shared" si="26"/>
        <v>2.8000000000000001E-2</v>
      </c>
      <c r="I491" s="27">
        <f t="shared" si="27"/>
        <v>5.0279329608938546E-3</v>
      </c>
      <c r="J491" s="4">
        <f t="shared" si="28"/>
        <v>-95500</v>
      </c>
    </row>
    <row r="492" spans="1:10" x14ac:dyDescent="0.25">
      <c r="A492" s="1">
        <v>42129</v>
      </c>
      <c r="B492" s="2" t="s">
        <v>18</v>
      </c>
      <c r="C492" s="4">
        <v>250000</v>
      </c>
      <c r="D492" s="4">
        <v>7000</v>
      </c>
      <c r="E492" s="4">
        <v>32100000</v>
      </c>
      <c r="F492" s="4">
        <v>170000</v>
      </c>
      <c r="G492" s="4">
        <v>78900</v>
      </c>
      <c r="H492" s="27">
        <f t="shared" si="26"/>
        <v>2.8000000000000001E-2</v>
      </c>
      <c r="I492" s="27">
        <f t="shared" si="27"/>
        <v>5.2959501557632398E-3</v>
      </c>
      <c r="J492" s="4">
        <f t="shared" si="28"/>
        <v>-98100</v>
      </c>
    </row>
    <row r="493" spans="1:10" x14ac:dyDescent="0.25">
      <c r="A493" s="1">
        <v>42130</v>
      </c>
      <c r="B493" s="2" t="s">
        <v>18</v>
      </c>
      <c r="C493" s="4">
        <v>240000</v>
      </c>
      <c r="D493" s="4">
        <v>6000</v>
      </c>
      <c r="E493" s="4">
        <v>28100000</v>
      </c>
      <c r="F493" s="4">
        <v>130000</v>
      </c>
      <c r="G493" s="4">
        <v>70000</v>
      </c>
      <c r="H493" s="27">
        <f t="shared" si="26"/>
        <v>2.5000000000000001E-2</v>
      </c>
      <c r="I493" s="27">
        <f t="shared" si="27"/>
        <v>4.6263345195729534E-3</v>
      </c>
      <c r="J493" s="4">
        <f t="shared" si="28"/>
        <v>-66000</v>
      </c>
    </row>
    <row r="494" spans="1:10" x14ac:dyDescent="0.25">
      <c r="A494" s="1">
        <v>42131</v>
      </c>
      <c r="B494" s="2" t="s">
        <v>18</v>
      </c>
      <c r="C494" s="4">
        <v>250000</v>
      </c>
      <c r="D494" s="4">
        <v>6000</v>
      </c>
      <c r="E494" s="4">
        <v>31400000</v>
      </c>
      <c r="F494" s="4">
        <v>140000</v>
      </c>
      <c r="G494" s="4">
        <v>77400</v>
      </c>
      <c r="H494" s="27">
        <f t="shared" si="26"/>
        <v>2.4E-2</v>
      </c>
      <c r="I494" s="27">
        <f t="shared" si="27"/>
        <v>4.4585987261146496E-3</v>
      </c>
      <c r="J494" s="4">
        <f t="shared" si="28"/>
        <v>-68600</v>
      </c>
    </row>
    <row r="495" spans="1:10" x14ac:dyDescent="0.25">
      <c r="A495" s="1">
        <v>42132</v>
      </c>
      <c r="B495" s="2" t="s">
        <v>18</v>
      </c>
      <c r="C495" s="4">
        <v>220000</v>
      </c>
      <c r="D495" s="4">
        <v>6000</v>
      </c>
      <c r="E495" s="4">
        <v>33300000</v>
      </c>
      <c r="F495" s="4">
        <v>170000</v>
      </c>
      <c r="G495" s="4">
        <v>85900</v>
      </c>
      <c r="H495" s="27">
        <f t="shared" si="26"/>
        <v>2.7272727272727271E-2</v>
      </c>
      <c r="I495" s="27">
        <f t="shared" si="27"/>
        <v>5.1051051051051047E-3</v>
      </c>
      <c r="J495" s="4">
        <f t="shared" si="28"/>
        <v>-90100</v>
      </c>
    </row>
    <row r="496" spans="1:10" x14ac:dyDescent="0.25">
      <c r="A496" s="1">
        <v>42133</v>
      </c>
      <c r="B496" s="2" t="s">
        <v>18</v>
      </c>
      <c r="C496" s="4">
        <v>170000</v>
      </c>
      <c r="D496" s="4">
        <v>4000</v>
      </c>
      <c r="E496" s="4">
        <v>34500000</v>
      </c>
      <c r="F496" s="4">
        <v>160000</v>
      </c>
      <c r="G496" s="4">
        <v>84400</v>
      </c>
      <c r="H496" s="27">
        <f t="shared" si="26"/>
        <v>2.3529411764705882E-2</v>
      </c>
      <c r="I496" s="27">
        <f t="shared" si="27"/>
        <v>4.6376811594202897E-3</v>
      </c>
      <c r="J496" s="4">
        <f t="shared" si="28"/>
        <v>-79600</v>
      </c>
    </row>
    <row r="497" spans="1:10" x14ac:dyDescent="0.25">
      <c r="A497" s="1">
        <v>42134</v>
      </c>
      <c r="B497" s="2" t="s">
        <v>18</v>
      </c>
      <c r="C497" s="4">
        <v>170000</v>
      </c>
      <c r="D497" s="4">
        <v>4000</v>
      </c>
      <c r="E497" s="4">
        <v>36300000</v>
      </c>
      <c r="F497" s="4">
        <v>170000</v>
      </c>
      <c r="G497" s="4">
        <v>81700</v>
      </c>
      <c r="H497" s="27">
        <f t="shared" si="26"/>
        <v>2.3529411764705882E-2</v>
      </c>
      <c r="I497" s="27">
        <f t="shared" si="27"/>
        <v>4.6831955922865013E-3</v>
      </c>
      <c r="J497" s="4">
        <f t="shared" si="28"/>
        <v>-92300</v>
      </c>
    </row>
    <row r="498" spans="1:10" x14ac:dyDescent="0.25">
      <c r="A498" s="1">
        <v>42135</v>
      </c>
      <c r="B498" s="2" t="s">
        <v>18</v>
      </c>
      <c r="C498" s="4">
        <v>240000</v>
      </c>
      <c r="D498" s="4">
        <v>7000</v>
      </c>
      <c r="E498" s="4">
        <v>31800000</v>
      </c>
      <c r="F498" s="4">
        <v>150000</v>
      </c>
      <c r="G498" s="4">
        <v>79600</v>
      </c>
      <c r="H498" s="27">
        <f t="shared" si="26"/>
        <v>2.9166666666666667E-2</v>
      </c>
      <c r="I498" s="27">
        <f t="shared" si="27"/>
        <v>4.7169811320754715E-3</v>
      </c>
      <c r="J498" s="4">
        <f t="shared" si="28"/>
        <v>-77400</v>
      </c>
    </row>
    <row r="499" spans="1:10" x14ac:dyDescent="0.25">
      <c r="A499" s="1">
        <v>42136</v>
      </c>
      <c r="B499" s="2" t="s">
        <v>18</v>
      </c>
      <c r="C499" s="4">
        <v>250000</v>
      </c>
      <c r="D499" s="4">
        <v>8000</v>
      </c>
      <c r="E499" s="4">
        <v>28800000</v>
      </c>
      <c r="F499" s="4">
        <v>160000</v>
      </c>
      <c r="G499" s="4">
        <v>84500</v>
      </c>
      <c r="H499" s="27">
        <f t="shared" si="26"/>
        <v>3.2000000000000001E-2</v>
      </c>
      <c r="I499" s="27">
        <f t="shared" si="27"/>
        <v>5.5555555555555558E-3</v>
      </c>
      <c r="J499" s="4">
        <f t="shared" si="28"/>
        <v>-83500</v>
      </c>
    </row>
    <row r="500" spans="1:10" x14ac:dyDescent="0.25">
      <c r="A500" s="1">
        <v>42137</v>
      </c>
      <c r="B500" s="2" t="s">
        <v>18</v>
      </c>
      <c r="C500" s="4">
        <v>250000</v>
      </c>
      <c r="D500" s="4">
        <v>7000</v>
      </c>
      <c r="E500" s="4">
        <v>39000000</v>
      </c>
      <c r="F500" s="4">
        <v>180000</v>
      </c>
      <c r="G500" s="4">
        <v>92400</v>
      </c>
      <c r="H500" s="27">
        <f t="shared" si="26"/>
        <v>2.8000000000000001E-2</v>
      </c>
      <c r="I500" s="27">
        <f t="shared" si="27"/>
        <v>4.6153846153846158E-3</v>
      </c>
      <c r="J500" s="4">
        <f t="shared" si="28"/>
        <v>-94600</v>
      </c>
    </row>
    <row r="501" spans="1:10" x14ac:dyDescent="0.25">
      <c r="A501" s="1">
        <v>42138</v>
      </c>
      <c r="B501" s="2" t="s">
        <v>18</v>
      </c>
      <c r="C501" s="4">
        <v>250000</v>
      </c>
      <c r="D501" s="4">
        <v>9000</v>
      </c>
      <c r="E501" s="4">
        <v>243600000</v>
      </c>
      <c r="F501" s="4">
        <v>330000</v>
      </c>
      <c r="G501" s="4">
        <v>183000</v>
      </c>
      <c r="H501" s="27">
        <f t="shared" si="26"/>
        <v>3.5999999999999997E-2</v>
      </c>
      <c r="I501" s="27">
        <f t="shared" si="27"/>
        <v>1.354679802955665E-3</v>
      </c>
      <c r="J501" s="4">
        <f t="shared" si="28"/>
        <v>-156000</v>
      </c>
    </row>
    <row r="502" spans="1:10" x14ac:dyDescent="0.25">
      <c r="A502" s="1">
        <v>42139</v>
      </c>
      <c r="B502" s="2" t="s">
        <v>18</v>
      </c>
      <c r="C502" s="4">
        <v>290000</v>
      </c>
      <c r="D502" s="4">
        <v>6000</v>
      </c>
      <c r="E502" s="4">
        <v>28500000</v>
      </c>
      <c r="F502" s="4">
        <v>170000</v>
      </c>
      <c r="G502" s="4">
        <v>92300</v>
      </c>
      <c r="H502" s="27">
        <f t="shared" si="26"/>
        <v>2.0689655172413793E-2</v>
      </c>
      <c r="I502" s="27">
        <f t="shared" si="27"/>
        <v>5.9649122807017545E-3</v>
      </c>
      <c r="J502" s="4">
        <f t="shared" si="28"/>
        <v>-83700</v>
      </c>
    </row>
    <row r="503" spans="1:10" x14ac:dyDescent="0.25">
      <c r="A503" s="1">
        <v>42140</v>
      </c>
      <c r="B503" s="2" t="s">
        <v>18</v>
      </c>
      <c r="C503" s="4">
        <v>160000</v>
      </c>
      <c r="D503" s="4">
        <v>4000</v>
      </c>
      <c r="E503" s="4">
        <v>29900000</v>
      </c>
      <c r="F503" s="4">
        <v>180000</v>
      </c>
      <c r="G503" s="4">
        <v>91100</v>
      </c>
      <c r="H503" s="27">
        <f t="shared" si="26"/>
        <v>2.5000000000000001E-2</v>
      </c>
      <c r="I503" s="27">
        <f t="shared" si="27"/>
        <v>6.0200668896321068E-3</v>
      </c>
      <c r="J503" s="4">
        <f t="shared" si="28"/>
        <v>-92900</v>
      </c>
    </row>
    <row r="504" spans="1:10" x14ac:dyDescent="0.25">
      <c r="A504" s="1">
        <v>42141</v>
      </c>
      <c r="B504" s="2" t="s">
        <v>18</v>
      </c>
      <c r="C504" s="4">
        <v>180000</v>
      </c>
      <c r="D504" s="4">
        <v>4000</v>
      </c>
      <c r="E504" s="4">
        <v>26800000</v>
      </c>
      <c r="F504" s="4">
        <v>190000</v>
      </c>
      <c r="G504" s="4">
        <v>89600</v>
      </c>
      <c r="H504" s="27">
        <f t="shared" si="26"/>
        <v>2.2222222222222223E-2</v>
      </c>
      <c r="I504" s="27">
        <f t="shared" si="27"/>
        <v>7.0895522388059705E-3</v>
      </c>
      <c r="J504" s="4">
        <f t="shared" si="28"/>
        <v>-104400</v>
      </c>
    </row>
    <row r="505" spans="1:10" x14ac:dyDescent="0.25">
      <c r="A505" s="1">
        <v>42142</v>
      </c>
      <c r="B505" s="2" t="s">
        <v>18</v>
      </c>
      <c r="C505" s="4">
        <v>650000</v>
      </c>
      <c r="D505" s="4">
        <v>9000</v>
      </c>
      <c r="E505" s="4">
        <v>22800000</v>
      </c>
      <c r="F505" s="4">
        <v>160000</v>
      </c>
      <c r="G505" s="4">
        <v>83800</v>
      </c>
      <c r="H505" s="27">
        <f t="shared" si="26"/>
        <v>1.3846153846153847E-2</v>
      </c>
      <c r="I505" s="27">
        <f t="shared" si="27"/>
        <v>7.0175438596491229E-3</v>
      </c>
      <c r="J505" s="4">
        <f t="shared" si="28"/>
        <v>-85200</v>
      </c>
    </row>
    <row r="506" spans="1:10" x14ac:dyDescent="0.25">
      <c r="A506" s="1">
        <v>42143</v>
      </c>
      <c r="B506" s="2" t="s">
        <v>18</v>
      </c>
      <c r="C506" s="4">
        <v>630000</v>
      </c>
      <c r="D506" s="4">
        <v>10000</v>
      </c>
      <c r="E506" s="4">
        <v>65100000</v>
      </c>
      <c r="F506" s="4">
        <v>190000</v>
      </c>
      <c r="G506" s="4">
        <v>97300</v>
      </c>
      <c r="H506" s="27">
        <f t="shared" si="26"/>
        <v>1.5873015873015872E-2</v>
      </c>
      <c r="I506" s="27">
        <f t="shared" si="27"/>
        <v>2.9185867895545315E-3</v>
      </c>
      <c r="J506" s="4">
        <f t="shared" si="28"/>
        <v>-102700</v>
      </c>
    </row>
    <row r="507" spans="1:10" x14ac:dyDescent="0.25">
      <c r="A507" s="1">
        <v>42144</v>
      </c>
      <c r="B507" s="2" t="s">
        <v>18</v>
      </c>
      <c r="C507" s="4">
        <v>2010000</v>
      </c>
      <c r="D507" s="4">
        <v>15000</v>
      </c>
      <c r="E507" s="4">
        <v>29800000</v>
      </c>
      <c r="F507" s="4">
        <v>180000</v>
      </c>
      <c r="G507" s="4">
        <v>96000</v>
      </c>
      <c r="H507" s="27">
        <f t="shared" si="26"/>
        <v>7.462686567164179E-3</v>
      </c>
      <c r="I507" s="27">
        <f t="shared" si="27"/>
        <v>6.0402684563758387E-3</v>
      </c>
      <c r="J507" s="4">
        <f t="shared" si="28"/>
        <v>-99000</v>
      </c>
    </row>
    <row r="508" spans="1:10" x14ac:dyDescent="0.25">
      <c r="A508" s="1">
        <v>42145</v>
      </c>
      <c r="B508" s="2" t="s">
        <v>18</v>
      </c>
      <c r="C508" s="4">
        <v>1330000</v>
      </c>
      <c r="D508" s="4">
        <v>13000</v>
      </c>
      <c r="E508" s="4">
        <v>33500000</v>
      </c>
      <c r="F508" s="4">
        <v>200000</v>
      </c>
      <c r="G508" s="4">
        <v>103000</v>
      </c>
      <c r="H508" s="27">
        <f t="shared" si="26"/>
        <v>9.7744360902255641E-3</v>
      </c>
      <c r="I508" s="27">
        <f t="shared" si="27"/>
        <v>5.9701492537313433E-3</v>
      </c>
      <c r="J508" s="4">
        <f t="shared" si="28"/>
        <v>-110000</v>
      </c>
    </row>
    <row r="509" spans="1:10" x14ac:dyDescent="0.25">
      <c r="A509" s="1">
        <v>42146</v>
      </c>
      <c r="B509" s="2" t="s">
        <v>18</v>
      </c>
      <c r="C509" s="4">
        <v>2080000</v>
      </c>
      <c r="D509" s="4">
        <v>17000</v>
      </c>
      <c r="E509" s="4">
        <v>36200000</v>
      </c>
      <c r="F509" s="4">
        <v>220000</v>
      </c>
      <c r="G509" s="4">
        <v>120000</v>
      </c>
      <c r="H509" s="27">
        <f t="shared" si="26"/>
        <v>8.1730769230769235E-3</v>
      </c>
      <c r="I509" s="27">
        <f t="shared" si="27"/>
        <v>6.0773480662983425E-3</v>
      </c>
      <c r="J509" s="4">
        <f t="shared" si="28"/>
        <v>-117000</v>
      </c>
    </row>
    <row r="510" spans="1:10" x14ac:dyDescent="0.25">
      <c r="A510" s="1">
        <v>42147</v>
      </c>
      <c r="B510" s="2" t="s">
        <v>18</v>
      </c>
      <c r="C510" s="4">
        <v>1850000</v>
      </c>
      <c r="D510" s="4">
        <v>16000</v>
      </c>
      <c r="E510" s="4">
        <v>40200000</v>
      </c>
      <c r="F510" s="4">
        <v>260000</v>
      </c>
      <c r="G510" s="4">
        <v>133000</v>
      </c>
      <c r="H510" s="27">
        <f t="shared" si="26"/>
        <v>8.6486486486486488E-3</v>
      </c>
      <c r="I510" s="27">
        <f t="shared" si="27"/>
        <v>6.4676616915422883E-3</v>
      </c>
      <c r="J510" s="4">
        <f t="shared" si="28"/>
        <v>-143000</v>
      </c>
    </row>
    <row r="511" spans="1:10" x14ac:dyDescent="0.25">
      <c r="A511" s="1">
        <v>42148</v>
      </c>
      <c r="B511" s="2" t="s">
        <v>18</v>
      </c>
      <c r="C511" s="4">
        <v>2000000</v>
      </c>
      <c r="D511" s="4">
        <v>17000</v>
      </c>
      <c r="E511" s="4">
        <v>45700000</v>
      </c>
      <c r="F511" s="4">
        <v>300000</v>
      </c>
      <c r="G511" s="4">
        <v>151000</v>
      </c>
      <c r="H511" s="27">
        <f t="shared" si="26"/>
        <v>8.5000000000000006E-3</v>
      </c>
      <c r="I511" s="27">
        <f t="shared" si="27"/>
        <v>6.5645514223194746E-3</v>
      </c>
      <c r="J511" s="4">
        <f t="shared" si="28"/>
        <v>-166000</v>
      </c>
    </row>
    <row r="512" spans="1:10" x14ac:dyDescent="0.25">
      <c r="A512" s="1">
        <v>42149</v>
      </c>
      <c r="B512" s="2" t="s">
        <v>18</v>
      </c>
      <c r="C512" s="4">
        <v>2040000</v>
      </c>
      <c r="D512" s="4">
        <v>18000</v>
      </c>
      <c r="E512" s="4">
        <v>47900000</v>
      </c>
      <c r="F512" s="4">
        <v>320000</v>
      </c>
      <c r="G512" s="4">
        <v>154000</v>
      </c>
      <c r="H512" s="27">
        <f t="shared" si="26"/>
        <v>8.8235294117647058E-3</v>
      </c>
      <c r="I512" s="27">
        <f t="shared" si="27"/>
        <v>6.6805845511482258E-3</v>
      </c>
      <c r="J512" s="4">
        <f t="shared" si="28"/>
        <v>-184000</v>
      </c>
    </row>
    <row r="513" spans="1:10" x14ac:dyDescent="0.25">
      <c r="A513" s="1">
        <v>42150</v>
      </c>
      <c r="B513" s="2" t="s">
        <v>18</v>
      </c>
      <c r="C513" s="4">
        <v>2470000</v>
      </c>
      <c r="D513" s="4">
        <v>24000</v>
      </c>
      <c r="E513" s="4">
        <v>87100000</v>
      </c>
      <c r="F513" s="4">
        <v>320000</v>
      </c>
      <c r="G513" s="4">
        <v>175000</v>
      </c>
      <c r="H513" s="27">
        <f t="shared" si="26"/>
        <v>9.7165991902834013E-3</v>
      </c>
      <c r="I513" s="27">
        <f t="shared" si="27"/>
        <v>3.6739380022962113E-3</v>
      </c>
      <c r="J513" s="4">
        <f t="shared" si="28"/>
        <v>-169000</v>
      </c>
    </row>
    <row r="514" spans="1:10" x14ac:dyDescent="0.25">
      <c r="A514" s="1">
        <v>42151</v>
      </c>
      <c r="B514" s="2" t="s">
        <v>18</v>
      </c>
      <c r="C514" s="4">
        <v>2340000</v>
      </c>
      <c r="D514" s="4">
        <v>22000</v>
      </c>
      <c r="E514" s="4">
        <v>81400000</v>
      </c>
      <c r="F514" s="4">
        <v>420000</v>
      </c>
      <c r="G514" s="4">
        <v>227000</v>
      </c>
      <c r="H514" s="27">
        <f t="shared" si="26"/>
        <v>9.4017094017094013E-3</v>
      </c>
      <c r="I514" s="27">
        <f t="shared" si="27"/>
        <v>5.1597051597051594E-3</v>
      </c>
      <c r="J514" s="4">
        <f t="shared" si="28"/>
        <v>-215000</v>
      </c>
    </row>
    <row r="515" spans="1:10" x14ac:dyDescent="0.25">
      <c r="A515" s="1">
        <v>42152</v>
      </c>
      <c r="B515" s="2" t="s">
        <v>18</v>
      </c>
      <c r="C515" s="4">
        <v>2410000</v>
      </c>
      <c r="D515" s="4">
        <v>19000</v>
      </c>
      <c r="E515" s="4">
        <v>49400000</v>
      </c>
      <c r="F515" s="4">
        <v>310000</v>
      </c>
      <c r="G515" s="4">
        <v>174000</v>
      </c>
      <c r="H515" s="27">
        <f t="shared" si="26"/>
        <v>7.8838174273858919E-3</v>
      </c>
      <c r="I515" s="27">
        <f t="shared" si="27"/>
        <v>6.2753036437246962E-3</v>
      </c>
      <c r="J515" s="4">
        <f t="shared" si="28"/>
        <v>-155000</v>
      </c>
    </row>
    <row r="516" spans="1:10" x14ac:dyDescent="0.25">
      <c r="A516" s="1">
        <v>42153</v>
      </c>
      <c r="B516" s="2" t="s">
        <v>18</v>
      </c>
      <c r="C516" s="4">
        <v>2550000</v>
      </c>
      <c r="D516" s="4">
        <v>18000</v>
      </c>
      <c r="E516" s="4">
        <v>134500000</v>
      </c>
      <c r="F516" s="4">
        <v>400000</v>
      </c>
      <c r="G516" s="4">
        <v>216000</v>
      </c>
      <c r="H516" s="27">
        <f t="shared" ref="H516:H548" si="29">D516/C516</f>
        <v>7.058823529411765E-3</v>
      </c>
      <c r="I516" s="27">
        <f t="shared" ref="I516:I548" si="30">F516/E516</f>
        <v>2.9739776951672862E-3</v>
      </c>
      <c r="J516" s="4">
        <f t="shared" ref="J516:J548" si="31">G516-F516-D516</f>
        <v>-202000</v>
      </c>
    </row>
    <row r="517" spans="1:10" x14ac:dyDescent="0.25">
      <c r="A517" s="1">
        <v>42154</v>
      </c>
      <c r="B517" s="2" t="s">
        <v>18</v>
      </c>
      <c r="C517" s="4">
        <v>2230000</v>
      </c>
      <c r="D517" s="4">
        <v>17000</v>
      </c>
      <c r="E517" s="4">
        <v>48800000</v>
      </c>
      <c r="F517" s="4">
        <v>370000</v>
      </c>
      <c r="G517" s="4">
        <v>201000</v>
      </c>
      <c r="H517" s="27">
        <f t="shared" si="29"/>
        <v>7.623318385650224E-3</v>
      </c>
      <c r="I517" s="27">
        <f t="shared" si="30"/>
        <v>7.5819672131147544E-3</v>
      </c>
      <c r="J517" s="4">
        <f t="shared" si="31"/>
        <v>-186000</v>
      </c>
    </row>
    <row r="518" spans="1:10" x14ac:dyDescent="0.25">
      <c r="A518" s="1">
        <v>42155</v>
      </c>
      <c r="B518" s="2" t="s">
        <v>18</v>
      </c>
      <c r="C518" s="4">
        <v>2450000</v>
      </c>
      <c r="D518" s="4">
        <v>18000</v>
      </c>
      <c r="E518" s="4">
        <v>48300000</v>
      </c>
      <c r="F518" s="4">
        <v>320000</v>
      </c>
      <c r="G518" s="4">
        <v>178000</v>
      </c>
      <c r="H518" s="27">
        <f t="shared" si="29"/>
        <v>7.3469387755102037E-3</v>
      </c>
      <c r="I518" s="27">
        <f t="shared" si="30"/>
        <v>6.6252587991718426E-3</v>
      </c>
      <c r="J518" s="4">
        <f t="shared" si="31"/>
        <v>-160000</v>
      </c>
    </row>
    <row r="519" spans="1:10" x14ac:dyDescent="0.25">
      <c r="A519" s="1">
        <v>42156</v>
      </c>
      <c r="B519" s="2" t="s">
        <v>19</v>
      </c>
      <c r="C519" s="4">
        <v>2780000</v>
      </c>
      <c r="D519" s="4">
        <v>22000</v>
      </c>
      <c r="E519" s="4">
        <v>46800000</v>
      </c>
      <c r="F519" s="4">
        <v>210000</v>
      </c>
      <c r="G519" s="4">
        <v>129000</v>
      </c>
      <c r="H519" s="27">
        <f t="shared" si="29"/>
        <v>7.9136690647482015E-3</v>
      </c>
      <c r="I519" s="27">
        <f t="shared" si="30"/>
        <v>4.4871794871794869E-3</v>
      </c>
      <c r="J519" s="4">
        <f t="shared" si="31"/>
        <v>-103000</v>
      </c>
    </row>
    <row r="520" spans="1:10" x14ac:dyDescent="0.25">
      <c r="A520" s="1">
        <v>42157</v>
      </c>
      <c r="B520" s="2" t="s">
        <v>19</v>
      </c>
      <c r="C520" s="4">
        <v>3120000</v>
      </c>
      <c r="D520" s="4">
        <v>22000</v>
      </c>
      <c r="E520" s="4">
        <v>57500000</v>
      </c>
      <c r="F520" s="4">
        <v>240000</v>
      </c>
      <c r="G520" s="4">
        <v>133000</v>
      </c>
      <c r="H520" s="27">
        <f t="shared" si="29"/>
        <v>7.0512820512820514E-3</v>
      </c>
      <c r="I520" s="27">
        <f t="shared" si="30"/>
        <v>4.1739130434782605E-3</v>
      </c>
      <c r="J520" s="4">
        <f t="shared" si="31"/>
        <v>-129000</v>
      </c>
    </row>
    <row r="521" spans="1:10" x14ac:dyDescent="0.25">
      <c r="A521" s="1">
        <v>42158</v>
      </c>
      <c r="B521" s="2" t="s">
        <v>19</v>
      </c>
      <c r="C521" s="4">
        <v>1790000</v>
      </c>
      <c r="D521" s="4">
        <v>13000</v>
      </c>
      <c r="E521" s="4">
        <v>101100000</v>
      </c>
      <c r="F521" s="4">
        <v>280000</v>
      </c>
      <c r="G521" s="4">
        <v>142000</v>
      </c>
      <c r="H521" s="27">
        <f t="shared" si="29"/>
        <v>7.2625698324022348E-3</v>
      </c>
      <c r="I521" s="27">
        <f t="shared" si="30"/>
        <v>2.7695351137487635E-3</v>
      </c>
      <c r="J521" s="4">
        <f t="shared" si="31"/>
        <v>-151000</v>
      </c>
    </row>
    <row r="522" spans="1:10" x14ac:dyDescent="0.25">
      <c r="A522" s="1">
        <v>42159</v>
      </c>
      <c r="B522" s="2" t="s">
        <v>19</v>
      </c>
      <c r="C522" s="4">
        <v>1580000</v>
      </c>
      <c r="D522" s="4">
        <v>12000</v>
      </c>
      <c r="E522" s="4">
        <v>56500000</v>
      </c>
      <c r="F522" s="4">
        <v>240000</v>
      </c>
      <c r="G522" s="4">
        <v>126000</v>
      </c>
      <c r="H522" s="27">
        <f t="shared" si="29"/>
        <v>7.5949367088607592E-3</v>
      </c>
      <c r="I522" s="27">
        <f t="shared" si="30"/>
        <v>4.2477876106194693E-3</v>
      </c>
      <c r="J522" s="4">
        <f t="shared" si="31"/>
        <v>-126000</v>
      </c>
    </row>
    <row r="523" spans="1:10" x14ac:dyDescent="0.25">
      <c r="A523" s="1">
        <v>42160</v>
      </c>
      <c r="B523" s="2" t="s">
        <v>19</v>
      </c>
      <c r="C523" s="4">
        <v>1610000</v>
      </c>
      <c r="D523" s="4">
        <v>12000</v>
      </c>
      <c r="E523" s="4">
        <v>51800000</v>
      </c>
      <c r="F523" s="4">
        <v>240000</v>
      </c>
      <c r="G523" s="4">
        <v>124000</v>
      </c>
      <c r="H523" s="27">
        <f t="shared" si="29"/>
        <v>7.4534161490683228E-3</v>
      </c>
      <c r="I523" s="27">
        <f t="shared" si="30"/>
        <v>4.633204633204633E-3</v>
      </c>
      <c r="J523" s="4">
        <f t="shared" si="31"/>
        <v>-128000</v>
      </c>
    </row>
    <row r="524" spans="1:10" x14ac:dyDescent="0.25">
      <c r="A524" s="1">
        <v>42161</v>
      </c>
      <c r="B524" s="2" t="s">
        <v>19</v>
      </c>
      <c r="C524" s="4">
        <v>1270000</v>
      </c>
      <c r="D524" s="4">
        <v>10000</v>
      </c>
      <c r="E524" s="4">
        <v>57200000</v>
      </c>
      <c r="F524" s="4">
        <v>270000</v>
      </c>
      <c r="G524" s="4">
        <v>136000</v>
      </c>
      <c r="H524" s="27">
        <f t="shared" si="29"/>
        <v>7.874015748031496E-3</v>
      </c>
      <c r="I524" s="27">
        <f t="shared" si="30"/>
        <v>4.7202797202797204E-3</v>
      </c>
      <c r="J524" s="4">
        <f t="shared" si="31"/>
        <v>-144000</v>
      </c>
    </row>
    <row r="525" spans="1:10" x14ac:dyDescent="0.25">
      <c r="A525" s="1">
        <v>42162</v>
      </c>
      <c r="B525" s="2" t="s">
        <v>19</v>
      </c>
      <c r="C525" s="4">
        <v>1360000</v>
      </c>
      <c r="D525" s="4">
        <v>11000</v>
      </c>
      <c r="E525" s="4">
        <v>64900000</v>
      </c>
      <c r="F525" s="4">
        <v>310000</v>
      </c>
      <c r="G525" s="4">
        <v>147000</v>
      </c>
      <c r="H525" s="27">
        <f t="shared" si="29"/>
        <v>8.0882352941176478E-3</v>
      </c>
      <c r="I525" s="27">
        <f t="shared" si="30"/>
        <v>4.7765793528505391E-3</v>
      </c>
      <c r="J525" s="4">
        <f t="shared" si="31"/>
        <v>-174000</v>
      </c>
    </row>
    <row r="526" spans="1:10" x14ac:dyDescent="0.25">
      <c r="A526" s="1">
        <v>42163</v>
      </c>
      <c r="B526" s="2" t="s">
        <v>19</v>
      </c>
      <c r="C526" s="4">
        <v>1470000</v>
      </c>
      <c r="D526" s="4">
        <v>13000</v>
      </c>
      <c r="E526" s="4">
        <v>58000000</v>
      </c>
      <c r="F526" s="4">
        <v>270000</v>
      </c>
      <c r="G526" s="4">
        <v>142000</v>
      </c>
      <c r="H526" s="27">
        <f t="shared" si="29"/>
        <v>8.8435374149659872E-3</v>
      </c>
      <c r="I526" s="27">
        <f t="shared" si="30"/>
        <v>4.655172413793103E-3</v>
      </c>
      <c r="J526" s="4">
        <f t="shared" si="31"/>
        <v>-141000</v>
      </c>
    </row>
    <row r="527" spans="1:10" x14ac:dyDescent="0.25">
      <c r="A527" s="1">
        <v>42164</v>
      </c>
      <c r="B527" s="2" t="s">
        <v>19</v>
      </c>
      <c r="C527" s="4">
        <v>1520000</v>
      </c>
      <c r="D527" s="4">
        <v>14000</v>
      </c>
      <c r="E527" s="4">
        <v>44200000</v>
      </c>
      <c r="F527" s="4">
        <v>240000</v>
      </c>
      <c r="G527" s="4">
        <v>129000</v>
      </c>
      <c r="H527" s="27">
        <f t="shared" si="29"/>
        <v>9.2105263157894728E-3</v>
      </c>
      <c r="I527" s="27">
        <f t="shared" si="30"/>
        <v>5.4298642533936649E-3</v>
      </c>
      <c r="J527" s="4">
        <f t="shared" si="31"/>
        <v>-125000</v>
      </c>
    </row>
    <row r="528" spans="1:10" x14ac:dyDescent="0.25">
      <c r="A528" s="1">
        <v>42165</v>
      </c>
      <c r="B528" s="2" t="s">
        <v>19</v>
      </c>
      <c r="C528" s="4">
        <v>1530000</v>
      </c>
      <c r="D528" s="4">
        <v>15000</v>
      </c>
      <c r="E528" s="4">
        <v>40900000</v>
      </c>
      <c r="F528" s="4">
        <v>230000</v>
      </c>
      <c r="G528" s="4">
        <v>123000</v>
      </c>
      <c r="H528" s="27">
        <f t="shared" si="29"/>
        <v>9.8039215686274508E-3</v>
      </c>
      <c r="I528" s="27">
        <f t="shared" si="30"/>
        <v>5.623471882640587E-3</v>
      </c>
      <c r="J528" s="4">
        <f t="shared" si="31"/>
        <v>-122000</v>
      </c>
    </row>
    <row r="529" spans="1:20" x14ac:dyDescent="0.25">
      <c r="A529" s="1">
        <v>42166</v>
      </c>
      <c r="B529" s="2" t="s">
        <v>19</v>
      </c>
      <c r="C529" s="4">
        <v>1080000</v>
      </c>
      <c r="D529" s="4">
        <v>12000</v>
      </c>
      <c r="E529" s="4">
        <v>78600000</v>
      </c>
      <c r="F529" s="4">
        <v>240000</v>
      </c>
      <c r="G529" s="4">
        <v>126000</v>
      </c>
      <c r="H529" s="27">
        <f t="shared" si="29"/>
        <v>1.1111111111111112E-2</v>
      </c>
      <c r="I529" s="27">
        <f t="shared" si="30"/>
        <v>3.0534351145038168E-3</v>
      </c>
      <c r="J529" s="4">
        <f t="shared" si="31"/>
        <v>-126000</v>
      </c>
    </row>
    <row r="530" spans="1:20" x14ac:dyDescent="0.25">
      <c r="A530" s="1">
        <v>42167</v>
      </c>
      <c r="B530" s="2" t="s">
        <v>19</v>
      </c>
      <c r="C530" s="4">
        <v>1010000</v>
      </c>
      <c r="D530" s="4">
        <v>11000</v>
      </c>
      <c r="E530" s="4">
        <v>50700000</v>
      </c>
      <c r="F530" s="4">
        <v>300000</v>
      </c>
      <c r="G530" s="4">
        <v>162000</v>
      </c>
      <c r="H530" s="27">
        <f t="shared" si="29"/>
        <v>1.089108910891089E-2</v>
      </c>
      <c r="I530" s="27">
        <f t="shared" si="30"/>
        <v>5.9171597633136093E-3</v>
      </c>
      <c r="J530" s="4">
        <f t="shared" si="31"/>
        <v>-149000</v>
      </c>
    </row>
    <row r="531" spans="1:20" x14ac:dyDescent="0.25">
      <c r="A531" s="1">
        <v>42168</v>
      </c>
      <c r="B531" s="2" t="s">
        <v>19</v>
      </c>
      <c r="C531" s="4">
        <v>1050000</v>
      </c>
      <c r="D531" s="4">
        <v>11000</v>
      </c>
      <c r="E531" s="4">
        <v>47100000</v>
      </c>
      <c r="F531" s="4">
        <v>290000</v>
      </c>
      <c r="G531" s="4">
        <v>144000</v>
      </c>
      <c r="H531" s="27">
        <f t="shared" si="29"/>
        <v>1.0476190476190476E-2</v>
      </c>
      <c r="I531" s="27">
        <f t="shared" si="30"/>
        <v>6.1571125265392785E-3</v>
      </c>
      <c r="J531" s="4">
        <f t="shared" si="31"/>
        <v>-157000</v>
      </c>
    </row>
    <row r="532" spans="1:20" x14ac:dyDescent="0.25">
      <c r="A532" s="1">
        <v>42169</v>
      </c>
      <c r="B532" s="2" t="s">
        <v>19</v>
      </c>
      <c r="C532" s="4">
        <v>1170000</v>
      </c>
      <c r="D532" s="4">
        <v>12000</v>
      </c>
      <c r="E532" s="4">
        <v>53200000</v>
      </c>
      <c r="F532" s="4">
        <v>320000</v>
      </c>
      <c r="G532" s="4">
        <v>151000</v>
      </c>
      <c r="H532" s="27">
        <f t="shared" si="29"/>
        <v>1.0256410256410256E-2</v>
      </c>
      <c r="I532" s="27">
        <f t="shared" si="30"/>
        <v>6.0150375939849628E-3</v>
      </c>
      <c r="J532" s="4">
        <f t="shared" si="31"/>
        <v>-181000</v>
      </c>
    </row>
    <row r="533" spans="1:20" x14ac:dyDescent="0.25">
      <c r="A533" s="1">
        <v>42170</v>
      </c>
      <c r="B533" s="2" t="s">
        <v>19</v>
      </c>
      <c r="C533" s="4">
        <v>1340000</v>
      </c>
      <c r="D533" s="4">
        <v>14000</v>
      </c>
      <c r="E533" s="4">
        <v>43000000</v>
      </c>
      <c r="F533" s="4">
        <v>270000</v>
      </c>
      <c r="G533" s="4">
        <v>140000</v>
      </c>
      <c r="H533" s="27">
        <f t="shared" si="29"/>
        <v>1.0447761194029851E-2</v>
      </c>
      <c r="I533" s="27">
        <f t="shared" si="30"/>
        <v>6.2790697674418609E-3</v>
      </c>
      <c r="J533" s="4">
        <f t="shared" si="31"/>
        <v>-144000</v>
      </c>
    </row>
    <row r="534" spans="1:20" x14ac:dyDescent="0.25">
      <c r="A534" s="1">
        <v>42171</v>
      </c>
      <c r="B534" s="2" t="s">
        <v>19</v>
      </c>
      <c r="C534" s="4">
        <v>1360000</v>
      </c>
      <c r="D534" s="4">
        <v>13000</v>
      </c>
      <c r="E534" s="4">
        <v>42900000</v>
      </c>
      <c r="F534" s="4">
        <v>270000</v>
      </c>
      <c r="G534" s="4">
        <v>138000</v>
      </c>
      <c r="H534" s="27">
        <f t="shared" si="29"/>
        <v>9.5588235294117654E-3</v>
      </c>
      <c r="I534" s="27">
        <f t="shared" si="30"/>
        <v>6.2937062937062941E-3</v>
      </c>
      <c r="J534" s="4">
        <f t="shared" si="31"/>
        <v>-145000</v>
      </c>
    </row>
    <row r="535" spans="1:20" x14ac:dyDescent="0.25">
      <c r="A535" s="1">
        <v>42172</v>
      </c>
      <c r="B535" s="2" t="s">
        <v>19</v>
      </c>
      <c r="C535" s="4">
        <v>1420000</v>
      </c>
      <c r="D535" s="4">
        <v>12000</v>
      </c>
      <c r="E535" s="4">
        <v>42000000</v>
      </c>
      <c r="F535" s="4">
        <v>250000</v>
      </c>
      <c r="G535" s="4">
        <v>130000</v>
      </c>
      <c r="H535" s="27">
        <f t="shared" si="29"/>
        <v>8.4507042253521118E-3</v>
      </c>
      <c r="I535" s="27">
        <f t="shared" si="30"/>
        <v>5.9523809523809521E-3</v>
      </c>
      <c r="J535" s="4">
        <f t="shared" si="31"/>
        <v>-132000</v>
      </c>
    </row>
    <row r="536" spans="1:20" x14ac:dyDescent="0.25">
      <c r="A536" s="1">
        <v>42173</v>
      </c>
      <c r="B536" s="2" t="s">
        <v>19</v>
      </c>
      <c r="C536" s="4">
        <v>1260000</v>
      </c>
      <c r="D536" s="4">
        <v>12000</v>
      </c>
      <c r="E536" s="4">
        <v>43600000</v>
      </c>
      <c r="F536" s="4">
        <v>250000</v>
      </c>
      <c r="G536" s="4">
        <v>134000</v>
      </c>
      <c r="H536" s="27">
        <f t="shared" si="29"/>
        <v>9.5238095238095247E-3</v>
      </c>
      <c r="I536" s="27">
        <f t="shared" si="30"/>
        <v>5.7339449541284407E-3</v>
      </c>
      <c r="J536" s="4">
        <f t="shared" si="31"/>
        <v>-128000</v>
      </c>
    </row>
    <row r="537" spans="1:20" x14ac:dyDescent="0.25">
      <c r="A537" s="1">
        <v>42174</v>
      </c>
      <c r="B537" s="2" t="s">
        <v>19</v>
      </c>
      <c r="C537" s="4">
        <v>1170000</v>
      </c>
      <c r="D537" s="4">
        <v>11000</v>
      </c>
      <c r="E537" s="4">
        <v>42000000</v>
      </c>
      <c r="F537" s="4">
        <v>260000</v>
      </c>
      <c r="G537" s="4">
        <v>140000</v>
      </c>
      <c r="H537" s="27">
        <f t="shared" si="29"/>
        <v>9.4017094017094013E-3</v>
      </c>
      <c r="I537" s="27">
        <f t="shared" si="30"/>
        <v>6.1904761904761907E-3</v>
      </c>
      <c r="J537" s="4">
        <f t="shared" si="31"/>
        <v>-131000</v>
      </c>
    </row>
    <row r="538" spans="1:20" x14ac:dyDescent="0.25">
      <c r="A538" s="1">
        <v>42175</v>
      </c>
      <c r="B538" s="2" t="s">
        <v>19</v>
      </c>
      <c r="C538" s="4">
        <v>1290000</v>
      </c>
      <c r="D538" s="4">
        <v>10000</v>
      </c>
      <c r="E538" s="4">
        <v>46000000</v>
      </c>
      <c r="F538" s="4">
        <v>280000</v>
      </c>
      <c r="G538" s="4">
        <v>146000</v>
      </c>
      <c r="H538" s="27">
        <f t="shared" si="29"/>
        <v>7.7519379844961239E-3</v>
      </c>
      <c r="I538" s="27">
        <f t="shared" si="30"/>
        <v>6.0869565217391303E-3</v>
      </c>
      <c r="J538" s="4">
        <f t="shared" si="31"/>
        <v>-144000</v>
      </c>
      <c r="R538" s="1"/>
      <c r="S538" s="29"/>
      <c r="T538" s="29"/>
    </row>
    <row r="539" spans="1:20" x14ac:dyDescent="0.25">
      <c r="A539" s="1">
        <v>42176</v>
      </c>
      <c r="B539" s="2" t="s">
        <v>19</v>
      </c>
      <c r="C539" s="4">
        <v>1240000</v>
      </c>
      <c r="D539" s="4">
        <v>11000</v>
      </c>
      <c r="E539" s="4">
        <v>47600000</v>
      </c>
      <c r="F539" s="4">
        <v>300000</v>
      </c>
      <c r="G539" s="4">
        <v>154000</v>
      </c>
      <c r="H539" s="27">
        <f t="shared" si="29"/>
        <v>8.870967741935484E-3</v>
      </c>
      <c r="I539" s="27">
        <f t="shared" si="30"/>
        <v>6.3025210084033615E-3</v>
      </c>
      <c r="J539" s="4">
        <f t="shared" si="31"/>
        <v>-157000</v>
      </c>
    </row>
    <row r="540" spans="1:20" x14ac:dyDescent="0.25">
      <c r="A540" s="1">
        <v>42177</v>
      </c>
      <c r="B540" s="2" t="s">
        <v>19</v>
      </c>
      <c r="C540" s="4">
        <v>1290000</v>
      </c>
      <c r="D540" s="4">
        <v>12000</v>
      </c>
      <c r="E540" s="4">
        <v>50300000</v>
      </c>
      <c r="F540" s="4">
        <v>280000</v>
      </c>
      <c r="G540" s="4">
        <v>146000</v>
      </c>
      <c r="H540" s="27">
        <f t="shared" si="29"/>
        <v>9.3023255813953487E-3</v>
      </c>
      <c r="I540" s="27">
        <f t="shared" si="30"/>
        <v>5.5666003976143144E-3</v>
      </c>
      <c r="J540" s="4">
        <f t="shared" si="31"/>
        <v>-146000</v>
      </c>
    </row>
    <row r="541" spans="1:20" x14ac:dyDescent="0.25">
      <c r="A541" s="1">
        <v>42178</v>
      </c>
      <c r="B541" s="2" t="s">
        <v>19</v>
      </c>
      <c r="C541" s="4">
        <v>1380000</v>
      </c>
      <c r="D541" s="4">
        <v>12000</v>
      </c>
      <c r="E541" s="4">
        <v>40300000</v>
      </c>
      <c r="F541" s="4">
        <v>240000</v>
      </c>
      <c r="G541" s="4">
        <v>134000</v>
      </c>
      <c r="H541" s="27">
        <f t="shared" si="29"/>
        <v>8.6956521739130436E-3</v>
      </c>
      <c r="I541" s="27">
        <f t="shared" si="30"/>
        <v>5.9553349875930521E-3</v>
      </c>
      <c r="J541" s="4">
        <f t="shared" si="31"/>
        <v>-118000</v>
      </c>
    </row>
    <row r="542" spans="1:20" x14ac:dyDescent="0.25">
      <c r="A542" s="1">
        <v>42179</v>
      </c>
      <c r="B542" s="2" t="s">
        <v>19</v>
      </c>
      <c r="C542" s="4">
        <v>1170000</v>
      </c>
      <c r="D542" s="4">
        <v>11000</v>
      </c>
      <c r="E542" s="4">
        <v>41500000</v>
      </c>
      <c r="F542" s="4">
        <v>230000</v>
      </c>
      <c r="G542" s="4">
        <v>128000</v>
      </c>
      <c r="H542" s="27">
        <f t="shared" si="29"/>
        <v>9.4017094017094013E-3</v>
      </c>
      <c r="I542" s="27">
        <f t="shared" si="30"/>
        <v>5.5421686746987952E-3</v>
      </c>
      <c r="J542" s="4">
        <f t="shared" si="31"/>
        <v>-113000</v>
      </c>
    </row>
    <row r="543" spans="1:20" x14ac:dyDescent="0.25">
      <c r="A543" s="1">
        <v>42180</v>
      </c>
      <c r="B543" s="2" t="s">
        <v>19</v>
      </c>
      <c r="C543" s="4">
        <v>1110000</v>
      </c>
      <c r="D543" s="4">
        <v>11000</v>
      </c>
      <c r="E543" s="4">
        <v>33800000</v>
      </c>
      <c r="F543" s="4">
        <v>180000</v>
      </c>
      <c r="G543" s="4">
        <v>105000</v>
      </c>
      <c r="H543" s="27">
        <f t="shared" si="29"/>
        <v>9.9099099099099093E-3</v>
      </c>
      <c r="I543" s="27">
        <f t="shared" si="30"/>
        <v>5.3254437869822485E-3</v>
      </c>
      <c r="J543" s="4">
        <f t="shared" si="31"/>
        <v>-86000</v>
      </c>
    </row>
    <row r="544" spans="1:20" x14ac:dyDescent="0.25">
      <c r="A544" s="1">
        <v>42181</v>
      </c>
      <c r="B544" s="2" t="s">
        <v>19</v>
      </c>
      <c r="C544" s="4">
        <v>1020000</v>
      </c>
      <c r="D544" s="4">
        <v>10000</v>
      </c>
      <c r="E544" s="4">
        <v>36400000</v>
      </c>
      <c r="F544" s="4">
        <v>210000</v>
      </c>
      <c r="G544" s="4">
        <v>115000</v>
      </c>
      <c r="H544" s="27">
        <f t="shared" si="29"/>
        <v>9.8039215686274508E-3</v>
      </c>
      <c r="I544" s="27">
        <f t="shared" si="30"/>
        <v>5.7692307692307696E-3</v>
      </c>
      <c r="J544" s="4">
        <f t="shared" si="31"/>
        <v>-105000</v>
      </c>
    </row>
    <row r="545" spans="1:10" x14ac:dyDescent="0.25">
      <c r="A545" s="1">
        <v>42182</v>
      </c>
      <c r="B545" s="2" t="s">
        <v>19</v>
      </c>
      <c r="C545" s="4">
        <v>980000</v>
      </c>
      <c r="D545" s="4">
        <v>10000</v>
      </c>
      <c r="E545" s="4">
        <v>95000000</v>
      </c>
      <c r="F545" s="4">
        <v>330000</v>
      </c>
      <c r="G545" s="4">
        <v>182000</v>
      </c>
      <c r="H545" s="27">
        <f t="shared" si="29"/>
        <v>1.020408163265306E-2</v>
      </c>
      <c r="I545" s="27">
        <f t="shared" si="30"/>
        <v>3.4736842105263159E-3</v>
      </c>
      <c r="J545" s="4">
        <f t="shared" si="31"/>
        <v>-158000</v>
      </c>
    </row>
    <row r="546" spans="1:10" x14ac:dyDescent="0.25">
      <c r="A546" s="1">
        <v>42183</v>
      </c>
      <c r="B546" s="2" t="s">
        <v>19</v>
      </c>
      <c r="C546" s="4">
        <v>900000</v>
      </c>
      <c r="D546" s="4">
        <v>10000</v>
      </c>
      <c r="E546" s="4">
        <v>95700000</v>
      </c>
      <c r="F546" s="4">
        <v>330000</v>
      </c>
      <c r="G546" s="4">
        <v>186000</v>
      </c>
      <c r="H546" s="27">
        <f t="shared" si="29"/>
        <v>1.1111111111111112E-2</v>
      </c>
      <c r="I546" s="27">
        <f t="shared" si="30"/>
        <v>3.4482758620689655E-3</v>
      </c>
      <c r="J546" s="4">
        <f t="shared" si="31"/>
        <v>-154000</v>
      </c>
    </row>
    <row r="547" spans="1:10" x14ac:dyDescent="0.25">
      <c r="A547" s="1">
        <v>42184</v>
      </c>
      <c r="B547" s="2" t="s">
        <v>19</v>
      </c>
      <c r="C547" s="4">
        <v>1090000</v>
      </c>
      <c r="D547" s="4">
        <v>13000</v>
      </c>
      <c r="E547" s="4">
        <v>41500000</v>
      </c>
      <c r="F547" s="4">
        <v>250000</v>
      </c>
      <c r="G547" s="4">
        <v>148000</v>
      </c>
      <c r="H547" s="27">
        <f t="shared" si="29"/>
        <v>1.1926605504587157E-2</v>
      </c>
      <c r="I547" s="27">
        <f t="shared" si="30"/>
        <v>6.024096385542169E-3</v>
      </c>
      <c r="J547" s="4">
        <f t="shared" si="31"/>
        <v>-115000</v>
      </c>
    </row>
    <row r="548" spans="1:10" x14ac:dyDescent="0.25">
      <c r="A548" s="1">
        <v>42185</v>
      </c>
      <c r="B548" s="2" t="s">
        <v>19</v>
      </c>
      <c r="C548" s="4">
        <v>1110000</v>
      </c>
      <c r="D548" s="4">
        <v>13000</v>
      </c>
      <c r="E548" s="4">
        <v>38800000</v>
      </c>
      <c r="F548" s="4">
        <v>230000</v>
      </c>
      <c r="G548" s="4">
        <v>130000</v>
      </c>
      <c r="H548" s="27">
        <f t="shared" si="29"/>
        <v>1.1711711711711712E-2</v>
      </c>
      <c r="I548" s="27">
        <f t="shared" si="30"/>
        <v>5.9278350515463915E-3</v>
      </c>
      <c r="J548" s="4">
        <f t="shared" si="31"/>
        <v>-113000</v>
      </c>
    </row>
    <row r="549" spans="1:10" x14ac:dyDescent="0.25">
      <c r="E549" s="4"/>
      <c r="F549" s="4"/>
      <c r="J549" s="4"/>
    </row>
    <row r="550" spans="1:10" x14ac:dyDescent="0.25">
      <c r="E550" s="4"/>
      <c r="J550" s="4"/>
    </row>
    <row r="551" spans="1:10" x14ac:dyDescent="0.25">
      <c r="E551" s="4"/>
    </row>
  </sheetData>
  <mergeCells count="1">
    <mergeCell ref="A1:B1"/>
  </mergeCells>
  <conditionalFormatting sqref="AA20:AH27">
    <cfRule type="cellIs" dxfId="1" priority="1" operator="between">
      <formula>0.65</formula>
      <formula>0.99</formula>
    </cfRule>
    <cfRule type="cellIs" dxfId="0" priority="2" operator="between">
      <formula>0.7</formula>
      <formula>0.999</formula>
    </cfRule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FBC9-80AC-440E-87B6-AEE92646F8DE}">
  <dimension ref="A1"/>
  <sheetViews>
    <sheetView zoomScale="55" zoomScaleNormal="55" workbookViewId="0">
      <selection activeCell="Y47" sqref="Y4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 Apple</dc:creator>
  <cp:lastModifiedBy>Joseph Longo</cp:lastModifiedBy>
  <dcterms:created xsi:type="dcterms:W3CDTF">2015-07-21T19:13:26Z</dcterms:created>
  <dcterms:modified xsi:type="dcterms:W3CDTF">2022-05-19T18:13:45Z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4f64ff01-4437-4274-a5eb-3c612453401a</vt:lpwstr>
  </property>
</Properties>
</file>