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pring2019\MarketingAnalytics_95832\FinalExam\"/>
    </mc:Choice>
  </mc:AlternateContent>
  <xr:revisionPtr revIDLastSave="0" documentId="8_{04429CD5-18A1-49ED-B3D7-6693E32C5849}" xr6:coauthVersionLast="43" xr6:coauthVersionMax="43" xr10:uidLastSave="{00000000-0000-0000-0000-000000000000}"/>
  <bookViews>
    <workbookView xWindow="-108" yWindow="-108" windowWidth="23256" windowHeight="13176" xr2:uid="{E9919CD6-C6C7-46CA-9AFA-849D872341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2" l="1"/>
  <c r="H38" i="2"/>
  <c r="H35" i="2"/>
  <c r="H34" i="2"/>
  <c r="H33" i="2"/>
  <c r="H32" i="2"/>
  <c r="H29" i="2"/>
  <c r="H28" i="2"/>
  <c r="H27" i="2"/>
  <c r="H19" i="2"/>
  <c r="F19" i="2"/>
  <c r="G19" i="2"/>
  <c r="H16" i="2"/>
  <c r="H15" i="2"/>
  <c r="H14" i="2"/>
  <c r="H13" i="2"/>
  <c r="H12" i="2"/>
  <c r="H11" i="2"/>
  <c r="H10" i="2"/>
  <c r="H9" i="2"/>
  <c r="H8" i="2"/>
  <c r="H7" i="2"/>
  <c r="H6" i="2"/>
  <c r="H5" i="2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<sst xmlns="http://schemas.openxmlformats.org/spreadsheetml/2006/main" count="64" uniqueCount="38">
  <si>
    <t>month</t>
  </si>
  <si>
    <t>no</t>
  </si>
  <si>
    <t>yes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</si>
  <si>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</si>
  <si>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</si>
  <si>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</si>
  <si>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</si>
  <si>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</si>
  <si>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</si>
  <si>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</si>
  <si>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</si>
  <si>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</si>
  <si>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</si>
  <si>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</si>
  <si>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</si>
  <si>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perc</t>
  </si>
  <si>
    <t>job</t>
  </si>
  <si>
    <t>admin.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</si>
  <si>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</si>
  <si>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</si>
  <si>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</si>
  <si>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</si>
  <si>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</si>
  <si>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</si>
  <si>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</si>
  <si>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</si>
  <si>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</si>
  <si>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</si>
  <si>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unknown</t>
  </si>
  <si>
    <t>marital</t>
  </si>
  <si>
    <t>divorced</t>
  </si>
  <si>
    <t>married</t>
  </si>
  <si>
    <t>single</t>
  </si>
  <si>
    <t>education</t>
  </si>
  <si>
    <t>primary</t>
  </si>
  <si>
    <t>secondary</t>
  </si>
  <si>
    <t>tertiary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</si>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</sst>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Sheet1!$E$22</c:f>
              <c:strCache>
                <c:ptCount val="1"/>
                <c:pt idx="0">
                  <c:v>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Sheet1!$F$20:$Q$20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Sheet1!$F$22:$Q$22</c:f>
              <c:numCache>
                <c:formatCode>General</c:formatCode>
                <c:ptCount val="12"/>
                <c:pt idx="0">
                  <c:v>0.19679399727148705</c:v>
                </c:pt>
                <c:pt idx="1">
                  <c:v>0.11013286377461182</c:v>
                </c:pt>
                <c:pt idx="2">
                  <c:v>0.46728971962616822</c:v>
                </c:pt>
                <c:pt idx="3">
                  <c:v>0.16647791619479049</c:v>
                </c:pt>
                <c:pt idx="4">
                  <c:v>0.10121168923734854</c:v>
                </c:pt>
                <c:pt idx="5">
                  <c:v>9.0935460478607691E-2</c:v>
                </c:pt>
                <c:pt idx="6">
                  <c:v>0.10222804718217562</c:v>
                </c:pt>
                <c:pt idx="7">
                  <c:v>0.51991614255765195</c:v>
                </c:pt>
                <c:pt idx="8">
                  <c:v>6.7194537265727147E-2</c:v>
                </c:pt>
                <c:pt idx="9">
                  <c:v>0.10151133501259446</c:v>
                </c:pt>
                <c:pt idx="10">
                  <c:v>0.43766937669376693</c:v>
                </c:pt>
                <c:pt idx="11">
                  <c:v>0.46459412780656306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5-4F31-83ED-CBA5AE808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361087"/>
        <c:axId val="803480639"/>
      </c:barChart>
      <c:lineChart>
        <c:grouping val="standar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Sheet1!$F$20:$Q$20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Sheet1!$F$21:$Q$21</c:f>
              <c:numCache>
                <c:formatCode>General</c:formatCode>
                <c:ptCount val="12"/>
                <c:pt idx="0">
                  <c:v>577</c:v>
                </c:pt>
                <c:pt idx="1">
                  <c:v>688</c:v>
                </c:pt>
                <c:pt idx="2">
                  <c:v>100</c:v>
                </c:pt>
                <c:pt idx="3">
                  <c:v>441</c:v>
                </c:pt>
                <c:pt idx="4">
                  <c:v>142</c:v>
                </c:pt>
                <c:pt idx="5">
                  <c:v>627</c:v>
                </c:pt>
                <c:pt idx="6">
                  <c:v>546</c:v>
                </c:pt>
                <c:pt idx="7">
                  <c:v>248</c:v>
                </c:pt>
                <c:pt idx="8">
                  <c:v>925</c:v>
                </c:pt>
                <c:pt idx="9">
                  <c:v>403</c:v>
                </c:pt>
                <c:pt idx="10">
                  <c:v>323</c:v>
                </c:pt>
                <c:pt idx="1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5-4F31-83ED-CBA5AE808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71919"/>
        <c:axId val="908721535"/>
      </c:lineChart>
      <c:catAx>
        <c:axId val="66277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535"/>
        <c:crosses val="autoZero"/>
        <c:auto val="1"/>
        <c:lblAlgn val="ctr"/>
        <c:lblOffset val="100"/>
        <c:noMultiLvlLbl val="0"/>
      </c:catAx>
      <c:valAx>
        <c:axId val="9087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1919"/>
        <c:crosses val="autoZero"/>
        <c:crossBetween val="between"/>
      </c:valAx>
      <c:valAx>
        <c:axId val="803480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61087"/>
        <c:crosses val="max"/>
        <c:crossBetween val="between"/>
      </c:valAx>
      <c:catAx>
        <c:axId val="197836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4806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Sheet2!$E$5:$E$16</c:f>
              <c:strCache>
                <c:ptCount val="12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housemaid</c:v>
                </c:pt>
                <c:pt idx="4">
                  <c:v>management</c:v>
                </c:pt>
                <c:pt idx="5">
                  <c:v>retired</c:v>
                </c:pt>
                <c:pt idx="6">
                  <c:v>self-employed</c:v>
                </c:pt>
                <c:pt idx="7">
                  <c:v>services</c:v>
                </c:pt>
                <c:pt idx="8">
                  <c:v>student</c:v>
                </c:pt>
                <c:pt idx="9">
                  <c:v>technician</c:v>
                </c:pt>
                <c:pt idx="10">
                  <c:v>unemployed</c:v>
                </c:pt>
                <c:pt idx="11">
                  <c:v>unknown</c:v>
                </c:pt>
              </c:strCache>
            </c:strRef>
          </c:cat>
          <c:val>
            <c:numRef>
              <c:f>Sheet2!$H$5:$H$16</c:f>
              <c:numCache>
                <c:formatCode>0%</c:formatCode>
                <c:ptCount val="12"/>
                <c:pt idx="0">
                  <c:v>0.12202668729452718</c:v>
                </c:pt>
                <c:pt idx="1">
                  <c:v>7.274969173859433E-2</c:v>
                </c:pt>
                <c:pt idx="2">
                  <c:v>8.2716879623402823E-2</c:v>
                </c:pt>
                <c:pt idx="3">
                  <c:v>8.7903225806451615E-2</c:v>
                </c:pt>
                <c:pt idx="4">
                  <c:v>0.13755550856417847</c:v>
                </c:pt>
                <c:pt idx="5">
                  <c:v>0.22791519434628976</c:v>
                </c:pt>
                <c:pt idx="6">
                  <c:v>0.11842938568714376</c:v>
                </c:pt>
                <c:pt idx="7">
                  <c:v>8.8830043331728448E-2</c:v>
                </c:pt>
                <c:pt idx="8">
                  <c:v>0.28678038379530918</c:v>
                </c:pt>
                <c:pt idx="9">
                  <c:v>0.11056996182703699</c:v>
                </c:pt>
                <c:pt idx="10">
                  <c:v>0.15502686108979277</c:v>
                </c:pt>
                <c:pt idx="11">
                  <c:v>0.11805555555555555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2-405D-8B21-7A748751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738623"/>
        <c:axId val="910637967"/>
      </c:barChart>
      <c:lineChart>
        <c:grouping val="standard"/>
        <c:varyColors val="0"/>
        <c:ser>
          <c:idx val="1"/>
          <c:order val="0"/>
          <c:tx>
            <c:v>yes(left)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Sheet2!$E$5:$E$16</c:f>
              <c:strCache>
                <c:ptCount val="12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housemaid</c:v>
                </c:pt>
                <c:pt idx="4">
                  <c:v>management</c:v>
                </c:pt>
                <c:pt idx="5">
                  <c:v>retired</c:v>
                </c:pt>
                <c:pt idx="6">
                  <c:v>self-employed</c:v>
                </c:pt>
                <c:pt idx="7">
                  <c:v>services</c:v>
                </c:pt>
                <c:pt idx="8">
                  <c:v>student</c:v>
                </c:pt>
                <c:pt idx="9">
                  <c:v>technician</c:v>
                </c:pt>
                <c:pt idx="10">
                  <c:v>unemployed</c:v>
                </c:pt>
                <c:pt idx="11">
                  <c:v>unknown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2"/>
                <c:pt idx="0">
                  <c:v>631</c:v>
                </c:pt>
                <c:pt idx="1">
                  <c:v>708</c:v>
                </c:pt>
                <c:pt idx="2">
                  <c:v>123</c:v>
                </c:pt>
                <c:pt idx="3">
                  <c:v>109</c:v>
                </c:pt>
                <c:pt idx="4">
                  <c:v>1301</c:v>
                </c:pt>
                <c:pt idx="5">
                  <c:v>516</c:v>
                </c:pt>
                <c:pt idx="6">
                  <c:v>187</c:v>
                </c:pt>
                <c:pt idx="7">
                  <c:v>369</c:v>
                </c:pt>
                <c:pt idx="8">
                  <c:v>269</c:v>
                </c:pt>
                <c:pt idx="9">
                  <c:v>840</c:v>
                </c:pt>
                <c:pt idx="10">
                  <c:v>202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2-405D-8B21-7A748751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940879"/>
        <c:axId val="2108569599"/>
      </c:lineChart>
      <c:catAx>
        <c:axId val="9039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69599"/>
        <c:crosses val="autoZero"/>
        <c:auto val="1"/>
        <c:lblAlgn val="ctr"/>
        <c:lblOffset val="100"/>
        <c:noMultiLvlLbl val="0"/>
      </c:catAx>
      <c:valAx>
        <c:axId val="21085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40879"/>
        <c:crosses val="autoZero"/>
        <c:crossBetween val="between"/>
      </c:valAx>
      <c:valAx>
        <c:axId val="91063796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8623"/>
        <c:crosses val="max"/>
        <c:crossBetween val="between"/>
      </c:valAx>
      <c:catAx>
        <c:axId val="90473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0637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</xdr:row>
      <xdr:rowOff>114300</xdr:rowOff>
    </xdr:from>
    <xdr:to>
      <xdr:col>16</xdr:col>
      <xdr:colOff>167640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1C4C2-EFB7-4C1F-99CC-8B9906DC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8</xdr:row>
      <xdr:rowOff>53340</xdr:rowOff>
    </xdr:from>
    <xdr:to>
      <xdr:col>17</xdr:col>
      <xdr:colOff>365760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19015-DF43-4D75-8AC6-EB5B0849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B862-25D7-408A-9CC7-DD5FAE681013}">
  <dimension ref="E4:Q22"/>
  <sheetViews>
    <sheetView tabSelected="1" workbookViewId="0">
      <selection activeCell="I22" sqref="I22"/>
    </sheetView>
  </sheetViews>
  <sheetFormatPr defaultRowHeight="14.4" x14ac:dyDescent="0.3"/>
  <cols>
    <col min="1" max="16384" width="8.88671875" style="2"/>
  </cols>
  <sheetData>
    <row r="4" spans="5:8" x14ac:dyDescent="0.3">
      <c r="E4" s="1" t="s">
        <v>0</v>
      </c>
      <c r="F4" s="2" t="s">
        <v>1</v>
      </c>
      <c r="G4" s="2" t="s">
        <v>2</v>
      </c>
    </row>
    <row r="5" spans="5:8" x14ac:dyDescent="0.3">
      <c r="E5" s="1" t="s">
        <v>3</v>
      </c>
      <c r="F5" s="2">
        <v>2355</v>
      </c>
      <c r="G5" s="2">
        <v>577</v>
      </c>
      <c r="H5" s="4">
        <f>G5/SUM(F5:G5)</f>
        <v>0.19679399727148705</v>
      </c>
    </row>
    <row r="6" spans="5:8" x14ac:dyDescent="0.3">
      <c r="E6" s="1" t="s">
        <v>4</v>
      </c>
      <c r="F6" s="2">
        <v>5559</v>
      </c>
      <c r="G6" s="2">
        <v>688</v>
      </c>
      <c r="H6" s="4">
        <f t="shared" ref="H6:H16" si="0">G6/SUM(F6:G6)</f>
        <v>0.11013286377461182</v>
      </c>
    </row>
    <row r="7" spans="5:8" x14ac:dyDescent="0.3">
      <c r="E7" s="1" t="s">
        <v>5</v>
      </c>
      <c r="F7" s="2">
        <v>114</v>
      </c>
      <c r="G7" s="2">
        <v>100</v>
      </c>
      <c r="H7" s="4">
        <f t="shared" si="0"/>
        <v>0.46728971962616822</v>
      </c>
    </row>
    <row r="8" spans="5:8" x14ac:dyDescent="0.3">
      <c r="E8" s="1" t="s">
        <v>6</v>
      </c>
      <c r="F8" s="2">
        <v>2208</v>
      </c>
      <c r="G8" s="2">
        <v>441</v>
      </c>
      <c r="H8" s="4">
        <f t="shared" si="0"/>
        <v>0.16647791619479049</v>
      </c>
    </row>
    <row r="9" spans="5:8" x14ac:dyDescent="0.3">
      <c r="E9" s="1" t="s">
        <v>7</v>
      </c>
      <c r="F9" s="2">
        <v>1261</v>
      </c>
      <c r="G9" s="2">
        <v>142</v>
      </c>
      <c r="H9" s="4">
        <f t="shared" si="0"/>
        <v>0.10121168923734854</v>
      </c>
    </row>
    <row r="10" spans="5:8" x14ac:dyDescent="0.3">
      <c r="E10" s="1" t="s">
        <v>8</v>
      </c>
      <c r="F10" s="2">
        <v>6268</v>
      </c>
      <c r="G10" s="2">
        <v>627</v>
      </c>
      <c r="H10" s="4">
        <f t="shared" si="0"/>
        <v>9.0935460478607691E-2</v>
      </c>
    </row>
    <row r="11" spans="5:8" x14ac:dyDescent="0.3">
      <c r="E11" s="1" t="s">
        <v>9</v>
      </c>
      <c r="F11" s="2">
        <v>4795</v>
      </c>
      <c r="G11" s="2">
        <v>546</v>
      </c>
      <c r="H11" s="4">
        <f t="shared" si="0"/>
        <v>0.10222804718217562</v>
      </c>
    </row>
    <row r="12" spans="5:8" x14ac:dyDescent="0.3">
      <c r="E12" s="1" t="s">
        <v>10</v>
      </c>
      <c r="F12" s="2">
        <v>229</v>
      </c>
      <c r="G12" s="2">
        <v>248</v>
      </c>
      <c r="H12" s="4">
        <f t="shared" si="0"/>
        <v>0.51991614255765195</v>
      </c>
    </row>
    <row r="13" spans="5:8" x14ac:dyDescent="0.3">
      <c r="E13" s="1" t="s">
        <v>11</v>
      </c>
      <c r="F13" s="2">
        <v>12841</v>
      </c>
      <c r="G13" s="2">
        <v>925</v>
      </c>
      <c r="H13" s="4">
        <f t="shared" si="0"/>
        <v>6.7194537265727147E-2</v>
      </c>
    </row>
    <row r="14" spans="5:8" x14ac:dyDescent="0.3">
      <c r="E14" s="1" t="s">
        <v>12</v>
      </c>
      <c r="F14" s="2">
        <v>3567</v>
      </c>
      <c r="G14" s="2">
        <v>403</v>
      </c>
      <c r="H14" s="4">
        <f t="shared" si="0"/>
        <v>0.10151133501259446</v>
      </c>
    </row>
    <row r="15" spans="5:8" x14ac:dyDescent="0.3">
      <c r="E15" s="1" t="s">
        <v>13</v>
      </c>
      <c r="F15" s="2">
        <v>415</v>
      </c>
      <c r="G15" s="2">
        <v>323</v>
      </c>
      <c r="H15" s="4">
        <f t="shared" si="0"/>
        <v>0.43766937669376693</v>
      </c>
    </row>
    <row r="16" spans="5:8" x14ac:dyDescent="0.3">
      <c r="E16" s="3" t="s">
        <v>14</v>
      </c>
      <c r="F16" s="2">
        <v>310</v>
      </c>
      <c r="G16" s="2">
        <v>269</v>
      </c>
      <c r="H16" s="4">
        <f t="shared" si="0"/>
        <v>0.46459412780656306</v>
      </c>
    </row>
    <row r="20" spans="5:17" x14ac:dyDescent="0.3">
      <c r="E20" s="2" t="s">
        <v>0</v>
      </c>
      <c r="F20" s="2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9</v>
      </c>
      <c r="M20" s="2" t="s">
        <v>10</v>
      </c>
      <c r="N20" s="2" t="s">
        <v>11</v>
      </c>
      <c r="O20" s="2" t="s">
        <v>12</v>
      </c>
      <c r="P20" s="2" t="s">
        <v>13</v>
      </c>
      <c r="Q20" s="2" t="s">
        <v>14</v>
      </c>
    </row>
    <row r="21" spans="5:17" x14ac:dyDescent="0.3">
      <c r="E21" s="2" t="s">
        <v>2</v>
      </c>
      <c r="F21" s="2">
        <v>577</v>
      </c>
      <c r="G21" s="2">
        <v>688</v>
      </c>
      <c r="H21" s="2">
        <v>100</v>
      </c>
      <c r="I21" s="2">
        <v>441</v>
      </c>
      <c r="J21" s="2">
        <v>142</v>
      </c>
      <c r="K21" s="2">
        <v>627</v>
      </c>
      <c r="L21" s="2">
        <v>546</v>
      </c>
      <c r="M21" s="2">
        <v>248</v>
      </c>
      <c r="N21" s="2">
        <v>925</v>
      </c>
      <c r="O21" s="2">
        <v>403</v>
      </c>
      <c r="P21" s="2">
        <v>323</v>
      </c>
      <c r="Q21" s="2">
        <v>269</v>
      </c>
    </row>
    <row r="22" spans="5:17" x14ac:dyDescent="0.3">
      <c r="E22" s="2" t="s">
        <v>15</v>
      </c>
      <c r="F22" s="2">
        <v>0.19679399727148705</v>
      </c>
      <c r="G22" s="2">
        <v>0.11013286377461182</v>
      </c>
      <c r="H22" s="2">
        <v>0.46728971962616822</v>
      </c>
      <c r="I22" s="2">
        <v>0.16647791619479049</v>
      </c>
      <c r="J22" s="2">
        <v>0.10121168923734854</v>
      </c>
      <c r="K22" s="2">
        <v>9.0935460478607691E-2</v>
      </c>
      <c r="L22" s="2">
        <v>0.10222804718217562</v>
      </c>
      <c r="M22" s="2">
        <v>0.51991614255765195</v>
      </c>
      <c r="N22" s="2">
        <v>6.7194537265727147E-2</v>
      </c>
      <c r="O22" s="2">
        <v>0.10151133501259446</v>
      </c>
      <c r="P22" s="2">
        <v>0.43766937669376693</v>
      </c>
      <c r="Q22" s="2">
        <v>0.46459412780656306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959B-103E-4D4B-9596-8307578F245A}">
  <dimension ref="E4:H39"/>
  <sheetViews>
    <sheetView workbookViewId="0">
      <selection activeCell="H38" sqref="H38"/>
    </sheetView>
  </sheetViews>
  <sheetFormatPr defaultRowHeight="14.4" x14ac:dyDescent="0.3"/>
  <cols>
    <col min="5" max="5" width="15.5546875" bestFit="1" customWidth="1"/>
    <col min="6" max="6" width="8.88671875" customWidth="1"/>
  </cols>
  <sheetData>
    <row r="4" spans="5:8" x14ac:dyDescent="0.3">
      <c r="E4" s="1" t="s">
        <v>16</v>
      </c>
      <c r="F4" t="s">
        <v>1</v>
      </c>
      <c r="G4" t="s">
        <v>2</v>
      </c>
      <c r="H4" t="s">
        <v>15</v>
      </c>
    </row>
    <row r="5" spans="5:8" x14ac:dyDescent="0.3">
      <c r="E5" s="1" t="s">
        <v>17</v>
      </c>
      <c r="F5">
        <v>4540</v>
      </c>
      <c r="G5">
        <v>631</v>
      </c>
      <c r="H5" s="5">
        <f>G5/SUM(F5:G5)</f>
        <v>0.12202668729452718</v>
      </c>
    </row>
    <row r="6" spans="5:8" x14ac:dyDescent="0.3">
      <c r="E6" s="1" t="s">
        <v>18</v>
      </c>
      <c r="F6">
        <v>9024</v>
      </c>
      <c r="G6">
        <v>708</v>
      </c>
      <c r="H6" s="5">
        <f t="shared" ref="H6:H16" si="0">G6/SUM(F6:G6)</f>
        <v>7.274969173859433E-2</v>
      </c>
    </row>
    <row r="7" spans="5:8" x14ac:dyDescent="0.3">
      <c r="E7" s="1" t="s">
        <v>19</v>
      </c>
      <c r="F7">
        <v>1364</v>
      </c>
      <c r="G7">
        <v>123</v>
      </c>
      <c r="H7" s="5">
        <f t="shared" si="0"/>
        <v>8.2716879623402823E-2</v>
      </c>
    </row>
    <row r="8" spans="5:8" x14ac:dyDescent="0.3">
      <c r="E8" s="1" t="s">
        <v>20</v>
      </c>
      <c r="F8">
        <v>1131</v>
      </c>
      <c r="G8">
        <v>109</v>
      </c>
      <c r="H8" s="5">
        <f t="shared" si="0"/>
        <v>8.7903225806451615E-2</v>
      </c>
    </row>
    <row r="9" spans="5:8" x14ac:dyDescent="0.3">
      <c r="E9" s="1" t="s">
        <v>21</v>
      </c>
      <c r="F9">
        <v>8157</v>
      </c>
      <c r="G9">
        <v>1301</v>
      </c>
      <c r="H9" s="5">
        <f t="shared" si="0"/>
        <v>0.13755550856417847</v>
      </c>
    </row>
    <row r="10" spans="5:8" x14ac:dyDescent="0.3">
      <c r="E10" s="1" t="s">
        <v>22</v>
      </c>
      <c r="F10">
        <v>1748</v>
      </c>
      <c r="G10">
        <v>516</v>
      </c>
      <c r="H10" s="5">
        <f t="shared" si="0"/>
        <v>0.22791519434628976</v>
      </c>
    </row>
    <row r="11" spans="5:8" x14ac:dyDescent="0.3">
      <c r="E11" s="1" t="s">
        <v>23</v>
      </c>
      <c r="F11">
        <v>1392</v>
      </c>
      <c r="G11">
        <v>187</v>
      </c>
      <c r="H11" s="5">
        <f t="shared" si="0"/>
        <v>0.11842938568714376</v>
      </c>
    </row>
    <row r="12" spans="5:8" x14ac:dyDescent="0.3">
      <c r="E12" s="1" t="s">
        <v>24</v>
      </c>
      <c r="F12">
        <v>3785</v>
      </c>
      <c r="G12">
        <v>369</v>
      </c>
      <c r="H12" s="5">
        <f t="shared" si="0"/>
        <v>8.8830043331728448E-2</v>
      </c>
    </row>
    <row r="13" spans="5:8" x14ac:dyDescent="0.3">
      <c r="E13" s="1" t="s">
        <v>25</v>
      </c>
      <c r="F13">
        <v>669</v>
      </c>
      <c r="G13">
        <v>269</v>
      </c>
      <c r="H13" s="5">
        <f t="shared" si="0"/>
        <v>0.28678038379530918</v>
      </c>
    </row>
    <row r="14" spans="5:8" x14ac:dyDescent="0.3">
      <c r="E14" s="1" t="s">
        <v>26</v>
      </c>
      <c r="F14">
        <v>6757</v>
      </c>
      <c r="G14">
        <v>840</v>
      </c>
      <c r="H14" s="5">
        <f t="shared" si="0"/>
        <v>0.11056996182703699</v>
      </c>
    </row>
    <row r="15" spans="5:8" x14ac:dyDescent="0.3">
      <c r="E15" s="1" t="s">
        <v>27</v>
      </c>
      <c r="F15">
        <v>1101</v>
      </c>
      <c r="G15">
        <v>202</v>
      </c>
      <c r="H15" s="5">
        <f t="shared" si="0"/>
        <v>0.15502686108979277</v>
      </c>
    </row>
    <row r="16" spans="5:8" x14ac:dyDescent="0.3">
      <c r="E16" s="3" t="s">
        <v>28</v>
      </c>
      <c r="F16">
        <v>254</v>
      </c>
      <c r="G16">
        <v>34</v>
      </c>
      <c r="H16" s="5">
        <f t="shared" si="0"/>
        <v>0.11805555555555555</v>
      </c>
    </row>
    <row r="19" spans="5:8" x14ac:dyDescent="0.3">
      <c r="F19">
        <f>SUM(F5:F16)</f>
        <v>39922</v>
      </c>
      <c r="G19">
        <f>SUM(G5:G16)</f>
        <v>5289</v>
      </c>
      <c r="H19" s="5">
        <f>G19/F19</f>
        <v>0.13248334251790991</v>
      </c>
    </row>
    <row r="26" spans="5:8" x14ac:dyDescent="0.3">
      <c r="E26" s="1" t="s">
        <v>29</v>
      </c>
      <c r="F26" t="s">
        <v>1</v>
      </c>
      <c r="G26" t="s">
        <v>2</v>
      </c>
    </row>
    <row r="27" spans="5:8" x14ac:dyDescent="0.3">
      <c r="E27" s="1" t="s">
        <v>30</v>
      </c>
      <c r="F27">
        <v>4585</v>
      </c>
      <c r="G27">
        <v>622</v>
      </c>
      <c r="H27" s="5">
        <f>G27/SUM(F27:G27)</f>
        <v>0.11945458037257538</v>
      </c>
    </row>
    <row r="28" spans="5:8" x14ac:dyDescent="0.3">
      <c r="E28" s="1" t="s">
        <v>31</v>
      </c>
      <c r="F28">
        <v>24459</v>
      </c>
      <c r="G28">
        <v>2755</v>
      </c>
      <c r="H28" s="5">
        <f t="shared" ref="H28:H29" si="1">G28/SUM(F28:G28)</f>
        <v>0.10123465863158668</v>
      </c>
    </row>
    <row r="29" spans="5:8" x14ac:dyDescent="0.3">
      <c r="E29" s="3" t="s">
        <v>32</v>
      </c>
      <c r="F29">
        <v>10878</v>
      </c>
      <c r="G29">
        <v>1912</v>
      </c>
      <c r="H29" s="5">
        <f t="shared" si="1"/>
        <v>0.1494917904612979</v>
      </c>
    </row>
    <row r="31" spans="5:8" x14ac:dyDescent="0.3">
      <c r="E31" s="1" t="s">
        <v>33</v>
      </c>
      <c r="F31" t="s">
        <v>1</v>
      </c>
      <c r="G31" t="s">
        <v>2</v>
      </c>
    </row>
    <row r="32" spans="5:8" x14ac:dyDescent="0.3">
      <c r="E32" s="1" t="s">
        <v>34</v>
      </c>
      <c r="F32">
        <v>6260</v>
      </c>
      <c r="G32">
        <v>591</v>
      </c>
      <c r="H32" s="5">
        <f>G32/SUM(F32:G32)</f>
        <v>8.6264778864399358E-2</v>
      </c>
    </row>
    <row r="33" spans="5:8" x14ac:dyDescent="0.3">
      <c r="E33" s="1" t="s">
        <v>35</v>
      </c>
      <c r="F33">
        <v>20752</v>
      </c>
      <c r="G33">
        <v>2450</v>
      </c>
      <c r="H33" s="5">
        <f t="shared" ref="H33:H35" si="2">G33/SUM(F33:G33)</f>
        <v>0.10559434531505904</v>
      </c>
    </row>
    <row r="34" spans="5:8" x14ac:dyDescent="0.3">
      <c r="E34" s="1" t="s">
        <v>36</v>
      </c>
      <c r="F34">
        <v>11305</v>
      </c>
      <c r="G34">
        <v>1996</v>
      </c>
      <c r="H34" s="5">
        <f t="shared" si="2"/>
        <v>0.15006390496955116</v>
      </c>
    </row>
    <row r="35" spans="5:8" x14ac:dyDescent="0.3">
      <c r="E35" s="3" t="s">
        <v>28</v>
      </c>
      <c r="F35">
        <v>1605</v>
      </c>
      <c r="G35">
        <v>252</v>
      </c>
      <c r="H35" s="5">
        <f t="shared" si="2"/>
        <v>0.13570274636510501</v>
      </c>
    </row>
    <row r="37" spans="5:8" x14ac:dyDescent="0.3">
      <c r="E37" s="1" t="s">
        <v>37</v>
      </c>
      <c r="F37" t="s">
        <v>1</v>
      </c>
      <c r="G37" t="s">
        <v>2</v>
      </c>
    </row>
    <row r="38" spans="5:8" x14ac:dyDescent="0.3">
      <c r="E38" s="1" t="s">
        <v>1</v>
      </c>
      <c r="F38">
        <v>16727</v>
      </c>
      <c r="G38">
        <v>3354</v>
      </c>
      <c r="H38" s="5">
        <f t="shared" ref="H38:H39" si="3">G38/SUM(F38:G38)</f>
        <v>0.1670235546038544</v>
      </c>
    </row>
    <row r="39" spans="5:8" x14ac:dyDescent="0.3">
      <c r="E39" s="3" t="s">
        <v>2</v>
      </c>
      <c r="F39">
        <v>23195</v>
      </c>
      <c r="G39">
        <v>1935</v>
      </c>
      <c r="H39" s="5">
        <f t="shared" si="3"/>
        <v>7.6999602069239947E-2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Lesser</dc:creator>
  <cp:lastModifiedBy>Daniel Lesser</cp:lastModifiedBy>
  <dcterms:created xsi:type="dcterms:W3CDTF">2019-05-06T19:35:50Z</dcterms:created>
  <dcterms:modified xsi:type="dcterms:W3CDTF">2019-05-06T19:50:14Z</dcterms:modified>
</cp:coreProperties>
</file>