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lu\Documents\excel_projects\"/>
    </mc:Choice>
  </mc:AlternateContent>
  <xr:revisionPtr revIDLastSave="0" documentId="13_ncr:1_{83073BC7-3F83-47CB-A58D-2194AC5A80BA}" xr6:coauthVersionLast="47" xr6:coauthVersionMax="47" xr10:uidLastSave="{00000000-0000-0000-0000-000000000000}"/>
  <bookViews>
    <workbookView xWindow="-108" yWindow="-108" windowWidth="23256" windowHeight="12456" activeTab="3" xr2:uid="{7D731295-84EA-4F2C-89FE-9A1D16384BD2}"/>
  </bookViews>
  <sheets>
    <sheet name="Raw Data" sheetId="2" r:id="rId1"/>
    <sheet name="Summary Table" sheetId="1" r:id="rId2"/>
    <sheet name="≥80 Scores Table" sheetId="3" r:id="rId3"/>
    <sheet name="Analysis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H30" i="1" a="1"/>
  <c r="H30" i="1" s="1"/>
  <c r="H28" i="1" a="1"/>
  <c r="H28" i="1" s="1"/>
  <c r="H29" i="1" a="1"/>
  <c r="H29" i="1" s="1"/>
  <c r="H31" i="1" a="1"/>
  <c r="H31" i="1" s="1"/>
  <c r="H34" i="1" a="1"/>
  <c r="H34" i="1" s="1"/>
  <c r="H33" i="1" a="1"/>
  <c r="H33" i="1" s="1"/>
  <c r="H32" i="1" a="1"/>
  <c r="H32" i="1" s="1"/>
  <c r="H27" i="1" a="1"/>
  <c r="H27" i="1" s="1"/>
  <c r="G34" i="1"/>
  <c r="G33" i="1"/>
  <c r="G32" i="1"/>
  <c r="G31" i="1"/>
  <c r="G30" i="1"/>
  <c r="G29" i="1"/>
  <c r="F33" i="1"/>
  <c r="F34" i="1"/>
  <c r="G28" i="1"/>
  <c r="F32" i="1"/>
  <c r="F31" i="1"/>
  <c r="F30" i="1"/>
  <c r="F29" i="1"/>
  <c r="G27" i="1"/>
  <c r="F28" i="1"/>
  <c r="F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<sst xmlns="http://schemas.openxmlformats.org/spreadsheetml/2006/main" count="82" uniqueCount="36">
  <si>
    <t>Student</t>
  </si>
  <si>
    <t>Math</t>
  </si>
  <si>
    <t>Science</t>
  </si>
  <si>
    <t>English</t>
  </si>
  <si>
    <t>Alice</t>
  </si>
  <si>
    <t>Ben</t>
  </si>
  <si>
    <t>Carol</t>
  </si>
  <si>
    <t>David</t>
  </si>
  <si>
    <t>History</t>
  </si>
  <si>
    <t>Geography</t>
  </si>
  <si>
    <t>Computer</t>
  </si>
  <si>
    <t>Art</t>
  </si>
  <si>
    <t>Economics</t>
  </si>
  <si>
    <t>Ella</t>
  </si>
  <si>
    <t>Frank</t>
  </si>
  <si>
    <t>Grace</t>
  </si>
  <si>
    <t>Henry</t>
  </si>
  <si>
    <t>Ivy</t>
  </si>
  <si>
    <t>Jack</t>
  </si>
  <si>
    <t>Kara</t>
  </si>
  <si>
    <t>Leo</t>
  </si>
  <si>
    <t>Mia</t>
  </si>
  <si>
    <t>Nina</t>
  </si>
  <si>
    <t>Oscar</t>
  </si>
  <si>
    <t>Paul</t>
  </si>
  <si>
    <t>Queen</t>
  </si>
  <si>
    <t>Ray</t>
  </si>
  <si>
    <t>Sophia</t>
  </si>
  <si>
    <t>Tom</t>
  </si>
  <si>
    <t>Average</t>
  </si>
  <si>
    <t>Subject</t>
  </si>
  <si>
    <t>Top Score</t>
  </si>
  <si>
    <t>Student with Top Score</t>
  </si>
  <si>
    <t>All student with the same top grade</t>
  </si>
  <si>
    <t>Students that score 80 &amp; above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</si>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</sst>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rgb="FF0E294B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294B"/>
        <bgColor indexed="64"/>
      </patternFill>
    </fill>
    <fill>
      <patternFill patternType="solid">
        <fgColor rgb="FFF36B14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2" fontId="5" fillId="4" borderId="1" xfId="0" applyNumberFormat="1" applyFont="1" applyFill="1" applyBorder="1"/>
    <xf numFmtId="0" fontId="0" fillId="0" borderId="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6B14"/>
      <color rgb="FF0E29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1CF-8AFA-4055-AF0B-690F6D15D760}">
  <dimension ref="A1:I21"/>
  <sheetViews>
    <sheetView workbookViewId="0">
      <selection activeCell="F17" sqref="F17"/>
    </sheetView>
  </sheetViews>
  <sheetFormatPr defaultRowHeight="14.4" x14ac:dyDescent="0.3"/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8</v>
      </c>
      <c r="F1" s="17" t="s">
        <v>9</v>
      </c>
      <c r="G1" s="17" t="s">
        <v>10</v>
      </c>
      <c r="H1" s="17" t="s">
        <v>11</v>
      </c>
      <c r="I1" s="17" t="s">
        <v>12</v>
      </c>
    </row>
    <row r="2" spans="1:9" x14ac:dyDescent="0.3">
      <c r="A2" t="s">
        <v>4</v>
      </c>
      <c r="B2">
        <v>81</v>
      </c>
      <c r="C2">
        <v>85</v>
      </c>
      <c r="D2">
        <v>100</v>
      </c>
      <c r="E2">
        <v>61</v>
      </c>
      <c r="F2">
        <v>47</v>
      </c>
      <c r="G2">
        <v>82</v>
      </c>
      <c r="H2">
        <v>79</v>
      </c>
      <c r="I2">
        <v>51</v>
      </c>
    </row>
    <row r="3" spans="1:9" x14ac:dyDescent="0.3">
      <c r="A3" t="s">
        <v>5</v>
      </c>
      <c r="B3">
        <v>88</v>
      </c>
      <c r="C3">
        <v>94</v>
      </c>
      <c r="D3">
        <v>52</v>
      </c>
      <c r="E3">
        <v>41</v>
      </c>
      <c r="F3">
        <v>73</v>
      </c>
      <c r="G3">
        <v>41</v>
      </c>
      <c r="H3">
        <v>94</v>
      </c>
      <c r="I3">
        <v>52</v>
      </c>
    </row>
    <row r="4" spans="1:9" x14ac:dyDescent="0.3">
      <c r="A4" t="s">
        <v>6</v>
      </c>
      <c r="B4">
        <v>96</v>
      </c>
      <c r="C4">
        <v>53</v>
      </c>
      <c r="D4">
        <v>87</v>
      </c>
      <c r="E4">
        <v>55</v>
      </c>
      <c r="F4">
        <v>81</v>
      </c>
      <c r="G4">
        <v>76</v>
      </c>
      <c r="H4">
        <v>85</v>
      </c>
      <c r="I4">
        <v>49</v>
      </c>
    </row>
    <row r="5" spans="1:9" x14ac:dyDescent="0.3">
      <c r="A5" t="s">
        <v>7</v>
      </c>
      <c r="B5">
        <v>98</v>
      </c>
      <c r="C5">
        <v>49</v>
      </c>
      <c r="D5">
        <v>62</v>
      </c>
      <c r="E5">
        <v>72</v>
      </c>
      <c r="F5">
        <v>47</v>
      </c>
      <c r="G5">
        <v>48</v>
      </c>
      <c r="H5">
        <v>69</v>
      </c>
      <c r="I5">
        <v>57</v>
      </c>
    </row>
    <row r="6" spans="1:9" x14ac:dyDescent="0.3">
      <c r="A6" t="s">
        <v>13</v>
      </c>
      <c r="B6">
        <v>43</v>
      </c>
      <c r="C6">
        <v>54</v>
      </c>
      <c r="D6">
        <v>85</v>
      </c>
      <c r="E6">
        <v>68</v>
      </c>
      <c r="F6">
        <v>75</v>
      </c>
      <c r="G6">
        <v>67</v>
      </c>
      <c r="H6">
        <v>84</v>
      </c>
      <c r="I6">
        <v>96</v>
      </c>
    </row>
    <row r="7" spans="1:9" x14ac:dyDescent="0.3">
      <c r="A7" t="s">
        <v>14</v>
      </c>
      <c r="B7">
        <v>50</v>
      </c>
      <c r="C7">
        <v>73</v>
      </c>
      <c r="D7">
        <v>80</v>
      </c>
      <c r="E7">
        <v>89</v>
      </c>
      <c r="F7">
        <v>81</v>
      </c>
      <c r="G7">
        <v>89</v>
      </c>
      <c r="H7">
        <v>47</v>
      </c>
      <c r="I7">
        <v>40</v>
      </c>
    </row>
    <row r="8" spans="1:9" x14ac:dyDescent="0.3">
      <c r="A8" t="s">
        <v>15</v>
      </c>
      <c r="B8">
        <v>95</v>
      </c>
      <c r="C8">
        <v>93</v>
      </c>
      <c r="D8">
        <v>92</v>
      </c>
      <c r="E8">
        <v>85</v>
      </c>
      <c r="F8">
        <v>77</v>
      </c>
      <c r="G8">
        <v>59</v>
      </c>
      <c r="H8">
        <v>79</v>
      </c>
      <c r="I8">
        <v>79</v>
      </c>
    </row>
    <row r="9" spans="1:9" x14ac:dyDescent="0.3">
      <c r="A9" t="s">
        <v>16</v>
      </c>
      <c r="B9">
        <v>99</v>
      </c>
      <c r="C9">
        <v>89</v>
      </c>
      <c r="D9">
        <v>55</v>
      </c>
      <c r="E9">
        <v>43</v>
      </c>
      <c r="F9">
        <v>57</v>
      </c>
      <c r="G9">
        <v>68</v>
      </c>
      <c r="H9">
        <v>96</v>
      </c>
      <c r="I9">
        <v>84</v>
      </c>
    </row>
    <row r="10" spans="1:9" x14ac:dyDescent="0.3">
      <c r="A10" t="s">
        <v>17</v>
      </c>
      <c r="B10">
        <v>59</v>
      </c>
      <c r="C10">
        <v>85</v>
      </c>
      <c r="D10">
        <v>57</v>
      </c>
      <c r="E10">
        <v>67</v>
      </c>
      <c r="F10">
        <v>66</v>
      </c>
      <c r="G10">
        <v>77</v>
      </c>
      <c r="H10">
        <v>97</v>
      </c>
      <c r="I10">
        <v>85</v>
      </c>
    </row>
    <row r="11" spans="1:9" x14ac:dyDescent="0.3">
      <c r="A11" t="s">
        <v>18</v>
      </c>
      <c r="B11">
        <v>80</v>
      </c>
      <c r="C11">
        <v>68</v>
      </c>
      <c r="D11">
        <v>40</v>
      </c>
      <c r="E11">
        <v>99</v>
      </c>
      <c r="F11">
        <v>70</v>
      </c>
      <c r="G11">
        <v>81</v>
      </c>
      <c r="H11">
        <v>64</v>
      </c>
      <c r="I11">
        <v>40</v>
      </c>
    </row>
    <row r="12" spans="1:9" x14ac:dyDescent="0.3">
      <c r="A12" t="s">
        <v>19</v>
      </c>
      <c r="B12">
        <v>52</v>
      </c>
      <c r="C12">
        <v>42</v>
      </c>
      <c r="D12">
        <v>60</v>
      </c>
      <c r="E12">
        <v>48</v>
      </c>
      <c r="F12">
        <v>68</v>
      </c>
      <c r="G12">
        <v>40</v>
      </c>
      <c r="H12">
        <v>84</v>
      </c>
      <c r="I12">
        <v>45</v>
      </c>
    </row>
    <row r="13" spans="1:9" x14ac:dyDescent="0.3">
      <c r="A13" t="s">
        <v>20</v>
      </c>
      <c r="B13">
        <v>58</v>
      </c>
      <c r="C13">
        <v>82</v>
      </c>
      <c r="D13">
        <v>72</v>
      </c>
      <c r="E13">
        <v>61</v>
      </c>
      <c r="F13">
        <v>93</v>
      </c>
      <c r="G13">
        <v>91</v>
      </c>
      <c r="H13">
        <v>99</v>
      </c>
      <c r="I13">
        <v>84</v>
      </c>
    </row>
    <row r="14" spans="1:9" x14ac:dyDescent="0.3">
      <c r="A14" t="s">
        <v>21</v>
      </c>
      <c r="B14">
        <v>67</v>
      </c>
      <c r="C14">
        <v>95</v>
      </c>
      <c r="D14">
        <v>44</v>
      </c>
      <c r="E14">
        <v>80</v>
      </c>
      <c r="F14">
        <v>81</v>
      </c>
      <c r="G14">
        <v>48</v>
      </c>
      <c r="H14">
        <v>77</v>
      </c>
      <c r="I14">
        <v>42</v>
      </c>
    </row>
    <row r="15" spans="1:9" x14ac:dyDescent="0.3">
      <c r="A15" t="s">
        <v>22</v>
      </c>
      <c r="B15">
        <v>96</v>
      </c>
      <c r="C15">
        <v>40</v>
      </c>
      <c r="D15">
        <v>71</v>
      </c>
      <c r="E15">
        <v>52</v>
      </c>
      <c r="F15">
        <v>92</v>
      </c>
      <c r="G15">
        <v>72</v>
      </c>
      <c r="H15">
        <v>53</v>
      </c>
      <c r="I15">
        <v>76</v>
      </c>
    </row>
    <row r="16" spans="1:9" x14ac:dyDescent="0.3">
      <c r="A16" t="s">
        <v>23</v>
      </c>
      <c r="B16">
        <v>52</v>
      </c>
      <c r="C16">
        <v>46</v>
      </c>
      <c r="D16">
        <v>51</v>
      </c>
      <c r="E16">
        <v>58</v>
      </c>
      <c r="F16">
        <v>57</v>
      </c>
      <c r="G16">
        <v>72</v>
      </c>
      <c r="H16">
        <v>92</v>
      </c>
      <c r="I16">
        <v>64</v>
      </c>
    </row>
    <row r="17" spans="1:9" x14ac:dyDescent="0.3">
      <c r="A17" t="s">
        <v>24</v>
      </c>
      <c r="B17">
        <v>66</v>
      </c>
      <c r="C17">
        <v>81</v>
      </c>
      <c r="D17">
        <v>76</v>
      </c>
      <c r="E17">
        <v>96</v>
      </c>
      <c r="F17">
        <v>62</v>
      </c>
      <c r="G17">
        <v>40</v>
      </c>
      <c r="H17">
        <v>68</v>
      </c>
      <c r="I17">
        <v>77</v>
      </c>
    </row>
    <row r="18" spans="1:9" x14ac:dyDescent="0.3">
      <c r="A18" t="s">
        <v>25</v>
      </c>
      <c r="B18">
        <v>73</v>
      </c>
      <c r="C18">
        <v>100</v>
      </c>
      <c r="D18">
        <v>99</v>
      </c>
      <c r="E18">
        <v>43</v>
      </c>
      <c r="F18">
        <v>72</v>
      </c>
      <c r="G18">
        <v>88</v>
      </c>
      <c r="H18">
        <v>77</v>
      </c>
      <c r="I18">
        <v>77</v>
      </c>
    </row>
    <row r="19" spans="1:9" x14ac:dyDescent="0.3">
      <c r="A19" t="s">
        <v>26</v>
      </c>
      <c r="B19">
        <v>62</v>
      </c>
      <c r="C19">
        <v>69</v>
      </c>
      <c r="D19">
        <v>89</v>
      </c>
      <c r="E19">
        <v>81</v>
      </c>
      <c r="F19">
        <v>79</v>
      </c>
      <c r="G19">
        <v>85</v>
      </c>
      <c r="H19">
        <v>46</v>
      </c>
      <c r="I19">
        <v>83</v>
      </c>
    </row>
    <row r="20" spans="1:9" x14ac:dyDescent="0.3">
      <c r="A20" t="s">
        <v>27</v>
      </c>
      <c r="B20">
        <v>69</v>
      </c>
      <c r="C20">
        <v>49</v>
      </c>
      <c r="D20">
        <v>78</v>
      </c>
      <c r="E20">
        <v>44</v>
      </c>
      <c r="F20">
        <v>89</v>
      </c>
      <c r="G20">
        <v>87</v>
      </c>
      <c r="H20">
        <v>77</v>
      </c>
      <c r="I20">
        <v>70</v>
      </c>
    </row>
    <row r="21" spans="1:9" x14ac:dyDescent="0.3">
      <c r="A21" t="s">
        <v>28</v>
      </c>
      <c r="B21">
        <v>85</v>
      </c>
      <c r="C21">
        <v>82</v>
      </c>
      <c r="D21">
        <v>64</v>
      </c>
      <c r="E21">
        <v>100</v>
      </c>
      <c r="F21">
        <v>73</v>
      </c>
      <c r="G21">
        <v>77</v>
      </c>
      <c r="H21">
        <v>75</v>
      </c>
      <c r="I2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9B20-FC38-4A38-83DA-97C6C6263005}">
  <dimension ref="A1:P52"/>
  <sheetViews>
    <sheetView zoomScaleNormal="100" workbookViewId="0">
      <selection activeCell="K31" sqref="K31"/>
    </sheetView>
  </sheetViews>
  <sheetFormatPr defaultRowHeight="15" thickBottom="1" x14ac:dyDescent="0.35"/>
  <cols>
    <col min="1" max="11" width="18.6640625" style="1" customWidth="1"/>
  </cols>
  <sheetData>
    <row r="1" spans="1:11" ht="29.4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8</v>
      </c>
      <c r="F1" s="4" t="s">
        <v>9</v>
      </c>
      <c r="G1" s="4" t="s">
        <v>10</v>
      </c>
      <c r="H1" s="4"/>
      <c r="I1" s="4" t="s">
        <v>11</v>
      </c>
      <c r="J1" s="4" t="s">
        <v>12</v>
      </c>
      <c r="K1" s="4" t="s">
        <v>29</v>
      </c>
    </row>
    <row r="2" spans="1:11" ht="24" thickBot="1" x14ac:dyDescent="0.4">
      <c r="A2" s="5" t="s">
        <v>4</v>
      </c>
      <c r="B2" s="7">
        <v>78</v>
      </c>
      <c r="C2" s="7">
        <v>85</v>
      </c>
      <c r="D2" s="7">
        <v>92</v>
      </c>
      <c r="E2" s="8">
        <v>61</v>
      </c>
      <c r="F2" s="8">
        <v>47</v>
      </c>
      <c r="G2" s="8">
        <v>99</v>
      </c>
      <c r="H2" s="8"/>
      <c r="I2" s="8">
        <v>79</v>
      </c>
      <c r="J2" s="8">
        <v>51</v>
      </c>
      <c r="K2" s="9">
        <f>AVERAGE(B2:J2)</f>
        <v>74</v>
      </c>
    </row>
    <row r="3" spans="1:11" ht="24" thickBot="1" x14ac:dyDescent="0.4">
      <c r="A3" s="5" t="s">
        <v>5</v>
      </c>
      <c r="B3" s="7">
        <v>64</v>
      </c>
      <c r="C3" s="7">
        <v>70</v>
      </c>
      <c r="D3" s="7">
        <v>80</v>
      </c>
      <c r="E3" s="8">
        <v>41</v>
      </c>
      <c r="F3" s="8">
        <v>73</v>
      </c>
      <c r="G3" s="8">
        <v>41</v>
      </c>
      <c r="H3" s="8"/>
      <c r="I3" s="8">
        <v>94</v>
      </c>
      <c r="J3" s="8">
        <v>52</v>
      </c>
      <c r="K3" s="9">
        <f t="shared" ref="K3:K22" si="0">AVERAGE(B3:J3)</f>
        <v>64.375</v>
      </c>
    </row>
    <row r="4" spans="1:11" ht="24" thickBot="1" x14ac:dyDescent="0.4">
      <c r="A4" s="5" t="s">
        <v>6</v>
      </c>
      <c r="B4" s="7">
        <v>90</v>
      </c>
      <c r="C4" s="7">
        <v>88</v>
      </c>
      <c r="D4" s="7">
        <v>95</v>
      </c>
      <c r="E4" s="8">
        <v>55</v>
      </c>
      <c r="F4" s="8">
        <v>81</v>
      </c>
      <c r="G4" s="8">
        <v>76</v>
      </c>
      <c r="H4" s="8"/>
      <c r="I4" s="8">
        <v>85</v>
      </c>
      <c r="J4" s="8">
        <v>49</v>
      </c>
      <c r="K4" s="9">
        <f t="shared" si="0"/>
        <v>77.375</v>
      </c>
    </row>
    <row r="5" spans="1:11" ht="24" thickBot="1" x14ac:dyDescent="0.4">
      <c r="A5" s="5" t="s">
        <v>35</v>
      </c>
      <c r="B5" s="7">
        <v>55</v>
      </c>
      <c r="C5" s="7">
        <v>60</v>
      </c>
      <c r="D5" s="7">
        <v>65</v>
      </c>
      <c r="E5" s="8">
        <v>72</v>
      </c>
      <c r="F5" s="8">
        <v>47</v>
      </c>
      <c r="G5" s="8">
        <v>48</v>
      </c>
      <c r="H5" s="8"/>
      <c r="I5" s="8">
        <v>69</v>
      </c>
      <c r="J5" s="8">
        <v>57</v>
      </c>
      <c r="K5" s="9">
        <f t="shared" si="0"/>
        <v>59.125</v>
      </c>
    </row>
    <row r="6" spans="1:11" ht="24" thickBot="1" x14ac:dyDescent="0.5">
      <c r="A6" s="6" t="s">
        <v>7</v>
      </c>
      <c r="B6" s="8">
        <v>98</v>
      </c>
      <c r="C6" s="8">
        <v>49</v>
      </c>
      <c r="D6" s="8">
        <v>62</v>
      </c>
      <c r="E6" s="8">
        <v>72</v>
      </c>
      <c r="F6" s="8">
        <v>47</v>
      </c>
      <c r="G6" s="8">
        <v>48</v>
      </c>
      <c r="H6" s="8"/>
      <c r="I6" s="8">
        <v>69</v>
      </c>
      <c r="J6" s="8">
        <v>96</v>
      </c>
      <c r="K6" s="9">
        <f t="shared" si="0"/>
        <v>67.625</v>
      </c>
    </row>
    <row r="7" spans="1:11" ht="24" thickBot="1" x14ac:dyDescent="0.5">
      <c r="A7" s="6" t="s">
        <v>13</v>
      </c>
      <c r="B7" s="8">
        <v>43</v>
      </c>
      <c r="C7" s="8">
        <v>54</v>
      </c>
      <c r="D7" s="8">
        <v>85</v>
      </c>
      <c r="E7" s="8">
        <v>68</v>
      </c>
      <c r="F7" s="8">
        <v>75</v>
      </c>
      <c r="G7" s="8">
        <v>67</v>
      </c>
      <c r="H7" s="8"/>
      <c r="I7" s="8">
        <v>84</v>
      </c>
      <c r="J7" s="8">
        <v>96</v>
      </c>
      <c r="K7" s="9">
        <f t="shared" si="0"/>
        <v>71.5</v>
      </c>
    </row>
    <row r="8" spans="1:11" ht="24" thickBot="1" x14ac:dyDescent="0.5">
      <c r="A8" s="6" t="s">
        <v>14</v>
      </c>
      <c r="B8" s="8">
        <v>50</v>
      </c>
      <c r="C8" s="8">
        <v>73</v>
      </c>
      <c r="D8" s="8">
        <v>80</v>
      </c>
      <c r="E8" s="8">
        <v>89</v>
      </c>
      <c r="F8" s="8">
        <v>81</v>
      </c>
      <c r="G8" s="8">
        <v>89</v>
      </c>
      <c r="H8" s="8"/>
      <c r="I8" s="8">
        <v>47</v>
      </c>
      <c r="J8" s="8">
        <v>96</v>
      </c>
      <c r="K8" s="9">
        <f t="shared" si="0"/>
        <v>75.625</v>
      </c>
    </row>
    <row r="9" spans="1:11" ht="24" thickBot="1" x14ac:dyDescent="0.5">
      <c r="A9" s="6" t="s">
        <v>15</v>
      </c>
      <c r="B9" s="8">
        <v>95</v>
      </c>
      <c r="C9" s="8">
        <v>93</v>
      </c>
      <c r="D9" s="8">
        <v>92</v>
      </c>
      <c r="E9" s="8">
        <v>85</v>
      </c>
      <c r="F9" s="8">
        <v>77</v>
      </c>
      <c r="G9" s="8">
        <v>59</v>
      </c>
      <c r="H9" s="8"/>
      <c r="I9" s="8">
        <v>79</v>
      </c>
      <c r="J9" s="8">
        <v>79</v>
      </c>
      <c r="K9" s="9">
        <f t="shared" si="0"/>
        <v>82.375</v>
      </c>
    </row>
    <row r="10" spans="1:11" ht="24" thickBot="1" x14ac:dyDescent="0.5">
      <c r="A10" s="6" t="s">
        <v>16</v>
      </c>
      <c r="B10" s="8">
        <v>99</v>
      </c>
      <c r="C10" s="8">
        <v>89</v>
      </c>
      <c r="D10" s="8">
        <v>55</v>
      </c>
      <c r="E10" s="8">
        <v>43</v>
      </c>
      <c r="F10" s="8">
        <v>57</v>
      </c>
      <c r="G10" s="8">
        <v>68</v>
      </c>
      <c r="H10" s="8"/>
      <c r="I10" s="8">
        <v>96</v>
      </c>
      <c r="J10" s="8">
        <v>84</v>
      </c>
      <c r="K10" s="9">
        <f t="shared" si="0"/>
        <v>73.875</v>
      </c>
    </row>
    <row r="11" spans="1:11" ht="24" thickBot="1" x14ac:dyDescent="0.5">
      <c r="A11" s="6" t="s">
        <v>17</v>
      </c>
      <c r="B11" s="8">
        <v>59</v>
      </c>
      <c r="C11" s="8">
        <v>85</v>
      </c>
      <c r="D11" s="8">
        <v>57</v>
      </c>
      <c r="E11" s="8">
        <v>67</v>
      </c>
      <c r="F11" s="8">
        <v>66</v>
      </c>
      <c r="G11" s="8">
        <v>77</v>
      </c>
      <c r="H11" s="8"/>
      <c r="I11" s="8">
        <v>97</v>
      </c>
      <c r="J11" s="8">
        <v>85</v>
      </c>
      <c r="K11" s="9">
        <f t="shared" si="0"/>
        <v>74.125</v>
      </c>
    </row>
    <row r="12" spans="1:11" ht="24" thickBot="1" x14ac:dyDescent="0.5">
      <c r="A12" s="6" t="s">
        <v>18</v>
      </c>
      <c r="B12" s="8">
        <v>80</v>
      </c>
      <c r="C12" s="8">
        <v>68</v>
      </c>
      <c r="D12" s="8">
        <v>40</v>
      </c>
      <c r="E12" s="8">
        <v>99</v>
      </c>
      <c r="F12" s="8">
        <v>70</v>
      </c>
      <c r="G12" s="8">
        <v>81</v>
      </c>
      <c r="H12" s="8"/>
      <c r="I12" s="8">
        <v>64</v>
      </c>
      <c r="J12" s="8">
        <v>40</v>
      </c>
      <c r="K12" s="9">
        <f t="shared" si="0"/>
        <v>67.75</v>
      </c>
    </row>
    <row r="13" spans="1:11" ht="24" thickBot="1" x14ac:dyDescent="0.5">
      <c r="A13" s="6" t="s">
        <v>19</v>
      </c>
      <c r="B13" s="8">
        <v>52</v>
      </c>
      <c r="C13" s="8">
        <v>42</v>
      </c>
      <c r="D13" s="8">
        <v>60</v>
      </c>
      <c r="E13" s="8">
        <v>48</v>
      </c>
      <c r="F13" s="8">
        <v>68</v>
      </c>
      <c r="G13" s="8">
        <v>91</v>
      </c>
      <c r="H13" s="8"/>
      <c r="I13" s="8">
        <v>84</v>
      </c>
      <c r="J13" s="8">
        <v>45</v>
      </c>
      <c r="K13" s="9">
        <f t="shared" si="0"/>
        <v>61.25</v>
      </c>
    </row>
    <row r="14" spans="1:11" ht="24" thickBot="1" x14ac:dyDescent="0.5">
      <c r="A14" s="6" t="s">
        <v>20</v>
      </c>
      <c r="B14" s="8">
        <v>58</v>
      </c>
      <c r="C14" s="8">
        <v>82</v>
      </c>
      <c r="D14" s="8">
        <v>72</v>
      </c>
      <c r="E14" s="8">
        <v>100</v>
      </c>
      <c r="F14" s="8">
        <v>93</v>
      </c>
      <c r="G14" s="8">
        <v>91</v>
      </c>
      <c r="H14" s="8"/>
      <c r="I14" s="8">
        <v>99</v>
      </c>
      <c r="J14" s="8">
        <v>96</v>
      </c>
      <c r="K14" s="9">
        <f t="shared" si="0"/>
        <v>86.375</v>
      </c>
    </row>
    <row r="15" spans="1:11" ht="24" thickBot="1" x14ac:dyDescent="0.5">
      <c r="A15" s="6" t="s">
        <v>21</v>
      </c>
      <c r="B15" s="8">
        <v>67</v>
      </c>
      <c r="C15" s="8">
        <v>95</v>
      </c>
      <c r="D15" s="8">
        <v>44</v>
      </c>
      <c r="E15" s="8">
        <v>80</v>
      </c>
      <c r="F15" s="8">
        <v>93</v>
      </c>
      <c r="G15" s="8">
        <v>91</v>
      </c>
      <c r="H15" s="8"/>
      <c r="I15" s="8">
        <v>99</v>
      </c>
      <c r="J15" s="8">
        <v>42</v>
      </c>
      <c r="K15" s="9">
        <f t="shared" si="0"/>
        <v>76.375</v>
      </c>
    </row>
    <row r="16" spans="1:11" ht="24" thickBot="1" x14ac:dyDescent="0.5">
      <c r="A16" s="6" t="s">
        <v>22</v>
      </c>
      <c r="B16" s="8">
        <v>99</v>
      </c>
      <c r="C16" s="8">
        <v>40</v>
      </c>
      <c r="D16" s="8">
        <v>71</v>
      </c>
      <c r="E16" s="8">
        <v>52</v>
      </c>
      <c r="F16" s="8">
        <v>93</v>
      </c>
      <c r="G16" s="8">
        <v>72</v>
      </c>
      <c r="H16" s="8"/>
      <c r="I16" s="8">
        <v>99</v>
      </c>
      <c r="J16" s="8">
        <v>76</v>
      </c>
      <c r="K16" s="9">
        <f t="shared" si="0"/>
        <v>75.25</v>
      </c>
    </row>
    <row r="17" spans="1:16" ht="24" thickBot="1" x14ac:dyDescent="0.5">
      <c r="A17" s="6" t="s">
        <v>23</v>
      </c>
      <c r="B17" s="8">
        <v>52</v>
      </c>
      <c r="C17" s="8">
        <v>46</v>
      </c>
      <c r="D17" s="8">
        <v>51</v>
      </c>
      <c r="E17" s="8">
        <v>58</v>
      </c>
      <c r="F17" s="8">
        <v>93</v>
      </c>
      <c r="G17" s="8">
        <v>91</v>
      </c>
      <c r="H17" s="8"/>
      <c r="I17" s="8">
        <v>92</v>
      </c>
      <c r="J17" s="8">
        <v>64</v>
      </c>
      <c r="K17" s="9">
        <f t="shared" si="0"/>
        <v>68.375</v>
      </c>
    </row>
    <row r="18" spans="1:16" ht="24" thickBot="1" x14ac:dyDescent="0.5">
      <c r="A18" s="6" t="s">
        <v>24</v>
      </c>
      <c r="B18" s="8">
        <v>99</v>
      </c>
      <c r="C18" s="8">
        <v>81</v>
      </c>
      <c r="D18" s="8">
        <v>99</v>
      </c>
      <c r="E18" s="8">
        <v>96</v>
      </c>
      <c r="F18" s="8">
        <v>62</v>
      </c>
      <c r="G18" s="8">
        <v>40</v>
      </c>
      <c r="H18" s="8"/>
      <c r="I18" s="8">
        <v>68</v>
      </c>
      <c r="J18" s="8">
        <v>77</v>
      </c>
      <c r="K18" s="9">
        <f t="shared" si="0"/>
        <v>77.75</v>
      </c>
    </row>
    <row r="19" spans="1:16" ht="24" thickBot="1" x14ac:dyDescent="0.5">
      <c r="A19" s="6" t="s">
        <v>25</v>
      </c>
      <c r="B19" s="8">
        <v>73</v>
      </c>
      <c r="C19" s="8">
        <v>100</v>
      </c>
      <c r="D19" s="8">
        <v>99</v>
      </c>
      <c r="E19" s="8">
        <v>43</v>
      </c>
      <c r="F19" s="8">
        <v>72</v>
      </c>
      <c r="G19" s="8">
        <v>88</v>
      </c>
      <c r="H19" s="8"/>
      <c r="I19" s="8">
        <v>77</v>
      </c>
      <c r="J19" s="8">
        <v>77</v>
      </c>
      <c r="K19" s="9">
        <f t="shared" si="0"/>
        <v>78.625</v>
      </c>
    </row>
    <row r="20" spans="1:16" ht="24" thickBot="1" x14ac:dyDescent="0.5">
      <c r="A20" s="6" t="s">
        <v>26</v>
      </c>
      <c r="B20" s="8">
        <v>62</v>
      </c>
      <c r="C20" s="8">
        <v>69</v>
      </c>
      <c r="D20" s="8">
        <v>89</v>
      </c>
      <c r="E20" s="8">
        <v>100</v>
      </c>
      <c r="F20" s="8">
        <v>79</v>
      </c>
      <c r="G20" s="8">
        <v>85</v>
      </c>
      <c r="H20" s="8"/>
      <c r="I20" s="8">
        <v>46</v>
      </c>
      <c r="J20" s="8">
        <v>83</v>
      </c>
      <c r="K20" s="9">
        <f t="shared" si="0"/>
        <v>76.625</v>
      </c>
    </row>
    <row r="21" spans="1:16" ht="24" thickBot="1" x14ac:dyDescent="0.5">
      <c r="A21" s="6" t="s">
        <v>27</v>
      </c>
      <c r="B21" s="8">
        <v>69</v>
      </c>
      <c r="C21" s="8">
        <v>100</v>
      </c>
      <c r="D21" s="8">
        <v>78</v>
      </c>
      <c r="E21" s="8">
        <v>100</v>
      </c>
      <c r="F21" s="8">
        <v>89</v>
      </c>
      <c r="G21" s="8">
        <v>87</v>
      </c>
      <c r="H21" s="8"/>
      <c r="I21" s="8">
        <v>77</v>
      </c>
      <c r="J21" s="8">
        <v>70</v>
      </c>
      <c r="K21" s="9">
        <f t="shared" si="0"/>
        <v>83.75</v>
      </c>
    </row>
    <row r="22" spans="1:16" ht="24" thickBot="1" x14ac:dyDescent="0.5">
      <c r="A22" s="6" t="s">
        <v>28</v>
      </c>
      <c r="B22" s="8">
        <v>85</v>
      </c>
      <c r="C22" s="8">
        <v>82</v>
      </c>
      <c r="D22" s="8">
        <v>64</v>
      </c>
      <c r="E22" s="8">
        <v>100</v>
      </c>
      <c r="F22" s="8">
        <v>73</v>
      </c>
      <c r="G22" s="8">
        <v>77</v>
      </c>
      <c r="H22" s="8"/>
      <c r="I22" s="8">
        <v>75</v>
      </c>
      <c r="J22" s="8">
        <v>45</v>
      </c>
      <c r="K22" s="9">
        <f t="shared" si="0"/>
        <v>75.125</v>
      </c>
    </row>
    <row r="23" spans="1:16" ht="24" thickBot="1" x14ac:dyDescent="0.5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</row>
    <row r="25" spans="1:16" thickBot="1" x14ac:dyDescent="0.35">
      <c r="K25" s="20"/>
    </row>
    <row r="26" spans="1:16" ht="78" thickBot="1" x14ac:dyDescent="0.35">
      <c r="E26" s="3" t="s">
        <v>30</v>
      </c>
      <c r="F26" s="3" t="s">
        <v>31</v>
      </c>
      <c r="G26" s="3" t="s">
        <v>32</v>
      </c>
      <c r="H26" s="15" t="s">
        <v>33</v>
      </c>
      <c r="I26" s="16"/>
      <c r="J26" s="21"/>
      <c r="K26" s="22"/>
      <c r="L26" s="22"/>
      <c r="M26" s="22"/>
      <c r="N26" s="22"/>
      <c r="O26" s="22"/>
      <c r="P26" s="22"/>
    </row>
    <row r="27" spans="1:16" ht="24" thickBot="1" x14ac:dyDescent="0.5">
      <c r="E27" s="6" t="s">
        <v>2</v>
      </c>
      <c r="F27" s="2">
        <f>MAX(C2:C22)</f>
        <v>100</v>
      </c>
      <c r="G27" s="2" t="str">
        <f>_xlfn.XLOOKUP(MAX(C2:C22), C2:C22, A2:A22)</f>
        <v>Queen</v>
      </c>
      <c r="H27" s="12" t="str" cm="1">
        <f t="array" ref="H27">_xlfn.TEXTJOIN(",",TRUE,_xlfn._xlws.FILTER(A2:A22,C2:C22=MAX(C2:C22),"No Match"))</f>
        <v>Queen,Sophia</v>
      </c>
      <c r="I27" s="18"/>
      <c r="J27" s="19"/>
      <c r="K27" s="19"/>
      <c r="L27" s="19"/>
      <c r="M27" s="19"/>
      <c r="N27" s="19"/>
      <c r="O27" s="19"/>
      <c r="P27" s="19"/>
    </row>
    <row r="28" spans="1:16" ht="24" thickBot="1" x14ac:dyDescent="0.5">
      <c r="E28" s="6" t="s">
        <v>1</v>
      </c>
      <c r="F28" s="2">
        <f>MAX(B2:B22)</f>
        <v>99</v>
      </c>
      <c r="G28" s="2" t="str">
        <f>_xlfn.XLOOKUP(MAX(B2:B22), B2:B22, A2:A22)</f>
        <v>Henry</v>
      </c>
      <c r="H28" s="12" t="str" cm="1">
        <f t="array" ref="H28">_xlfn.TEXTJOIN(", ",TRUE,_xlfn._xlws.FILTER(A2:A22,B2:B22=MAX(B2:B22),"No Match"))</f>
        <v>Henry, Nina, Paul</v>
      </c>
      <c r="I28" s="18"/>
      <c r="J28" s="19"/>
      <c r="K28" s="19"/>
      <c r="L28" s="19"/>
      <c r="M28" s="19"/>
      <c r="N28" s="19"/>
      <c r="O28" s="19"/>
      <c r="P28" s="19"/>
    </row>
    <row r="29" spans="1:16" ht="24" thickBot="1" x14ac:dyDescent="0.5">
      <c r="E29" s="6" t="s">
        <v>3</v>
      </c>
      <c r="F29" s="2">
        <f>MAX(D2:D22)</f>
        <v>99</v>
      </c>
      <c r="G29" s="2" t="str">
        <f>_xlfn.XLOOKUP(MAX(D2:D22), D2:D22, A2:A22)</f>
        <v>Paul</v>
      </c>
      <c r="H29" s="12" t="str" cm="1">
        <f t="array" ref="H29">_xlfn.TEXTJOIN(", ",TRUE,_xlfn._xlws.FILTER(A2:A22,D2:D22=MAX(D2:D22),"No Match"))</f>
        <v>Paul, Queen</v>
      </c>
      <c r="I29" s="18"/>
      <c r="J29" s="19"/>
      <c r="K29" s="19"/>
      <c r="L29" s="19"/>
      <c r="M29" s="19"/>
      <c r="N29" s="19"/>
      <c r="O29" s="19"/>
      <c r="P29" s="19"/>
    </row>
    <row r="30" spans="1:16" ht="24" thickBot="1" x14ac:dyDescent="0.5">
      <c r="E30" s="6" t="s">
        <v>8</v>
      </c>
      <c r="F30" s="2">
        <f>MAX(E2:E22)</f>
        <v>100</v>
      </c>
      <c r="G30" s="2" t="str">
        <f>_xlfn.XLOOKUP(MAX(E2:E22), E2:E22, A2:A22)</f>
        <v>Leo</v>
      </c>
      <c r="H30" s="12" t="str" cm="1">
        <f t="array" ref="H30">_xlfn.TEXTJOIN(", ",TRUE,_xlfn._xlws.FILTER(A2:A22,E2:E22=MAX(E2:E22),"No Match"))</f>
        <v>Leo, Ray, Sophia, Tom</v>
      </c>
      <c r="I30" s="18"/>
      <c r="J30" s="19"/>
      <c r="K30" s="19"/>
      <c r="L30" s="19"/>
      <c r="M30" s="19"/>
      <c r="N30" s="19"/>
      <c r="O30" s="19"/>
      <c r="P30" s="19"/>
    </row>
    <row r="31" spans="1:16" ht="24" thickBot="1" x14ac:dyDescent="0.5">
      <c r="E31" s="6" t="s">
        <v>9</v>
      </c>
      <c r="F31" s="2">
        <f>MAX(F2:F22)</f>
        <v>93</v>
      </c>
      <c r="G31" s="2" t="str">
        <f>_xlfn.XLOOKUP(MAX(F2:F22), F2:F22, A2:A22)</f>
        <v>Leo</v>
      </c>
      <c r="H31" s="12" t="str" cm="1">
        <f t="array" ref="H31">_xlfn.TEXTJOIN(", ",TRUE,_xlfn._xlws.FILTER(A2:A22,F2:F22=MAX(F2:F22),"No Match"))</f>
        <v>Leo, Mia, Nina, Oscar</v>
      </c>
      <c r="I31" s="18"/>
      <c r="J31" s="19"/>
      <c r="K31" s="19"/>
      <c r="L31" s="19"/>
      <c r="M31" s="19"/>
      <c r="N31" s="19"/>
      <c r="O31" s="19"/>
      <c r="P31" s="19"/>
    </row>
    <row r="32" spans="1:16" ht="24" thickBot="1" x14ac:dyDescent="0.5">
      <c r="E32" s="6" t="s">
        <v>10</v>
      </c>
      <c r="F32" s="2">
        <f>MAX(G2:G22)</f>
        <v>99</v>
      </c>
      <c r="G32" s="2" t="str">
        <f>_xlfn.XLOOKUP(MAX(G2:G22), G2:G22, A2:A22)</f>
        <v>Alice</v>
      </c>
      <c r="H32" s="12" t="str" cm="1">
        <f t="array" ref="H32">_xlfn.TEXTJOIN(", ",TRUE,_xlfn._xlws.FILTER(A2:A22,G2:G22=MAX(G2:G22),"No Match"))</f>
        <v>Alice</v>
      </c>
      <c r="I32" s="18"/>
      <c r="J32" s="19"/>
      <c r="K32" s="19"/>
      <c r="L32" s="19"/>
      <c r="M32" s="19"/>
      <c r="N32" s="19"/>
      <c r="O32" s="19"/>
      <c r="P32" s="19"/>
    </row>
    <row r="33" spans="5:16" ht="24" thickBot="1" x14ac:dyDescent="0.5">
      <c r="E33" s="6" t="s">
        <v>11</v>
      </c>
      <c r="F33" s="2">
        <f>MAX(I2:I22)</f>
        <v>99</v>
      </c>
      <c r="G33" s="2" t="str">
        <f>_xlfn.XLOOKUP(MAX(I2:I22), I2:I22, A2:A22)</f>
        <v>Leo</v>
      </c>
      <c r="H33" s="12" t="str" cm="1">
        <f t="array" ref="H33">_xlfn.TEXTJOIN(", ",TRUE,_xlfn._xlws.FILTER(A2:A22,I2:I22=MAX(I2:I22),"No Match"))</f>
        <v>Leo, Mia, Nina</v>
      </c>
      <c r="I33" s="18"/>
      <c r="J33" s="19"/>
      <c r="K33" s="19"/>
      <c r="L33" s="19"/>
      <c r="M33" s="19"/>
      <c r="N33" s="19"/>
      <c r="O33" s="19"/>
      <c r="P33" s="19"/>
    </row>
    <row r="34" spans="5:16" ht="24" thickBot="1" x14ac:dyDescent="0.5">
      <c r="E34" s="6" t="s">
        <v>12</v>
      </c>
      <c r="F34" s="2">
        <f>MAX(J2:J22)</f>
        <v>96</v>
      </c>
      <c r="G34" s="2" t="str">
        <f>_xlfn.XLOOKUP(MAX(J2:J22), J2:J22, A2:A22)</f>
        <v>David</v>
      </c>
      <c r="H34" s="12" t="str" cm="1">
        <f t="array" ref="H34">_xlfn.TEXTJOIN(", ",TRUE,_xlfn._xlws.FILTER(A2:A22,J2:J22=MAX(J2:J22),"No Match"))</f>
        <v>David, Ella, Frank, Leo</v>
      </c>
      <c r="I34" s="18"/>
      <c r="J34" s="19"/>
      <c r="K34" s="19"/>
      <c r="L34" s="19"/>
      <c r="M34" s="19"/>
      <c r="N34" s="19"/>
      <c r="O34" s="19"/>
      <c r="P34" s="19"/>
    </row>
    <row r="35" spans="5:16" thickBot="1" x14ac:dyDescent="0.35">
      <c r="J35" s="10"/>
      <c r="K35" s="10"/>
      <c r="L35" s="10"/>
      <c r="M35" s="10"/>
      <c r="N35" s="10"/>
      <c r="O35" s="10"/>
      <c r="P35" s="10"/>
    </row>
    <row r="36" spans="5:16" thickBot="1" x14ac:dyDescent="0.35">
      <c r="K36" s="10"/>
      <c r="L36" s="10"/>
      <c r="M36" s="10"/>
      <c r="N36" s="10"/>
      <c r="O36" s="10"/>
      <c r="P36" s="10"/>
    </row>
    <row r="37" spans="5:16" thickBot="1" x14ac:dyDescent="0.35">
      <c r="K37" s="10"/>
      <c r="L37" s="10"/>
      <c r="M37" s="10"/>
      <c r="N37" s="10"/>
      <c r="O37" s="10"/>
      <c r="P37" s="10"/>
    </row>
    <row r="38" spans="5:16" thickBot="1" x14ac:dyDescent="0.35">
      <c r="K38" s="10"/>
      <c r="L38" s="10"/>
      <c r="M38" s="10"/>
      <c r="N38" s="10"/>
      <c r="O38" s="10"/>
      <c r="P38" s="10"/>
    </row>
    <row r="39" spans="5:16" thickBot="1" x14ac:dyDescent="0.35">
      <c r="K39" s="10"/>
      <c r="L39" s="10"/>
      <c r="M39" s="10"/>
      <c r="N39" s="10"/>
      <c r="O39" s="10"/>
      <c r="P39" s="10"/>
    </row>
    <row r="40" spans="5:16" thickBot="1" x14ac:dyDescent="0.35">
      <c r="K40" s="10"/>
      <c r="L40" s="10"/>
      <c r="M40" s="10"/>
      <c r="N40" s="10"/>
      <c r="O40" s="10"/>
      <c r="P40" s="10"/>
    </row>
    <row r="41" spans="5:16" thickBot="1" x14ac:dyDescent="0.35">
      <c r="K41" s="10"/>
      <c r="L41" s="10"/>
      <c r="M41" s="10"/>
      <c r="N41" s="10"/>
      <c r="O41" s="10"/>
      <c r="P41" s="10"/>
    </row>
    <row r="42" spans="5:16" thickBot="1" x14ac:dyDescent="0.35">
      <c r="K42" s="10"/>
      <c r="L42" s="10"/>
      <c r="M42" s="10"/>
      <c r="N42" s="10"/>
      <c r="O42" s="10"/>
      <c r="P42" s="10"/>
    </row>
    <row r="43" spans="5:16" thickBot="1" x14ac:dyDescent="0.35">
      <c r="K43" s="10"/>
      <c r="L43" s="10"/>
      <c r="M43" s="10"/>
      <c r="N43" s="10"/>
      <c r="O43" s="10"/>
      <c r="P43" s="10"/>
    </row>
    <row r="44" spans="5:16" thickBot="1" x14ac:dyDescent="0.35">
      <c r="K44" s="10"/>
      <c r="L44" s="10"/>
      <c r="M44" s="10"/>
      <c r="N44" s="10"/>
      <c r="O44" s="10"/>
      <c r="P44" s="10"/>
    </row>
    <row r="45" spans="5:16" thickBot="1" x14ac:dyDescent="0.35">
      <c r="K45" s="10"/>
      <c r="L45" s="10"/>
      <c r="M45" s="10"/>
      <c r="N45" s="10"/>
      <c r="O45" s="10"/>
      <c r="P45" s="10"/>
    </row>
    <row r="46" spans="5:16" thickBot="1" x14ac:dyDescent="0.35">
      <c r="K46" s="10"/>
      <c r="L46" s="10"/>
      <c r="M46" s="10"/>
      <c r="N46" s="10"/>
      <c r="O46" s="10"/>
      <c r="P46" s="10"/>
    </row>
    <row r="47" spans="5:16" thickBot="1" x14ac:dyDescent="0.35">
      <c r="K47" s="10"/>
      <c r="L47" s="10"/>
      <c r="M47" s="10"/>
      <c r="N47" s="10"/>
      <c r="O47" s="10"/>
      <c r="P47" s="10"/>
    </row>
    <row r="48" spans="5:16" thickBot="1" x14ac:dyDescent="0.35">
      <c r="K48" s="10"/>
      <c r="L48" s="10"/>
      <c r="M48" s="10"/>
      <c r="N48" s="10"/>
      <c r="O48" s="10"/>
      <c r="P48" s="10"/>
    </row>
    <row r="49" spans="11:16" thickBot="1" x14ac:dyDescent="0.35">
      <c r="K49" s="10"/>
      <c r="L49" s="10"/>
      <c r="M49" s="10"/>
      <c r="N49" s="10"/>
      <c r="O49" s="10"/>
      <c r="P49" s="10"/>
    </row>
    <row r="50" spans="11:16" thickBot="1" x14ac:dyDescent="0.35">
      <c r="K50" s="10"/>
      <c r="L50" s="10"/>
      <c r="M50" s="10"/>
      <c r="N50" s="10"/>
      <c r="O50" s="10"/>
      <c r="P50" s="10"/>
    </row>
    <row r="51" spans="11:16" thickBot="1" x14ac:dyDescent="0.35">
      <c r="K51" s="10"/>
      <c r="L51" s="10"/>
      <c r="M51" s="10"/>
      <c r="N51" s="10"/>
      <c r="O51" s="10"/>
      <c r="P51" s="10"/>
    </row>
    <row r="52" spans="11:16" thickBot="1" x14ac:dyDescent="0.35">
      <c r="K52" s="10"/>
      <c r="L52" s="10"/>
      <c r="M52" s="10"/>
      <c r="N52" s="10"/>
      <c r="O52" s="10"/>
      <c r="P52" s="10"/>
    </row>
  </sheetData>
  <mergeCells count="9">
    <mergeCell ref="H32:I32"/>
    <mergeCell ref="H33:I33"/>
    <mergeCell ref="H34:I34"/>
    <mergeCell ref="H26:I26"/>
    <mergeCell ref="H27:I27"/>
    <mergeCell ref="H28:I28"/>
    <mergeCell ref="H29:I29"/>
    <mergeCell ref="H30:I30"/>
    <mergeCell ref="H31:I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7158-7CCA-4FFA-B5CD-F3975B725577}">
  <dimension ref="A1:H9"/>
  <sheetViews>
    <sheetView workbookViewId="0">
      <selection activeCell="B8" sqref="B8:H8"/>
    </sheetView>
  </sheetViews>
  <sheetFormatPr defaultRowHeight="14.4" x14ac:dyDescent="0.3"/>
  <cols>
    <col min="1" max="6" width="20.88671875" customWidth="1"/>
    <col min="7" max="7" width="0.109375" customWidth="1"/>
    <col min="8" max="8" width="20.88671875" hidden="1" customWidth="1"/>
  </cols>
  <sheetData>
    <row r="1" spans="1:8" ht="52.2" thickBot="1" x14ac:dyDescent="0.35">
      <c r="A1" s="3" t="s">
        <v>30</v>
      </c>
      <c r="B1" s="13" t="s">
        <v>34</v>
      </c>
      <c r="C1" s="14"/>
      <c r="D1" s="14"/>
      <c r="E1" s="14"/>
      <c r="F1" s="14"/>
      <c r="G1" s="14"/>
      <c r="H1" s="14"/>
    </row>
    <row r="2" spans="1:8" ht="24" thickBot="1" x14ac:dyDescent="0.5">
      <c r="A2" s="6" t="s">
        <v>2</v>
      </c>
      <c r="B2" s="11" t="str" cm="1">
        <f t="array" ref="B2">_xlfn.TEXTJOIN(", ", TRUE, _xlfn._xlws.FILTER('Summary Table'!A2:A22, 'Summary Table'!C2:C22&gt;=80, "No Match"))</f>
        <v>Alice, Carol, Grace, Henry, Ivy, Leo, Mia, Paul, Queen, Sophia, Tom</v>
      </c>
      <c r="C2" s="11"/>
      <c r="D2" s="11"/>
      <c r="E2" s="11"/>
      <c r="F2" s="11"/>
      <c r="G2" s="11"/>
      <c r="H2" s="11"/>
    </row>
    <row r="3" spans="1:8" ht="24" thickBot="1" x14ac:dyDescent="0.5">
      <c r="A3" s="6" t="s">
        <v>1</v>
      </c>
      <c r="B3" s="11" t="str" cm="1">
        <f t="array" ref="B3">_xlfn.TEXTJOIN(", ", TRUE, _xlfn._xlws.FILTER('Summary Table'!A2:A22, 'Summary Table'!B2:B22&gt;=80, "No Match"))</f>
        <v>Carol, David, Grace, Henry, Jack, Nina, Paul, Tom</v>
      </c>
      <c r="C3" s="11"/>
      <c r="D3" s="11"/>
      <c r="E3" s="11"/>
      <c r="F3" s="11"/>
      <c r="G3" s="11"/>
      <c r="H3" s="11"/>
    </row>
    <row r="4" spans="1:8" ht="24" thickBot="1" x14ac:dyDescent="0.5">
      <c r="A4" s="6" t="s">
        <v>3</v>
      </c>
      <c r="B4" s="11" t="str" cm="1">
        <f t="array" ref="B4">_xlfn.TEXTJOIN(", ", TRUE, _xlfn._xlws.FILTER('Summary Table'!A2:A22, 'Summary Table'!D2:D22&gt;=80, "No Match"))</f>
        <v>Alice, Ben, Carol, Ella, Frank, Grace, Paul, Queen, Ray</v>
      </c>
      <c r="C4" s="11"/>
      <c r="D4" s="11"/>
      <c r="E4" s="11"/>
      <c r="F4" s="11"/>
      <c r="G4" s="11"/>
      <c r="H4" s="11"/>
    </row>
    <row r="5" spans="1:8" ht="24" thickBot="1" x14ac:dyDescent="0.5">
      <c r="A5" s="6" t="s">
        <v>8</v>
      </c>
      <c r="B5" s="11" t="str" cm="1">
        <f t="array" ref="B5">_xlfn.TEXTJOIN(", ", TRUE, _xlfn._xlws.FILTER('Summary Table'!A2:A22, 'Summary Table'!E2:E22&gt;=80, "No Match"))</f>
        <v>Frank, Grace, Jack, Leo, Mia, Paul, Ray, Sophia, Tom</v>
      </c>
      <c r="C5" s="11"/>
      <c r="D5" s="11"/>
      <c r="E5" s="11"/>
      <c r="F5" s="11"/>
      <c r="G5" s="11"/>
      <c r="H5" s="11"/>
    </row>
    <row r="6" spans="1:8" ht="24" thickBot="1" x14ac:dyDescent="0.5">
      <c r="A6" s="6" t="s">
        <v>9</v>
      </c>
      <c r="B6" s="11" t="str" cm="1">
        <f t="array" ref="B6">_xlfn.TEXTJOIN(", ", TRUE, _xlfn._xlws.FILTER('Summary Table'!A2:A22, 'Summary Table'!F2:F22&gt;=80, "No Match"))</f>
        <v>Carol, Frank, Leo, Mia, Nina, Oscar, Sophia</v>
      </c>
      <c r="C6" s="11"/>
      <c r="D6" s="11"/>
      <c r="E6" s="11"/>
      <c r="F6" s="11"/>
      <c r="G6" s="11"/>
      <c r="H6" s="11"/>
    </row>
    <row r="7" spans="1:8" ht="24" thickBot="1" x14ac:dyDescent="0.5">
      <c r="A7" s="6" t="s">
        <v>10</v>
      </c>
      <c r="B7" s="11" t="str" cm="1">
        <f t="array" ref="B7">_xlfn.TEXTJOIN(", ", TRUE, _xlfn._xlws.FILTER('Summary Table'!A2:A22, 'Summary Table'!G2:G22&gt;=80, "No Match"))</f>
        <v>Alice, Frank, Jack, Kara, Leo, Mia, Oscar, Queen, Ray, Sophia</v>
      </c>
      <c r="C7" s="11"/>
      <c r="D7" s="11"/>
      <c r="E7" s="11"/>
      <c r="F7" s="11"/>
      <c r="G7" s="11"/>
      <c r="H7" s="11"/>
    </row>
    <row r="8" spans="1:8" ht="24" thickBot="1" x14ac:dyDescent="0.5">
      <c r="A8" s="6" t="s">
        <v>11</v>
      </c>
      <c r="B8" s="11" t="str" cm="1">
        <f t="array" ref="B8">_xlfn.TEXTJOIN(", ", TRUE, _xlfn._xlws.FILTER('Summary Table'!A2:A22, 'Summary Table'!I2:I22&gt;=80, "No Match"))</f>
        <v>Ben, Carol, Ella, Henry, Ivy, Kara, Leo, Mia, Nina, Oscar</v>
      </c>
      <c r="C8" s="11"/>
      <c r="D8" s="11"/>
      <c r="E8" s="11"/>
      <c r="F8" s="11"/>
      <c r="G8" s="11"/>
      <c r="H8" s="11"/>
    </row>
    <row r="9" spans="1:8" ht="24" thickBot="1" x14ac:dyDescent="0.5">
      <c r="A9" s="6" t="s">
        <v>12</v>
      </c>
      <c r="B9" s="11" t="str" cm="1">
        <f t="array" ref="B9">_xlfn.TEXTJOIN(", ", TRUE, _xlfn._xlws.FILTER('Summary Table'!A2:A22, 'Summary Table'!J2:J22&gt;=80, "No Match"))</f>
        <v>David, Ella, Frank, Henry, Ivy, Leo, Ray</v>
      </c>
      <c r="C9" s="11"/>
      <c r="D9" s="11"/>
      <c r="E9" s="11"/>
      <c r="F9" s="11"/>
      <c r="G9" s="11"/>
      <c r="H9" s="11"/>
    </row>
  </sheetData>
  <mergeCells count="9">
    <mergeCell ref="B8:H8"/>
    <mergeCell ref="B9:H9"/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5E86-D3E8-4DDB-9FA7-6A324C0C054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Summary Table</vt:lpstr>
      <vt:lpstr>≥80 Scores Table</vt:lpstr>
      <vt:lpstr>Analysis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Morlu Holder</dc:creator>
  <cp:lastModifiedBy>Morlu Holder</cp:lastModifiedBy>
  <dcterms:created xsi:type="dcterms:W3CDTF">2025-10-06T15:50:36Z</dcterms:created>
  <dcterms:modified xsi:type="dcterms:W3CDTF">2025-10-06T21:50:17Z</dcterms:modified>
</cp:coreProperties>
</file>