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1"/>
  </bookViews>
  <sheets>
    <sheet name="Torque Curve" sheetId="1" r:id="rId1"/>
    <sheet name="Drivetrai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<sst xmlns="http://schemas.openxmlformats.org/spreadsheetml/2006/main" count="33" uniqueCount="25">
  <si>
    <t>RPM</t>
  </si>
  <si>
    <t>Torque (Nm)</t>
  </si>
  <si>
    <t>Variable Name</t>
  </si>
  <si>
    <t>Value</t>
  </si>
  <si>
    <t>Units</t>
  </si>
  <si>
    <t>Description</t>
  </si>
  <si>
    <t>-</t>
  </si>
  <si>
    <t>Primary gear ratio</t>
  </si>
  <si>
    <t>primaryRatio</t>
  </si>
  <si>
    <t>finalDriveRatio</t>
  </si>
  <si>
    <t>Final drive (sprocket ratio)</t>
  </si>
  <si>
    <t>gearRatio1</t>
  </si>
  <si>
    <t>gearRatio2</t>
  </si>
  <si>
    <t>gearRatio3</t>
  </si>
  <si>
    <t>gearRatio4</t>
  </si>
  <si>
    <t>gearRatio5</t>
  </si>
  <si>
    <t>gearRatio6</t>
  </si>
  <si>
    <t>1st gear</t>
  </si>
  <si>
    <t>2nd gear</t>
  </si>
  <si>
    <t>3rd gear</t>
  </si>
  <si>
    <t>4th gear</t>
  </si>
  <si>
    <t>5th gear</t>
  </si>
  <si>
    <t>6th gear</t>
  </si>
  <si>
    <t>efficiency</t>
  </si>
  <si>
    <t>Powertrain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</si>
</sst>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D33" sqref="D3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3894.8397673448599</v>
      </c>
      <c r="B2">
        <v>27.496160449820199</v>
      </c>
    </row>
    <row r="3" spans="1:2">
      <c r="A3">
        <v>4024.6677595896899</v>
      </c>
      <c r="B3">
        <v>27.496160449820199</v>
      </c>
    </row>
    <row r="4" spans="1:2">
      <c r="A4">
        <v>4154.49575183452</v>
      </c>
      <c r="B4">
        <v>27.934928967636498</v>
      </c>
    </row>
    <row r="5" spans="1:2">
      <c r="A5">
        <v>4414.1517363241801</v>
      </c>
      <c r="B5">
        <v>28.812466003269002</v>
      </c>
    </row>
    <row r="6" spans="1:2">
      <c r="A6">
        <v>4543.9797285690101</v>
      </c>
      <c r="B6">
        <v>28.519953658058199</v>
      </c>
    </row>
    <row r="7" spans="1:2">
      <c r="A7">
        <v>4673.8077208138402</v>
      </c>
      <c r="B7">
        <v>27.788672795031101</v>
      </c>
    </row>
    <row r="8" spans="1:2">
      <c r="A8">
        <v>4803.6357130586703</v>
      </c>
      <c r="B8">
        <v>29.1049783484799</v>
      </c>
    </row>
    <row r="9" spans="1:2">
      <c r="A9">
        <v>5063.2916975483204</v>
      </c>
      <c r="B9">
        <v>31.152564764955901</v>
      </c>
    </row>
    <row r="10" spans="1:2">
      <c r="A10">
        <v>5193.1196897931504</v>
      </c>
      <c r="B10">
        <v>33.346407354037296</v>
      </c>
    </row>
    <row r="11" spans="1:2">
      <c r="A11">
        <v>5322.9476820379796</v>
      </c>
      <c r="B11">
        <v>34.370200562275301</v>
      </c>
    </row>
    <row r="12" spans="1:2">
      <c r="A12">
        <v>5452.7756742828096</v>
      </c>
      <c r="B12">
        <v>34.223944389669803</v>
      </c>
    </row>
    <row r="13" spans="1:2">
      <c r="A13">
        <v>5582.6036665276397</v>
      </c>
      <c r="B13">
        <v>34.516456734880698</v>
      </c>
    </row>
    <row r="14" spans="1:2">
      <c r="A14">
        <v>5842.2596510172998</v>
      </c>
      <c r="B14">
        <v>35.393993770513198</v>
      </c>
    </row>
    <row r="15" spans="1:2">
      <c r="A15">
        <v>5972.0876432621199</v>
      </c>
      <c r="B15">
        <v>37.880348704805499</v>
      </c>
    </row>
    <row r="16" spans="1:2">
      <c r="A16">
        <v>6101.9156355069499</v>
      </c>
      <c r="B16">
        <v>39.9279351212815</v>
      </c>
    </row>
    <row r="17" spans="1:2">
      <c r="A17">
        <v>6231.74362775178</v>
      </c>
      <c r="B17">
        <v>41.683009192546599</v>
      </c>
    </row>
    <row r="18" spans="1:2">
      <c r="A18">
        <v>6491.3996122414401</v>
      </c>
      <c r="B18">
        <v>42.560546228179199</v>
      </c>
    </row>
    <row r="19" spans="1:2">
      <c r="A19">
        <v>6621.2276044862701</v>
      </c>
      <c r="B19">
        <v>42.414290055573701</v>
      </c>
    </row>
    <row r="20" spans="1:2">
      <c r="A20">
        <v>6751.0555967311002</v>
      </c>
      <c r="B20">
        <v>41.975521537757402</v>
      </c>
    </row>
    <row r="21" spans="1:2">
      <c r="A21">
        <v>6880.8835889759303</v>
      </c>
      <c r="B21">
        <v>42.121777710362899</v>
      </c>
    </row>
    <row r="22" spans="1:2">
      <c r="A22">
        <v>7140.5395734655804</v>
      </c>
      <c r="B22">
        <v>42.560546228179199</v>
      </c>
    </row>
    <row r="23" spans="1:2">
      <c r="A23">
        <v>7270.3675657104104</v>
      </c>
      <c r="B23">
        <v>42.999314745995399</v>
      </c>
    </row>
    <row r="24" spans="1:2">
      <c r="A24">
        <v>7400.1955579552396</v>
      </c>
      <c r="B24">
        <v>43.291827091206301</v>
      </c>
    </row>
    <row r="25" spans="1:2">
      <c r="A25">
        <v>7530.0235502000696</v>
      </c>
      <c r="B25">
        <v>42.999314745995399</v>
      </c>
    </row>
    <row r="26" spans="1:2">
      <c r="A26">
        <v>7789.6795346897297</v>
      </c>
      <c r="B26">
        <v>42.414290055573701</v>
      </c>
    </row>
    <row r="27" spans="1:2">
      <c r="A27">
        <v>7919.5075269345598</v>
      </c>
      <c r="B27">
        <v>41.536753019941202</v>
      </c>
    </row>
    <row r="28" spans="1:2">
      <c r="A28">
        <v>8049.3355191793798</v>
      </c>
      <c r="B28">
        <v>40.951728329519497</v>
      </c>
    </row>
    <row r="29" spans="1:2">
      <c r="A29">
        <v>8179.1635114242099</v>
      </c>
      <c r="B29">
        <v>40.220447466492303</v>
      </c>
    </row>
    <row r="30" spans="1:2">
      <c r="A30">
        <v>8438.8194959138691</v>
      </c>
      <c r="B30">
        <v>39.4891666034652</v>
      </c>
    </row>
    <row r="31" spans="1:2">
      <c r="A31">
        <v>8568.6474881587001</v>
      </c>
      <c r="B31">
        <v>38.757885740438098</v>
      </c>
    </row>
    <row r="32" spans="1:2">
      <c r="A32">
        <v>8698.4754804035292</v>
      </c>
      <c r="B32">
        <v>37.441580186989199</v>
      </c>
    </row>
    <row r="33" spans="1:2">
      <c r="A33">
        <v>8828.3034726483602</v>
      </c>
      <c r="B33">
        <v>35.540249943118702</v>
      </c>
    </row>
    <row r="34" spans="1:2">
      <c r="A34">
        <v>9087.9594571380203</v>
      </c>
      <c r="B34">
        <v>34.370200562275301</v>
      </c>
    </row>
    <row r="35" spans="1:2">
      <c r="A35">
        <v>9217.7874493828404</v>
      </c>
      <c r="B35">
        <v>30.5675400745342</v>
      </c>
    </row>
    <row r="36" spans="1:2">
      <c r="A36">
        <v>9347.6154416276695</v>
      </c>
      <c r="B36">
        <v>29.1049783484799</v>
      </c>
    </row>
    <row r="37" spans="1:2">
      <c r="A37">
        <v>9477.4434338725005</v>
      </c>
      <c r="B37">
        <v>20.914632682575999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1" sqref="B11"/>
    </sheetView>
  </sheetViews>
  <sheetFormatPr baseColWidth="10" defaultRowHeight="15" x14ac:dyDescent="0"/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t="s">
        <v>8</v>
      </c>
      <c r="B2">
        <f>76/33</f>
        <v>2.3030303030303032</v>
      </c>
      <c r="C2" t="s">
        <v>6</v>
      </c>
      <c r="D2" t="s">
        <v>7</v>
      </c>
    </row>
    <row r="3" spans="1:4">
      <c r="A3" t="s">
        <v>9</v>
      </c>
      <c r="B3">
        <f>43/12</f>
        <v>3.5833333333333335</v>
      </c>
      <c r="C3" t="s">
        <v>6</v>
      </c>
      <c r="D3" t="s">
        <v>10</v>
      </c>
    </row>
    <row r="4" spans="1:4">
      <c r="A4" t="s">
        <v>11</v>
      </c>
      <c r="B4">
        <f>36/14</f>
        <v>2.5714285714285716</v>
      </c>
      <c r="C4" t="s">
        <v>6</v>
      </c>
      <c r="D4" t="s">
        <v>17</v>
      </c>
    </row>
    <row r="5" spans="1:4">
      <c r="A5" t="s">
        <v>12</v>
      </c>
      <c r="B5">
        <f>32/17</f>
        <v>1.8823529411764706</v>
      </c>
      <c r="C5" t="s">
        <v>6</v>
      </c>
      <c r="D5" t="s">
        <v>18</v>
      </c>
    </row>
    <row r="6" spans="1:4">
      <c r="A6" t="s">
        <v>13</v>
      </c>
      <c r="B6">
        <f>28/19</f>
        <v>1.4736842105263157</v>
      </c>
      <c r="C6" t="s">
        <v>6</v>
      </c>
      <c r="D6" t="s">
        <v>19</v>
      </c>
    </row>
    <row r="7" spans="1:4">
      <c r="A7" t="s">
        <v>14</v>
      </c>
      <c r="B7">
        <f>26/22</f>
        <v>1.1818181818181819</v>
      </c>
      <c r="C7" t="s">
        <v>6</v>
      </c>
      <c r="D7" t="s">
        <v>20</v>
      </c>
    </row>
    <row r="8" spans="1:4">
      <c r="A8" t="s">
        <v>15</v>
      </c>
      <c r="B8">
        <f>23/24</f>
        <v>0.95833333333333337</v>
      </c>
      <c r="C8" t="s">
        <v>6</v>
      </c>
      <c r="D8" t="s">
        <v>21</v>
      </c>
    </row>
    <row r="9" spans="1:4">
      <c r="A9" t="s">
        <v>16</v>
      </c>
      <c r="B9">
        <f>21/26</f>
        <v>0.80769230769230771</v>
      </c>
      <c r="C9" t="s">
        <v>6</v>
      </c>
      <c r="D9" t="s">
        <v>22</v>
      </c>
    </row>
    <row r="10" spans="1:4">
      <c r="A10" t="s">
        <v>23</v>
      </c>
      <c r="B10" s="2">
        <v>0.75</v>
      </c>
      <c r="C10" t="s">
        <v>6</v>
      </c>
      <c r="D10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Torque Curve</vt:lpstr>
      <vt:lpstr>Drivetrain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2017-11-24T15:24:16Z</dcterms:created>
  <dcterms:modified xsi:type="dcterms:W3CDTF">2018-06-29T10:38:06Z</dcterms:modified>
</cp:coreProperties>
</file>