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562EP\Downloads\Results\Results\"/>
    </mc:Choice>
  </mc:AlternateContent>
  <xr:revisionPtr revIDLastSave="0" documentId="13_ncr:1_{CC56DE69-9A80-412A-893B-E0113F9E79E8}" xr6:coauthVersionLast="45" xr6:coauthVersionMax="45" xr10:uidLastSave="{00000000-0000-0000-0000-000000000000}"/>
  <bookViews>
    <workbookView xWindow="-108" yWindow="-108" windowWidth="23256" windowHeight="12576" xr2:uid="{80127BE2-3E34-45E2-8559-A7850E0FCE49}"/>
  </bookViews>
  <sheets>
    <sheet name="Data" sheetId="1" r:id="rId1"/>
    <sheet name="Tabla medidas" sheetId="2" r:id="rId2"/>
    <sheet name="Sheet1" sheetId="3" r:id="rId3"/>
  </sheets>
  <definedNames>
    <definedName name="_xlnm._FilterDatabase" localSheetId="1" hidden="1">'Tabla medidas'!$A$1:$E$67</definedName>
    <definedName name="CIQWBGuid" hidden="1">"Data consolidada.xlsx"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6" i="1" l="1"/>
  <c r="C118" i="1"/>
  <c r="C130" i="1"/>
  <c r="C142" i="1"/>
  <c r="C154" i="1"/>
  <c r="C166" i="1"/>
  <c r="C178" i="1"/>
  <c r="C190" i="1"/>
  <c r="C202" i="1"/>
  <c r="C214" i="1"/>
  <c r="C226" i="1"/>
  <c r="C238" i="1"/>
  <c r="C250" i="1"/>
  <c r="C262" i="1"/>
  <c r="C286" i="1"/>
  <c r="C274" i="1"/>
  <c r="C94" i="1"/>
  <c r="C82" i="1"/>
  <c r="C70" i="1"/>
  <c r="C58" i="1"/>
  <c r="C46" i="1"/>
  <c r="C34" i="1"/>
  <c r="C22" i="1"/>
  <c r="C10" i="1"/>
  <c r="C6" i="1" l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3" i="1"/>
  <c r="C24" i="1"/>
  <c r="C25" i="1"/>
  <c r="C26" i="1"/>
  <c r="C27" i="1"/>
  <c r="C28" i="1"/>
  <c r="C29" i="1"/>
  <c r="C30" i="1"/>
  <c r="C31" i="1"/>
  <c r="C32" i="1"/>
  <c r="C33" i="1"/>
  <c r="C35" i="1"/>
  <c r="C36" i="1"/>
  <c r="C37" i="1"/>
  <c r="C38" i="1"/>
  <c r="C39" i="1"/>
  <c r="C40" i="1"/>
  <c r="C41" i="1"/>
  <c r="C42" i="1"/>
  <c r="C43" i="1"/>
  <c r="C44" i="1"/>
  <c r="C45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61" i="1"/>
  <c r="C62" i="1"/>
  <c r="C63" i="1"/>
  <c r="C64" i="1"/>
  <c r="C65" i="1"/>
  <c r="C66" i="1"/>
  <c r="C67" i="1"/>
  <c r="C68" i="1"/>
  <c r="C69" i="1"/>
  <c r="C71" i="1"/>
  <c r="C72" i="1"/>
  <c r="C73" i="1"/>
  <c r="C74" i="1"/>
  <c r="C75" i="1"/>
  <c r="C76" i="1"/>
  <c r="C77" i="1"/>
  <c r="C78" i="1"/>
  <c r="C79" i="1"/>
  <c r="C80" i="1"/>
  <c r="C81" i="1"/>
  <c r="C83" i="1"/>
  <c r="C84" i="1"/>
  <c r="C85" i="1"/>
  <c r="C86" i="1"/>
  <c r="C87" i="1"/>
  <c r="C88" i="1"/>
  <c r="C89" i="1"/>
  <c r="C90" i="1"/>
  <c r="C91" i="1"/>
  <c r="C92" i="1"/>
  <c r="C93" i="1"/>
  <c r="C95" i="1"/>
  <c r="C96" i="1"/>
  <c r="C97" i="1"/>
  <c r="C98" i="1"/>
  <c r="C99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9" i="1"/>
  <c r="C120" i="1"/>
  <c r="C121" i="1"/>
  <c r="C122" i="1"/>
  <c r="C123" i="1"/>
  <c r="C124" i="1"/>
  <c r="C125" i="1"/>
  <c r="C126" i="1"/>
  <c r="C127" i="1"/>
  <c r="C128" i="1"/>
  <c r="C129" i="1"/>
  <c r="C131" i="1"/>
  <c r="C132" i="1"/>
  <c r="C133" i="1"/>
  <c r="C134" i="1"/>
  <c r="C135" i="1"/>
  <c r="C136" i="1"/>
  <c r="C137" i="1"/>
  <c r="C138" i="1"/>
  <c r="C139" i="1"/>
  <c r="C140" i="1"/>
  <c r="C141" i="1"/>
  <c r="C143" i="1"/>
  <c r="C144" i="1"/>
  <c r="C145" i="1"/>
  <c r="C146" i="1"/>
  <c r="C147" i="1"/>
  <c r="C148" i="1"/>
  <c r="C149" i="1"/>
  <c r="C150" i="1"/>
  <c r="C151" i="1"/>
  <c r="C152" i="1"/>
  <c r="C153" i="1"/>
  <c r="C155" i="1"/>
  <c r="C156" i="1"/>
  <c r="C157" i="1"/>
  <c r="C158" i="1"/>
  <c r="C159" i="1"/>
  <c r="C160" i="1"/>
  <c r="C161" i="1"/>
  <c r="C162" i="1"/>
  <c r="C163" i="1"/>
  <c r="C164" i="1"/>
  <c r="C165" i="1"/>
  <c r="C167" i="1"/>
  <c r="C168" i="1"/>
  <c r="C169" i="1"/>
  <c r="C170" i="1"/>
  <c r="C171" i="1"/>
  <c r="C172" i="1"/>
  <c r="C173" i="1"/>
  <c r="C174" i="1"/>
  <c r="C175" i="1"/>
  <c r="C176" i="1"/>
  <c r="C177" i="1"/>
  <c r="C179" i="1"/>
  <c r="C180" i="1"/>
  <c r="C181" i="1"/>
  <c r="C182" i="1"/>
  <c r="C183" i="1"/>
  <c r="C184" i="1"/>
  <c r="C185" i="1"/>
  <c r="C186" i="1"/>
  <c r="C187" i="1"/>
  <c r="C188" i="1"/>
  <c r="C189" i="1"/>
  <c r="C191" i="1"/>
  <c r="C192" i="1"/>
  <c r="C193" i="1"/>
  <c r="C194" i="1"/>
  <c r="C195" i="1"/>
  <c r="C196" i="1"/>
  <c r="C197" i="1"/>
  <c r="C198" i="1"/>
  <c r="C199" i="1"/>
  <c r="C200" i="1"/>
  <c r="C201" i="1"/>
  <c r="C203" i="1"/>
  <c r="C204" i="1"/>
  <c r="C205" i="1"/>
  <c r="C206" i="1"/>
  <c r="C207" i="1"/>
  <c r="C208" i="1"/>
  <c r="C209" i="1"/>
  <c r="C210" i="1"/>
  <c r="C211" i="1"/>
  <c r="C212" i="1"/>
  <c r="C213" i="1"/>
  <c r="C215" i="1"/>
  <c r="C216" i="1"/>
  <c r="C217" i="1"/>
  <c r="C218" i="1"/>
  <c r="C219" i="1"/>
  <c r="C220" i="1"/>
  <c r="C221" i="1"/>
  <c r="C222" i="1"/>
  <c r="C223" i="1"/>
  <c r="C224" i="1"/>
  <c r="C225" i="1"/>
  <c r="C227" i="1"/>
  <c r="C228" i="1"/>
  <c r="C229" i="1"/>
  <c r="C230" i="1"/>
  <c r="C231" i="1"/>
  <c r="C232" i="1"/>
  <c r="C233" i="1"/>
  <c r="C234" i="1"/>
  <c r="C235" i="1"/>
  <c r="C236" i="1"/>
  <c r="C237" i="1"/>
  <c r="C239" i="1"/>
  <c r="C240" i="1"/>
  <c r="C241" i="1"/>
  <c r="C242" i="1"/>
  <c r="C243" i="1"/>
  <c r="C244" i="1"/>
  <c r="C245" i="1"/>
  <c r="C246" i="1"/>
  <c r="C247" i="1"/>
  <c r="C248" i="1"/>
  <c r="C249" i="1"/>
  <c r="C251" i="1"/>
  <c r="C252" i="1"/>
  <c r="C253" i="1"/>
  <c r="C254" i="1"/>
  <c r="C255" i="1"/>
  <c r="C256" i="1"/>
  <c r="C257" i="1"/>
  <c r="C258" i="1"/>
  <c r="C259" i="1"/>
  <c r="C260" i="1"/>
  <c r="C261" i="1"/>
  <c r="C263" i="1"/>
  <c r="C264" i="1"/>
  <c r="C265" i="1"/>
  <c r="C266" i="1"/>
  <c r="C267" i="1"/>
  <c r="C268" i="1"/>
  <c r="C269" i="1"/>
  <c r="C270" i="1"/>
  <c r="C271" i="1"/>
  <c r="C272" i="1"/>
  <c r="C273" i="1"/>
  <c r="C275" i="1"/>
  <c r="C276" i="1"/>
  <c r="C277" i="1"/>
  <c r="C278" i="1"/>
  <c r="C279" i="1"/>
  <c r="C280" i="1"/>
  <c r="C281" i="1"/>
  <c r="C282" i="1"/>
  <c r="C283" i="1"/>
  <c r="C284" i="1"/>
  <c r="C285" i="1"/>
  <c r="C287" i="1"/>
  <c r="C288" i="1"/>
  <c r="C289" i="1"/>
  <c r="C3" i="1"/>
  <c r="C4" i="1"/>
  <c r="C5" i="1"/>
  <c r="C2" i="1"/>
  <c r="F229" i="3" l="1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tc={DCF38C38-FF78-4391-AB18-342DA612B9CA}</author>
    <author>tc={281AD7FA-FE2F-43E3-9254-3E60C4F88F48}</author>
    <author>tc={10E68392-51D3-45C3-8C0B-EDB5FBA720DE}</author>
    <author>tc={DF86A1E2-DA68-48F1-9C66-061B2459B7EE}</author>
    <author>tc={12DB4C03-F597-4A1D-878C-990A9B70572C}</author>
    <author>tc={9BC50D0E-3217-4C51-BEA5-D27785729BE2}</author>
    <author>tc={7429E8CE-E779-4BEF-8EA5-BB262EB4DA0F}</author>
    <author>tc={8AEA73B1-5241-4C50-BFCF-6FA9E0FA5574}</author>
    <author>tc={BDCD5BC3-2E4F-49B0-873D-DC13883621FE}</author>
    <author>tc={6C0FA189-CE5F-492B-B4C8-8EB4B7054604}</author>
  </authors>
  <commentList>
    <comment ref="E1" authorId="0" shapeId="0" xr:uid="{DCF38C38-FF78-4391-AB18-342DA612B9CA}">
      <text>
        <t>[Threaded comment]
Your version of Excel allows you to read this threaded comment; however, any edits to it will get removed if the file is opened in a newer version of Excel. Learn more: https://go.microsoft.com/fwlink/?linkid=870924
Comment:
    1998 - 2017: Fuente excel modelo Redondos
2017 - 2021: Fuente BCRP</t>
      </text>
    </comment>
    <comment ref="F1" authorId="1" shapeId="0" xr:uid="{281AD7FA-FE2F-43E3-9254-3E60C4F88F48}">
      <text>
        <t>[Threaded comment]
Your version of Excel allows you to read this threaded comment; however, any edits to it will get removed if the file is opened in a newer version of Excel. Learn more: https://go.microsoft.com/fwlink/?linkid=870924
Comment:
    1998 - 2017: Fuente excel modelo Redondos
2017 - 2021: Fuente BCRP</t>
      </text>
    </comment>
    <comment ref="G1" authorId="2" shapeId="0" xr:uid="{10E68392-51D3-45C3-8C0B-EDB5FBA720DE}">
      <text>
        <t>[Threaded comment]
Your version of Excel allows you to read this threaded comment; however, any edits to it will get removed if the file is opened in a newer version of Excel. Learn more: https://go.microsoft.com/fwlink/?linkid=870924
Comment:
    1998 - 2017: Fuente excel modelo Redondos
2017 - 2021: Fuente BCRP</t>
      </text>
    </comment>
    <comment ref="I1" authorId="3" shapeId="0" xr:uid="{DF86A1E2-DA68-48F1-9C66-061B2459B7E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solicitó data hasta el 2021 a Redondos</t>
      </text>
    </comment>
    <comment ref="K1" authorId="4" shapeId="0" xr:uid="{12DB4C03-F597-4A1D-878C-990A9B70572C}">
      <text>
        <t>[Threaded comment]
Your version of Excel allows you to read this threaded comment; however, any edits to it will get removed if the file is opened in a newer version of Excel. Learn more: https://go.microsoft.com/fwlink/?linkid=870924
Comment:
    No hay información pero consultar con Redondos</t>
      </text>
    </comment>
    <comment ref="L1" authorId="5" shapeId="0" xr:uid="{9BC50D0E-3217-4C51-BEA5-D27785729BE2}">
      <text>
        <t>[Threaded comment]
Your version of Excel allows you to read this threaded comment; however, any edits to it will get removed if the file is opened in a newer version of Excel. Learn more: https://go.microsoft.com/fwlink/?linkid=870924
Comment:
    2000 - 2017: INEI
2018 - 2019: Ministerio de la producción</t>
      </text>
    </comment>
    <comment ref="M1" authorId="6" shapeId="0" xr:uid="{7429E8CE-E779-4BEF-8EA5-BB262EB4DA0F}">
      <text>
        <t>[Threaded comment]
Your version of Excel allows you to read this threaded comment; however, any edits to it will get removed if the file is opened in a newer version of Excel. Learn more: https://go.microsoft.com/fwlink/?linkid=870924
Comment:
    2000 - 2017: INEI
2018 - 2019: Ministerio de la producción</t>
      </text>
    </comment>
    <comment ref="K254" authorId="7" shapeId="0" xr:uid="{8AEA73B1-5241-4C50-BFCF-6FA9E0FA557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utiliza como fuente el BOLETÍN ESTADÍSTICO MENSUAL del MIDAGRI</t>
      </text>
    </comment>
    <comment ref="I266" authorId="8" shapeId="0" xr:uid="{BDCD5BC3-2E4F-49B0-873D-DC13883621FE}">
      <text>
        <t>[Threaded comment]
Your version of Excel allows you to read this threaded comment; however, any edits to it will get removed if the file is opened in a newer version of Excel. Learn more: https://go.microsoft.com/fwlink/?linkid=870924
Comment:
    Enero 2020 datos preliminares que pueden sufrir ajustes</t>
      </text>
    </comment>
    <comment ref="J266" authorId="9" shapeId="0" xr:uid="{6C0FA189-CE5F-492B-B4C8-8EB4B7054604}">
      <text>
        <t>[Threaded comment]
Your version of Excel allows you to read this threaded comment; however, any edits to it will get removed if the file is opened in a newer version of Excel. Learn more: https://go.microsoft.com/fwlink/?linkid=870924
Comment:
    Sacado del boletin estadístico mensual 2020</t>
      </text>
    </comment>
  </commentList>
</comments>
</file>

<file path=xl/sharedStrings.xml><?xml version="1.0" encoding="utf-8"?>
<sst xmlns="http://schemas.openxmlformats.org/spreadsheetml/2006/main" count="794" uniqueCount="143">
  <si>
    <t>Año</t>
  </si>
  <si>
    <t>Mes</t>
  </si>
  <si>
    <t>Maíz EEUU</t>
  </si>
  <si>
    <t>Harina (torta) Soya EEUU</t>
  </si>
  <si>
    <t>Frejol de Soya EEUU</t>
  </si>
  <si>
    <t>TC Bancario</t>
  </si>
  <si>
    <t>Carga Pollo BB Peru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</si>
  <si>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</si>
  <si>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</si>
  <si>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</si>
  <si>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</si>
  <si>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</si>
  <si>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</si>
  <si>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</si>
  <si>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</si>
  <si>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</si>
  <si>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</si>
  <si>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</si>
  <si>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</si>
  <si>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$/TN</t>
  </si>
  <si>
    <t>S/ por $</t>
  </si>
  <si>
    <t>Unidades</t>
  </si>
  <si>
    <t>Variable</t>
  </si>
  <si>
    <t>Unidad_medida</t>
  </si>
  <si>
    <t>Alcance</t>
  </si>
  <si>
    <t>Promedio del periodo</t>
  </si>
  <si>
    <t>Facturación total de restaurantes en SUNAT</t>
  </si>
  <si>
    <t>Granularidad</t>
  </si>
  <si>
    <t>Mensual</t>
  </si>
  <si>
    <t>Dato</t>
  </si>
  <si>
    <t>EEUU</t>
  </si>
  <si>
    <t>Nacional</t>
  </si>
  <si>
    <t>Soles</t>
  </si>
  <si>
    <t>Anual</t>
  </si>
  <si>
    <t>Consumo per capita de pollo</t>
  </si>
  <si>
    <t>Kg/Año</t>
  </si>
  <si>
    <t>Acumulado</t>
  </si>
  <si>
    <t>Cantidad de restaurantes/bares/cantinas registradas en SUNAT</t>
  </si>
  <si>
    <t xml:space="preserve">Producción nacional de jurel </t>
  </si>
  <si>
    <t>Tasa de desempleo</t>
  </si>
  <si>
    <t>Suma mensual de todos los conceptos impositivos</t>
  </si>
  <si>
    <t>Porcentaje</t>
  </si>
  <si>
    <t>TN métricas brutas</t>
  </si>
  <si>
    <t>Soles / Kg</t>
  </si>
  <si>
    <t>Producción nacional de bonito</t>
  </si>
  <si>
    <t>Lima</t>
  </si>
  <si>
    <t>Precio promedio al consumidor de jurel (Lima)</t>
  </si>
  <si>
    <t>Cantidad Importación Jurel congelado</t>
  </si>
  <si>
    <t>Cantidad Importación Jurel fresco</t>
  </si>
  <si>
    <t>TN</t>
  </si>
  <si>
    <t>Índice de expectativas de la demanda a 3 meses</t>
  </si>
  <si>
    <t>Producción de pesca</t>
  </si>
  <si>
    <t>Inversión privada</t>
  </si>
  <si>
    <t>Trimestral</t>
  </si>
  <si>
    <t>Precio CIF importación de Frejol de soya - Partida 1201900000</t>
  </si>
  <si>
    <t>Precio CIF importación de Maiz Amarillo Duro - Partida 1005901100</t>
  </si>
  <si>
    <t>Precio promedio de maíz al mayorista (producido en Perú)</t>
  </si>
  <si>
    <t>Precio promedio al consumidor de frejol canario</t>
  </si>
  <si>
    <t>Precio promedio al consumidor de huevos a granel (gallina)</t>
  </si>
  <si>
    <t>Precio promedio al consumidor de papa blanca</t>
  </si>
  <si>
    <t>Precio promedio al consumidor de yuca blanca</t>
  </si>
  <si>
    <t>Precio CIF Jurel Congelado Importado</t>
  </si>
  <si>
    <t>Precio CIF Jurel Fresco Importado</t>
  </si>
  <si>
    <t>US$ / Kg</t>
  </si>
  <si>
    <t>Recortes y/o filetes de pechuga de pollo congelados</t>
  </si>
  <si>
    <t>Precio carne de gallina congelada Importada</t>
  </si>
  <si>
    <t>Precio piernas con encuentro y cuartos traseros de pollo importación</t>
  </si>
  <si>
    <t>Precio Pierna de pavo congelada importación</t>
  </si>
  <si>
    <t>Proyección de crecimiento</t>
  </si>
  <si>
    <t>Expectativas ΔPBI a 1 año</t>
  </si>
  <si>
    <t>Expectativas ΔPBI a 2 años</t>
  </si>
  <si>
    <t>Expectativas ΔPBI mismo año</t>
  </si>
  <si>
    <t/>
  </si>
  <si>
    <t>Variación porcentual PBI Avícola</t>
  </si>
  <si>
    <t xml:space="preserve">Suma trimestral de inversión pública </t>
  </si>
  <si>
    <t>Inversión pública (millones)</t>
  </si>
  <si>
    <t>Inversión Pública (millones)</t>
  </si>
  <si>
    <t>Inflación promedio en Lima</t>
  </si>
  <si>
    <t>Variación porcentual del mes anterior</t>
  </si>
  <si>
    <t>Inflación general promedio en Lima</t>
  </si>
  <si>
    <t>Inflación general promedio Nacional</t>
  </si>
  <si>
    <t>Inflacion sector Alimentos promedio</t>
  </si>
  <si>
    <t>Producción total de maíz producido en Perú (toneladas)</t>
  </si>
  <si>
    <t>US$ / tn</t>
  </si>
  <si>
    <t>Precio a futuro (contrato a 1 mes)</t>
  </si>
  <si>
    <t>Precios futuros Frejol de Soya (1 mes)</t>
  </si>
  <si>
    <t>Precios futuros harina de soya (1 mes)</t>
  </si>
  <si>
    <t>Costos de producción - Redondos</t>
  </si>
  <si>
    <t>Precio promedio pagado al productor de aves - Lima</t>
  </si>
  <si>
    <t>Volumen de importacion de gallinas reproductoras</t>
  </si>
  <si>
    <t>Precio promedio al consumidor de pollo eviscerado - Lima</t>
  </si>
  <si>
    <t>Suma del periodo</t>
  </si>
  <si>
    <t>Peso promedio pollo vivo alcanzado en oferta nacional</t>
  </si>
  <si>
    <t>Kg / Unidad</t>
  </si>
  <si>
    <t>Conversión alimenticia pollos Redondos</t>
  </si>
  <si>
    <t>Mortalidad Pollos Redondos</t>
  </si>
  <si>
    <t>Redondos</t>
  </si>
  <si>
    <t>Volúmen de venta de pollo vivo - Lima</t>
  </si>
  <si>
    <t>Temperatura promedio del mar en Paita</t>
  </si>
  <si>
    <t>Temperatura promedio del mar en Chimbote</t>
  </si>
  <si>
    <t>Temperatura promedio del mar en Huacho</t>
  </si>
  <si>
    <t>Temperatura promedio del mar en Ilo</t>
  </si>
  <si>
    <t>Temperatura promedio del mar en Pisco</t>
  </si>
  <si>
    <t>Temperatura promedio del mar en Callao</t>
  </si>
  <si>
    <t>Grados celsius</t>
  </si>
  <si>
    <t>Regional</t>
  </si>
  <si>
    <t>Pacifico Central: El Niño moderada a más</t>
  </si>
  <si>
    <t>Pacifico Central: La Niña moderada a más</t>
  </si>
  <si>
    <t>Pacifico Oriental: El Niño moderada a más</t>
  </si>
  <si>
    <t>Pacifico Oriental: La Niña moderada a más</t>
  </si>
  <si>
    <t>Probabilidades de evento moderado a más</t>
  </si>
  <si>
    <t>Precios futuros Maiz (1 mes)</t>
  </si>
  <si>
    <t>Curva de potencial de pollo BB - Redondos</t>
  </si>
  <si>
    <t>Precio promedio al consumidor de arroz corriente</t>
  </si>
  <si>
    <t>Precio mayorista pollo vivo - Lima</t>
  </si>
  <si>
    <t>Índice = (M – P + 1)*50</t>
  </si>
  <si>
    <t>Proyección de inflación</t>
  </si>
  <si>
    <t>Expectativas de inflación a mismo año</t>
  </si>
  <si>
    <t>Expectativas de inflación a 1 año</t>
  </si>
  <si>
    <t>Expectativas de inflación a 2 años</t>
  </si>
  <si>
    <t>Índice de confianza a 3 meses</t>
  </si>
  <si>
    <t>Soles por Kg</t>
  </si>
  <si>
    <t>Toneladas</t>
  </si>
  <si>
    <t xml:space="preserve"> </t>
  </si>
  <si>
    <t>Nos faltan gallinas reproductoras cantidad</t>
  </si>
  <si>
    <t>Falta CIF importación harina de soya</t>
  </si>
  <si>
    <t>Falta temperatura ambiente</t>
  </si>
  <si>
    <t>Precio promedio al consumidor de jurel (Nacional)</t>
  </si>
  <si>
    <t>Mauricio</t>
  </si>
  <si>
    <t>Robinson</t>
  </si>
  <si>
    <t>Fecha</t>
  </si>
  <si>
    <t>Stock de gallinas reproductoras</t>
  </si>
  <si>
    <t>Intención de cosecha - Maiz amarillo duro</t>
  </si>
  <si>
    <t>Intención de cosecha - Harina de soya</t>
  </si>
  <si>
    <t>Intención de cosecha - Soya</t>
  </si>
  <si>
    <t>Ingreso promedio mensual Sector D</t>
  </si>
  <si>
    <t>Ingreso promedio mensual Sector E</t>
  </si>
  <si>
    <t>Gasto promedio anual en alimentos como porcentaje de ingresos (Sector D)</t>
  </si>
  <si>
    <t>Gasto promedio anual en alimentos como porcentaje de ingresos (Sector E)</t>
  </si>
  <si>
    <t>Tasa de créditos - Tasa nominal</t>
  </si>
  <si>
    <t>Precio promedio al consumidor de bonito</t>
  </si>
  <si>
    <t>PBI Pesca</t>
  </si>
  <si>
    <t>Indice de confianza del consumidor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</si>
</sst>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-* #,##0.00_-;\-* #,##0.00_-;_-* &quot;-&quot;??_-;_-@_-"/>
    <numFmt numFmtId="165" formatCode="_ * #,##0.0_ ;_ * \-#,##0.0_ ;_ * &quot;-&quot;??_ ;_ @_ "/>
    <numFmt numFmtId="166" formatCode="_(* #,##0.000_);_(* \(#,##0.000\);_(* &quot;-&quot;??_);_(@_)"/>
    <numFmt numFmtId="167" formatCode="_(* #,##0_);_(* \(#,##0\);_(* &quot;-&quot;??_);_(@_)"/>
    <numFmt numFmtId="168" formatCode="_-* #,##0_-;\-* #,##0_-;_-* &quot;-&quot;??_-;_-@_-"/>
    <numFmt numFmtId="169" formatCode="0.0%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theme="0"/>
      <name val="Calibri  "/>
    </font>
    <font>
      <b/>
      <sz val="10.5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0" fontId="10" fillId="0" borderId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164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00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166" fontId="7" fillId="3" borderId="1" xfId="1" applyNumberFormat="1" applyFont="1" applyFill="1" applyBorder="1"/>
    <xf numFmtId="0" fontId="0" fillId="0" borderId="0" xfId="0"/>
    <xf numFmtId="167" fontId="7" fillId="3" borderId="1" xfId="1" applyNumberFormat="1" applyFont="1" applyFill="1" applyBorder="1"/>
    <xf numFmtId="0" fontId="0" fillId="0" borderId="0" xfId="0"/>
    <xf numFmtId="2" fontId="0" fillId="0" borderId="1" xfId="0" applyNumberFormat="1" applyBorder="1"/>
    <xf numFmtId="10" fontId="0" fillId="0" borderId="1" xfId="2" applyNumberFormat="1" applyFont="1" applyBorder="1"/>
    <xf numFmtId="2" fontId="6" fillId="0" borderId="1" xfId="3" applyNumberFormat="1" applyBorder="1"/>
    <xf numFmtId="164" fontId="0" fillId="0" borderId="1" xfId="1" applyFont="1" applyBorder="1"/>
    <xf numFmtId="0" fontId="0" fillId="0" borderId="3" xfId="0" applyBorder="1"/>
    <xf numFmtId="9" fontId="0" fillId="0" borderId="1" xfId="2" applyFont="1" applyBorder="1"/>
    <xf numFmtId="0" fontId="4" fillId="0" borderId="0" xfId="0" applyFont="1" applyFill="1"/>
    <xf numFmtId="168" fontId="0" fillId="0" borderId="1" xfId="1" applyNumberFormat="1" applyFont="1" applyBorder="1"/>
    <xf numFmtId="2" fontId="0" fillId="0" borderId="1" xfId="0" applyNumberFormat="1" applyFill="1" applyBorder="1"/>
    <xf numFmtId="164" fontId="0" fillId="0" borderId="1" xfId="0" applyNumberFormat="1" applyBorder="1"/>
    <xf numFmtId="164" fontId="0" fillId="0" borderId="1" xfId="1" applyFont="1" applyBorder="1" applyAlignment="1">
      <alignment wrapText="1"/>
    </xf>
    <xf numFmtId="168" fontId="0" fillId="0" borderId="1" xfId="1" applyNumberFormat="1" applyFont="1" applyBorder="1" applyAlignment="1">
      <alignment wrapText="1"/>
    </xf>
    <xf numFmtId="0" fontId="0" fillId="6" borderId="1" xfId="0" applyFill="1" applyBorder="1"/>
    <xf numFmtId="164" fontId="0" fillId="6" borderId="1" xfId="0" applyNumberFormat="1" applyFill="1" applyBorder="1"/>
    <xf numFmtId="2" fontId="0" fillId="6" borderId="1" xfId="0" applyNumberFormat="1" applyFill="1" applyBorder="1"/>
    <xf numFmtId="10" fontId="0" fillId="6" borderId="1" xfId="2" applyNumberFormat="1" applyFont="1" applyFill="1" applyBorder="1"/>
    <xf numFmtId="0" fontId="4" fillId="6" borderId="1" xfId="0" applyFont="1" applyFill="1" applyBorder="1"/>
    <xf numFmtId="168" fontId="0" fillId="6" borderId="1" xfId="1" applyNumberFormat="1" applyFont="1" applyFill="1" applyBorder="1"/>
    <xf numFmtId="0" fontId="0" fillId="6" borderId="0" xfId="0" applyFill="1"/>
    <xf numFmtId="0" fontId="4" fillId="6" borderId="1" xfId="0" applyFont="1" applyFill="1" applyBorder="1" applyAlignment="1">
      <alignment horizontal="center" vertical="center"/>
    </xf>
    <xf numFmtId="168" fontId="0" fillId="6" borderId="1" xfId="1" applyNumberFormat="1" applyFont="1" applyFill="1" applyBorder="1" applyAlignment="1">
      <alignment wrapText="1"/>
    </xf>
    <xf numFmtId="2" fontId="6" fillId="6" borderId="1" xfId="3" applyNumberFormat="1" applyFill="1" applyBorder="1"/>
    <xf numFmtId="164" fontId="0" fillId="6" borderId="1" xfId="1" applyFont="1" applyFill="1" applyBorder="1"/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Border="1"/>
    <xf numFmtId="0" fontId="0" fillId="0" borderId="1" xfId="0" applyFont="1" applyFill="1" applyBorder="1"/>
    <xf numFmtId="169" fontId="8" fillId="0" borderId="1" xfId="6" applyNumberFormat="1" applyFill="1" applyBorder="1" applyAlignment="1">
      <alignment horizontal="center"/>
    </xf>
    <xf numFmtId="0" fontId="4" fillId="4" borderId="1" xfId="6" applyFont="1" applyFill="1" applyBorder="1" applyAlignment="1">
      <alignment horizontal="center"/>
    </xf>
    <xf numFmtId="0" fontId="4" fillId="0" borderId="1" xfId="1" applyNumberFormat="1" applyFont="1" applyFill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/>
    <xf numFmtId="0" fontId="4" fillId="0" borderId="1" xfId="0" applyNumberFormat="1" applyFont="1" applyFill="1" applyBorder="1"/>
    <xf numFmtId="0" fontId="0" fillId="0" borderId="1" xfId="0" applyNumberFormat="1" applyFont="1" applyBorder="1"/>
    <xf numFmtId="0" fontId="0" fillId="0" borderId="1" xfId="1" applyNumberFormat="1" applyFont="1" applyBorder="1" applyAlignment="1">
      <alignment horizontal="left"/>
    </xf>
    <xf numFmtId="0" fontId="4" fillId="3" borderId="1" xfId="0" applyNumberFormat="1" applyFont="1" applyFill="1" applyBorder="1"/>
    <xf numFmtId="0" fontId="4" fillId="0" borderId="1" xfId="0" applyNumberFormat="1" applyFont="1" applyFill="1" applyBorder="1" applyAlignment="1">
      <alignment horizontal="left" wrapText="1"/>
    </xf>
    <xf numFmtId="0" fontId="4" fillId="0" borderId="1" xfId="0" applyNumberFormat="1" applyFont="1" applyFill="1" applyBorder="1" applyAlignment="1">
      <alignment horizontal="left" vertical="center"/>
    </xf>
    <xf numFmtId="0" fontId="4" fillId="0" borderId="1" xfId="6" applyNumberFormat="1" applyFont="1" applyFill="1" applyBorder="1" applyAlignment="1">
      <alignment horizontal="left"/>
    </xf>
    <xf numFmtId="0" fontId="4" fillId="0" borderId="2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Fill="1" applyBorder="1" applyAlignment="1">
      <alignment horizontal="left"/>
    </xf>
    <xf numFmtId="169" fontId="8" fillId="6" borderId="1" xfId="6" applyNumberFormat="1" applyFill="1" applyBorder="1" applyAlignment="1">
      <alignment horizontal="center"/>
    </xf>
    <xf numFmtId="0" fontId="12" fillId="8" borderId="5" xfId="0" applyFont="1" applyFill="1" applyBorder="1" applyAlignment="1">
      <alignment horizontal="center" vertical="top" wrapText="1" readingOrder="1"/>
    </xf>
    <xf numFmtId="0" fontId="12" fillId="9" borderId="5" xfId="0" applyFont="1" applyFill="1" applyBorder="1" applyAlignment="1">
      <alignment horizontal="center" vertical="top" wrapText="1" readingOrder="1"/>
    </xf>
    <xf numFmtId="0" fontId="12" fillId="10" borderId="5" xfId="0" applyFont="1" applyFill="1" applyBorder="1" applyAlignment="1">
      <alignment horizontal="center" vertical="top" wrapText="1" readingOrder="1"/>
    </xf>
    <xf numFmtId="0" fontId="12" fillId="11" borderId="5" xfId="0" applyFont="1" applyFill="1" applyBorder="1" applyAlignment="1">
      <alignment horizontal="center" vertical="top" wrapText="1" readingOrder="1"/>
    </xf>
    <xf numFmtId="0" fontId="12" fillId="12" borderId="5" xfId="0" applyFont="1" applyFill="1" applyBorder="1" applyAlignment="1">
      <alignment horizontal="center" vertical="top" wrapText="1" readingOrder="1"/>
    </xf>
    <xf numFmtId="168" fontId="0" fillId="7" borderId="1" xfId="1" applyNumberFormat="1" applyFont="1" applyFill="1" applyBorder="1" applyAlignment="1">
      <alignment wrapText="1"/>
    </xf>
    <xf numFmtId="164" fontId="0" fillId="0" borderId="0" xfId="0" applyNumberFormat="1"/>
    <xf numFmtId="14" fontId="0" fillId="0" borderId="1" xfId="0" applyNumberFormat="1" applyBorder="1"/>
    <xf numFmtId="0" fontId="2" fillId="5" borderId="6" xfId="0" applyFont="1" applyFill="1" applyBorder="1" applyAlignment="1">
      <alignment vertical="center"/>
    </xf>
    <xf numFmtId="0" fontId="0" fillId="0" borderId="6" xfId="0" applyBorder="1"/>
    <xf numFmtId="2" fontId="0" fillId="0" borderId="6" xfId="0" applyNumberFormat="1" applyFill="1" applyBorder="1"/>
    <xf numFmtId="2" fontId="0" fillId="6" borderId="6" xfId="0" applyNumberFormat="1" applyFill="1" applyBorder="1"/>
    <xf numFmtId="168" fontId="1" fillId="7" borderId="1" xfId="1" applyNumberFormat="1" applyFont="1" applyFill="1" applyBorder="1" applyAlignment="1">
      <alignment vertical="center"/>
    </xf>
    <xf numFmtId="168" fontId="1" fillId="7" borderId="1" xfId="1" applyNumberFormat="1" applyFont="1" applyFill="1" applyBorder="1"/>
    <xf numFmtId="164" fontId="0" fillId="7" borderId="1" xfId="0" applyNumberFormat="1" applyFont="1" applyFill="1" applyBorder="1" applyAlignment="1">
      <alignment horizontal="center"/>
    </xf>
    <xf numFmtId="0" fontId="0" fillId="7" borderId="1" xfId="0" applyFill="1" applyBorder="1"/>
    <xf numFmtId="0" fontId="0" fillId="7" borderId="0" xfId="0" applyFill="1"/>
    <xf numFmtId="0" fontId="0" fillId="7" borderId="0" xfId="0" applyFill="1" applyBorder="1"/>
    <xf numFmtId="168" fontId="1" fillId="7" borderId="6" xfId="1" applyNumberFormat="1" applyFont="1" applyFill="1" applyBorder="1" applyAlignment="1">
      <alignment vertical="center"/>
    </xf>
    <xf numFmtId="0" fontId="0" fillId="7" borderId="6" xfId="0" applyFill="1" applyBorder="1"/>
    <xf numFmtId="168" fontId="4" fillId="7" borderId="1" xfId="0" applyNumberFormat="1" applyFont="1" applyFill="1" applyBorder="1" applyAlignment="1">
      <alignment horizontal="center" vertical="center"/>
    </xf>
    <xf numFmtId="9" fontId="4" fillId="7" borderId="1" xfId="0" applyNumberFormat="1" applyFont="1" applyFill="1" applyBorder="1" applyAlignment="1">
      <alignment horizontal="center" vertical="center"/>
    </xf>
    <xf numFmtId="9" fontId="4" fillId="7" borderId="6" xfId="0" applyNumberFormat="1" applyFont="1" applyFill="1" applyBorder="1" applyAlignment="1">
      <alignment horizontal="center" vertical="center"/>
    </xf>
    <xf numFmtId="164" fontId="1" fillId="7" borderId="1" xfId="1" applyNumberFormat="1" applyFont="1" applyFill="1" applyBorder="1" applyAlignment="1">
      <alignment vertical="center"/>
    </xf>
    <xf numFmtId="164" fontId="0" fillId="7" borderId="1" xfId="0" applyNumberFormat="1" applyFill="1" applyBorder="1"/>
    <xf numFmtId="168" fontId="1" fillId="13" borderId="6" xfId="1" applyNumberFormat="1" applyFont="1" applyFill="1" applyBorder="1" applyAlignment="1">
      <alignment vertical="center"/>
    </xf>
    <xf numFmtId="168" fontId="1" fillId="13" borderId="1" xfId="1" applyNumberFormat="1" applyFont="1" applyFill="1" applyBorder="1" applyAlignment="1">
      <alignment vertical="center"/>
    </xf>
    <xf numFmtId="0" fontId="0" fillId="13" borderId="6" xfId="0" applyFill="1" applyBorder="1"/>
    <xf numFmtId="0" fontId="0" fillId="13" borderId="1" xfId="0" applyFill="1" applyBorder="1"/>
    <xf numFmtId="164" fontId="0" fillId="13" borderId="6" xfId="0" applyNumberFormat="1" applyFont="1" applyFill="1" applyBorder="1" applyAlignment="1">
      <alignment horizontal="center"/>
    </xf>
    <xf numFmtId="164" fontId="0" fillId="13" borderId="1" xfId="0" applyNumberFormat="1" applyFont="1" applyFill="1" applyBorder="1" applyAlignment="1">
      <alignment horizontal="center"/>
    </xf>
    <xf numFmtId="0" fontId="0" fillId="13" borderId="0" xfId="0" applyFill="1"/>
    <xf numFmtId="0" fontId="0" fillId="13" borderId="0" xfId="0" applyFill="1" applyBorder="1"/>
    <xf numFmtId="164" fontId="1" fillId="7" borderId="6" xfId="1" applyNumberFormat="1" applyFont="1" applyFill="1" applyBorder="1" applyAlignment="1">
      <alignment vertical="center"/>
    </xf>
  </cellXfs>
  <cellStyles count="15">
    <cellStyle name="Comma" xfId="1" builtinId="3"/>
    <cellStyle name="Comma 2" xfId="4" xr:uid="{5DB4B047-7E39-4D85-84ED-B375F68CEFC7}"/>
    <cellStyle name="Comma 3" xfId="5" xr:uid="{15E462A6-D264-45C3-939E-4F9DB900E38E}"/>
    <cellStyle name="Comma 4" xfId="9" xr:uid="{CD8239F3-FB68-4889-B1D7-2438DFF45069}"/>
    <cellStyle name="Comma 5" xfId="11" xr:uid="{1EC65899-FBD2-4856-9610-8AAB6A3BFDEC}"/>
    <cellStyle name="Comma 6" xfId="13" xr:uid="{411486E2-ED70-4256-A779-A6F65656B77F}"/>
    <cellStyle name="Normal" xfId="0" builtinId="0"/>
    <cellStyle name="Normal 2" xfId="3" xr:uid="{40E14225-8043-466F-831E-6D0894FE5AC6}"/>
    <cellStyle name="Normal 2 2" xfId="6" xr:uid="{2936CF0A-C79C-40DF-9BF8-3EEB4BBA8759}"/>
    <cellStyle name="Normal 2 3" xfId="10" xr:uid="{77746336-EE71-4E24-9E89-21774760E7C9}"/>
    <cellStyle name="Normal 3" xfId="7" xr:uid="{8A88C40C-9E00-44AE-8185-63B9C655D586}"/>
    <cellStyle name="Normal 4" xfId="8" xr:uid="{B2F1D160-B58E-463B-870E-27BFB732A109}"/>
    <cellStyle name="Normal 5" xfId="12" xr:uid="{95123E00-3C32-4178-ABBC-E6B879FAF8B6}"/>
    <cellStyle name="Percent" xfId="2" builtinId="5"/>
    <cellStyle name="Percent 2" xfId="14" xr:uid="{D2E4A2E0-9087-4654-B9CC-9F4AD8D7B4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binson Mio" id="{5CF72715-09E6-4765-BDA7-561DEFA51611}" userId="S::Robinson.Mio@pe.ey.com::fd661083-47ca-4c30-96f4-0544d05ea6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6-02T15:42:07.67" personId="{5CF72715-09E6-4765-BDA7-561DEFA51611}" id="{DCF38C38-FF78-4391-AB18-342DA612B9CA}">
    <text>1998 - 2017: Fuente excel modelo Redondos
2017 - 2021: Fuente BCRP</text>
  </threadedComment>
  <threadedComment ref="F1" dT="2021-06-02T15:56:55.45" personId="{5CF72715-09E6-4765-BDA7-561DEFA51611}" id="{281AD7FA-FE2F-43E3-9254-3E60C4F88F48}">
    <text>1998 - 2017: Fuente excel modelo Redondos
2017 - 2021: Fuente BCRP</text>
  </threadedComment>
  <threadedComment ref="G1" dT="2021-06-02T16:10:56.71" personId="{5CF72715-09E6-4765-BDA7-561DEFA51611}" id="{10E68392-51D3-45C3-8C0B-EDB5FBA720DE}">
    <text>1998 - 2017: Fuente excel modelo Redondos
2017 - 2021: Fuente BCRP</text>
  </threadedComment>
  <threadedComment ref="I1" dT="2021-06-07T20:34:00.21" personId="{5CF72715-09E6-4765-BDA7-561DEFA51611}" id="{DF86A1E2-DA68-48F1-9C66-061B2459B7EE}">
    <text>Se solicitó data hasta el 2021 a Redondos</text>
  </threadedComment>
  <threadedComment ref="K1" dT="2021-06-07T20:34:38.34" personId="{5CF72715-09E6-4765-BDA7-561DEFA51611}" id="{12DB4C03-F597-4A1D-878C-990A9B70572C}">
    <text>No hay información pero consultar con Redondos</text>
  </threadedComment>
  <threadedComment ref="L1" dT="2021-06-02T17:56:27.61" personId="{5CF72715-09E6-4765-BDA7-561DEFA51611}" id="{9BC50D0E-3217-4C51-BEA5-D27785729BE2}">
    <text>2000 - 2017: INEI
2018 - 2019: Ministerio de la producción</text>
  </threadedComment>
  <threadedComment ref="M1" dT="2021-06-02T17:56:27.61" personId="{5CF72715-09E6-4765-BDA7-561DEFA51611}" id="{7429E8CE-E779-4BEF-8EA5-BB262EB4DA0F}">
    <text>2000 - 2017: INEI
2018 - 2019: Ministerio de la producción</text>
  </threadedComment>
  <threadedComment ref="K254" dT="2021-06-10T20:17:20.04" personId="{5CF72715-09E6-4765-BDA7-561DEFA51611}" id="{8AEA73B1-5241-4C50-BFCF-6FA9E0FA5574}">
    <text>Se utiliza como fuente el BOLETÍN ESTADÍSTICO MENSUAL del MIDAGRI</text>
  </threadedComment>
  <threadedComment ref="I266" dT="2021-06-10T15:57:24.28" personId="{5CF72715-09E6-4765-BDA7-561DEFA51611}" id="{BDCD5BC3-2E4F-49B0-873D-DC13883621FE}">
    <text>Enero 2020 datos preliminares que pueden sufrir ajustes</text>
  </threadedComment>
  <threadedComment ref="J266" dT="2021-06-10T15:22:32.76" personId="{5CF72715-09E6-4765-BDA7-561DEFA51611}" id="{6C0FA189-CE5F-492B-B4C8-8EB4B7054604}">
    <text>Sacado del boletin estadístico mensual 2020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F531D-C989-40CA-9DA2-92DFEC1CE7D3}">
  <sheetPr codeName="Sheet1"/>
  <dimension ref="A1:AN290"/>
  <sheetViews>
    <sheetView tabSelected="1" topLeftCell="A16" zoomScale="84" zoomScaleNormal="84" workbookViewId="0">
      <pane xSplit="2" topLeftCell="AJ1" activePane="topRight" state="frozen"/>
      <selection activeCell="A186" sqref="A186"/>
      <selection pane="topRight" activeCell="AM51" sqref="AM51:AM61"/>
    </sheetView>
  </sheetViews>
  <sheetFormatPr defaultColWidth="9.109375" defaultRowHeight="14.4"/>
  <cols>
    <col min="1" max="1" width="7.5546875" style="8" customWidth="1"/>
    <col min="2" max="2" width="5.109375" style="8" bestFit="1" customWidth="1"/>
    <col min="3" max="3" width="17.44140625" style="8" customWidth="1"/>
    <col min="4" max="4" width="33" style="8" bestFit="1" customWidth="1"/>
    <col min="5" max="5" width="12.44140625" style="8" bestFit="1" customWidth="1"/>
    <col min="6" max="6" width="25.109375" style="8" customWidth="1"/>
    <col min="7" max="7" width="20.88671875" style="8" customWidth="1"/>
    <col min="8" max="8" width="15" style="8" customWidth="1"/>
    <col min="9" max="9" width="19.33203125" style="8" customWidth="1"/>
    <col min="10" max="10" width="33.88671875" style="8" bestFit="1" customWidth="1"/>
    <col min="11" max="11" width="27.5546875" style="8" customWidth="1"/>
    <col min="12" max="13" width="58.88671875" style="8" customWidth="1"/>
    <col min="14" max="14" width="20.109375" style="8" customWidth="1"/>
    <col min="15" max="15" width="32.88671875" style="42" bestFit="1" customWidth="1"/>
    <col min="16" max="16" width="19.109375" style="8" bestFit="1" customWidth="1"/>
    <col min="17" max="17" width="14.6640625" style="12"/>
    <col min="18" max="18" width="40.88671875" style="8" customWidth="1"/>
    <col min="19" max="19" width="42.5546875" style="8" bestFit="1" customWidth="1"/>
    <col min="20" max="20" width="52" style="8" bestFit="1" customWidth="1"/>
    <col min="21" max="21" width="41.33203125" style="8" bestFit="1" customWidth="1"/>
    <col min="22" max="22" width="26.109375" style="8" bestFit="1" customWidth="1"/>
    <col min="23" max="23" width="27.44140625" style="8" bestFit="1" customWidth="1"/>
    <col min="24" max="24" width="27.33203125" style="8" bestFit="1" customWidth="1"/>
    <col min="25" max="25" width="47.88671875" style="8" bestFit="1" customWidth="1"/>
    <col min="26" max="26" width="50.5546875" style="8" bestFit="1" customWidth="1"/>
    <col min="27" max="27" width="37.33203125" style="8" bestFit="1" customWidth="1"/>
    <col min="28" max="28" width="26.44140625" style="8" bestFit="1" customWidth="1"/>
    <col min="29" max="29" width="31.33203125" style="79" bestFit="1" customWidth="1"/>
    <col min="30" max="30" width="42.88671875" style="83" bestFit="1" customWidth="1"/>
    <col min="31" max="31" width="39.109375" style="98" bestFit="1" customWidth="1"/>
    <col min="32" max="32" width="28.88671875" style="94" bestFit="1" customWidth="1"/>
    <col min="33" max="33" width="36.6640625" style="83" bestFit="1" customWidth="1"/>
    <col min="34" max="34" width="36.44140625" style="83" bestFit="1" customWidth="1"/>
    <col min="35" max="35" width="75.44140625" style="83" bestFit="1" customWidth="1"/>
    <col min="36" max="36" width="75.109375" style="83" bestFit="1" customWidth="1"/>
    <col min="37" max="37" width="33.109375" style="8" bestFit="1" customWidth="1"/>
    <col min="38" max="38" width="42.109375" style="8" bestFit="1" customWidth="1"/>
    <col min="39" max="39" width="12.44140625" style="8" bestFit="1" customWidth="1"/>
    <col min="40" max="40" width="36.6640625" style="8" bestFit="1" customWidth="1"/>
    <col min="41" max="16384" width="9.109375" style="8"/>
  </cols>
  <sheetData>
    <row r="1" spans="1:40" s="41" customFormat="1" ht="18.899999999999999" customHeight="1">
      <c r="A1" s="36" t="s">
        <v>0</v>
      </c>
      <c r="B1" s="36" t="s">
        <v>1</v>
      </c>
      <c r="C1" s="36" t="s">
        <v>130</v>
      </c>
      <c r="D1" s="36" t="s">
        <v>114</v>
      </c>
      <c r="E1" s="36" t="s">
        <v>2</v>
      </c>
      <c r="F1" s="36" t="s">
        <v>3</v>
      </c>
      <c r="G1" s="36" t="s">
        <v>4</v>
      </c>
      <c r="H1" s="36" t="s">
        <v>5</v>
      </c>
      <c r="I1" s="37" t="s">
        <v>6</v>
      </c>
      <c r="J1" s="37" t="s">
        <v>97</v>
      </c>
      <c r="K1" s="37" t="s">
        <v>34</v>
      </c>
      <c r="L1" s="37" t="s">
        <v>38</v>
      </c>
      <c r="M1" s="37" t="s">
        <v>44</v>
      </c>
      <c r="N1" s="37" t="s">
        <v>52</v>
      </c>
      <c r="O1" s="45" t="s">
        <v>117</v>
      </c>
      <c r="P1" s="37" t="s">
        <v>39</v>
      </c>
      <c r="Q1" s="37" t="s">
        <v>46</v>
      </c>
      <c r="R1" s="37" t="s">
        <v>127</v>
      </c>
      <c r="S1" s="37" t="s">
        <v>113</v>
      </c>
      <c r="T1" s="37" t="s">
        <v>58</v>
      </c>
      <c r="U1" s="37" t="s">
        <v>60</v>
      </c>
      <c r="V1" s="38" t="s">
        <v>69</v>
      </c>
      <c r="W1" s="38" t="s">
        <v>76</v>
      </c>
      <c r="X1" s="39" t="s">
        <v>77</v>
      </c>
      <c r="Y1" s="40" t="s">
        <v>82</v>
      </c>
      <c r="Z1" s="40" t="s">
        <v>92</v>
      </c>
      <c r="AA1" s="40" t="s">
        <v>94</v>
      </c>
      <c r="AB1" s="74" t="s">
        <v>95</v>
      </c>
      <c r="AC1" s="78" t="s">
        <v>131</v>
      </c>
      <c r="AD1" s="78" t="s">
        <v>132</v>
      </c>
      <c r="AE1" s="91" t="s">
        <v>133</v>
      </c>
      <c r="AF1" s="92" t="s">
        <v>134</v>
      </c>
      <c r="AG1" s="78" t="s">
        <v>135</v>
      </c>
      <c r="AH1" s="78" t="s">
        <v>136</v>
      </c>
      <c r="AI1" s="78" t="s">
        <v>137</v>
      </c>
      <c r="AJ1" s="84" t="s">
        <v>138</v>
      </c>
      <c r="AK1" s="89" t="s">
        <v>139</v>
      </c>
      <c r="AL1" s="89" t="s">
        <v>140</v>
      </c>
      <c r="AM1" s="99" t="s">
        <v>141</v>
      </c>
      <c r="AN1" s="89" t="s">
        <v>142</v>
      </c>
    </row>
    <row r="2" spans="1:40" customFormat="1" ht="14.4" customHeight="1">
      <c r="A2" s="5">
        <v>1998</v>
      </c>
      <c r="B2" s="2" t="s">
        <v>7</v>
      </c>
      <c r="C2" s="73">
        <f>_xlfn.CONCAT(B2,"-",A2)*1</f>
        <v>35796</v>
      </c>
      <c r="D2" s="2"/>
      <c r="E2" s="2">
        <v>101.66853429075</v>
      </c>
      <c r="F2" s="2">
        <v>236.44577619328101</v>
      </c>
      <c r="G2" s="2">
        <v>249.20786887582</v>
      </c>
      <c r="H2" s="2">
        <v>2.7467142857142899</v>
      </c>
      <c r="I2" s="2"/>
      <c r="J2" s="2"/>
      <c r="K2" s="2"/>
      <c r="L2" s="2"/>
      <c r="M2" s="2"/>
      <c r="N2" s="15">
        <v>6832.9617469920604</v>
      </c>
      <c r="O2" s="43"/>
      <c r="P2" s="2"/>
      <c r="Q2" s="13">
        <v>3.7</v>
      </c>
      <c r="R2" s="13">
        <v>6.03</v>
      </c>
      <c r="S2" s="16">
        <v>1.89</v>
      </c>
      <c r="T2" s="16">
        <v>2.74</v>
      </c>
      <c r="U2" s="16">
        <v>1.33</v>
      </c>
      <c r="V2" s="18"/>
      <c r="W2" s="16">
        <v>1500.01020936387</v>
      </c>
      <c r="X2" s="14">
        <v>0</v>
      </c>
      <c r="Y2" s="2"/>
      <c r="Z2" s="2"/>
      <c r="AA2" s="2"/>
      <c r="AB2" s="75"/>
      <c r="AC2" s="79"/>
      <c r="AD2" s="80">
        <v>279.01153929893314</v>
      </c>
      <c r="AE2" s="93"/>
      <c r="AF2" s="94"/>
      <c r="AG2" s="81"/>
      <c r="AH2" s="81"/>
      <c r="AI2" s="81"/>
      <c r="AJ2" s="85"/>
      <c r="AK2" s="90" t="s">
        <v>72</v>
      </c>
      <c r="AL2" s="81">
        <v>6.03</v>
      </c>
      <c r="AM2" s="85"/>
      <c r="AN2" s="81"/>
    </row>
    <row r="3" spans="1:40" customFormat="1">
      <c r="A3" s="5">
        <v>1998</v>
      </c>
      <c r="B3" s="2" t="s">
        <v>8</v>
      </c>
      <c r="C3" s="73">
        <f t="shared" ref="C3:C66" si="0">_xlfn.CONCAT(B3,"-",A3)*1</f>
        <v>35827</v>
      </c>
      <c r="D3" s="2"/>
      <c r="E3" s="2">
        <v>101.81875528705299</v>
      </c>
      <c r="F3" s="2">
        <v>216.66218898142799</v>
      </c>
      <c r="G3" s="2">
        <v>249.66867719746801</v>
      </c>
      <c r="H3" s="2">
        <v>2.80145</v>
      </c>
      <c r="I3" s="2"/>
      <c r="J3" s="2"/>
      <c r="K3" s="2"/>
      <c r="L3" s="2"/>
      <c r="M3" s="2"/>
      <c r="N3" s="15">
        <v>6832.9617469920604</v>
      </c>
      <c r="O3" s="43"/>
      <c r="P3" s="2"/>
      <c r="Q3" s="13">
        <v>3.58</v>
      </c>
      <c r="R3" s="13">
        <v>6.03</v>
      </c>
      <c r="S3" s="16">
        <v>1.99</v>
      </c>
      <c r="T3" s="16">
        <v>3.89</v>
      </c>
      <c r="U3" s="16">
        <v>1.32</v>
      </c>
      <c r="V3" s="14"/>
      <c r="W3" s="16">
        <v>1500.01020936387</v>
      </c>
      <c r="X3" s="14">
        <v>1.2463647694225257E-2</v>
      </c>
      <c r="Y3" s="2"/>
      <c r="Z3" s="2"/>
      <c r="AA3" s="2"/>
      <c r="AB3" s="75"/>
      <c r="AC3" s="79"/>
      <c r="AD3" s="80">
        <v>0</v>
      </c>
      <c r="AE3" s="93"/>
      <c r="AF3" s="94"/>
      <c r="AG3" s="81"/>
      <c r="AH3" s="81"/>
      <c r="AI3" s="81"/>
      <c r="AJ3" s="85"/>
      <c r="AK3" s="90" t="s">
        <v>72</v>
      </c>
      <c r="AL3" s="81">
        <v>6.03</v>
      </c>
      <c r="AM3" s="85"/>
      <c r="AN3" s="81"/>
    </row>
    <row r="4" spans="1:40" customFormat="1">
      <c r="A4" s="5">
        <v>1998</v>
      </c>
      <c r="B4" s="2" t="s">
        <v>9</v>
      </c>
      <c r="C4" s="73">
        <f t="shared" si="0"/>
        <v>35855</v>
      </c>
      <c r="D4" s="2"/>
      <c r="E4" s="2">
        <v>102.268005539318</v>
      </c>
      <c r="F4" s="2">
        <v>192.82932182238699</v>
      </c>
      <c r="G4" s="2">
        <v>243.45213366479101</v>
      </c>
      <c r="H4" s="2">
        <v>2.8085909090909098</v>
      </c>
      <c r="I4" s="2"/>
      <c r="J4" s="2"/>
      <c r="K4" s="2"/>
      <c r="L4" s="2"/>
      <c r="M4" s="2"/>
      <c r="N4" s="15">
        <v>6832.9617469920604</v>
      </c>
      <c r="O4" s="43"/>
      <c r="P4" s="2"/>
      <c r="Q4" s="13">
        <v>3.72</v>
      </c>
      <c r="R4" s="13">
        <v>6.22</v>
      </c>
      <c r="S4" s="16">
        <v>2.09</v>
      </c>
      <c r="T4" s="16">
        <v>3.73</v>
      </c>
      <c r="U4" s="16">
        <v>1.29</v>
      </c>
      <c r="V4" s="14"/>
      <c r="W4" s="16">
        <v>1500.01020936387</v>
      </c>
      <c r="X4" s="14">
        <v>1.3130898645875992E-2</v>
      </c>
      <c r="Y4" s="2"/>
      <c r="Z4" s="2"/>
      <c r="AA4" s="2"/>
      <c r="AB4" s="75"/>
      <c r="AC4" s="79"/>
      <c r="AD4" s="80">
        <v>0</v>
      </c>
      <c r="AE4" s="93"/>
      <c r="AF4" s="94"/>
      <c r="AG4" s="81"/>
      <c r="AH4" s="81"/>
      <c r="AI4" s="81"/>
      <c r="AJ4" s="85"/>
      <c r="AK4" s="90" t="s">
        <v>72</v>
      </c>
      <c r="AL4" s="81">
        <v>6.22</v>
      </c>
      <c r="AM4" s="85"/>
      <c r="AN4" s="81"/>
    </row>
    <row r="5" spans="1:40" customFormat="1">
      <c r="A5" s="5">
        <v>1998</v>
      </c>
      <c r="B5" s="2" t="s">
        <v>10</v>
      </c>
      <c r="C5" s="73">
        <f t="shared" si="0"/>
        <v>35886</v>
      </c>
      <c r="D5" s="2"/>
      <c r="E5" s="2">
        <v>95.008736787999993</v>
      </c>
      <c r="F5" s="2">
        <v>180.303056925519</v>
      </c>
      <c r="G5" s="2">
        <v>238.45415397150501</v>
      </c>
      <c r="H5" s="2">
        <v>2.8220000000000001</v>
      </c>
      <c r="I5" s="2"/>
      <c r="J5" s="2"/>
      <c r="K5" s="2"/>
      <c r="L5" s="2"/>
      <c r="M5" s="2"/>
      <c r="N5" s="15">
        <v>7083.3008578686304</v>
      </c>
      <c r="O5" s="43"/>
      <c r="P5" s="2"/>
      <c r="Q5" s="13">
        <v>4.2699999999999996</v>
      </c>
      <c r="R5" s="13">
        <v>6.54</v>
      </c>
      <c r="S5" s="16">
        <v>2.17</v>
      </c>
      <c r="T5" s="16">
        <v>3.51</v>
      </c>
      <c r="U5" s="16">
        <v>1.27</v>
      </c>
      <c r="V5" s="14"/>
      <c r="W5" s="16">
        <v>1753.5820193407701</v>
      </c>
      <c r="X5" s="14">
        <v>6.0753341433779249E-3</v>
      </c>
      <c r="Y5" s="2"/>
      <c r="Z5" s="2"/>
      <c r="AA5" s="2"/>
      <c r="AB5" s="75"/>
      <c r="AC5" s="79"/>
      <c r="AD5" s="80">
        <v>279.20204659264095</v>
      </c>
      <c r="AE5" s="93"/>
      <c r="AF5" s="94"/>
      <c r="AG5" s="81"/>
      <c r="AH5" s="81"/>
      <c r="AI5" s="81"/>
      <c r="AJ5" s="85"/>
      <c r="AK5" s="90" t="s">
        <v>72</v>
      </c>
      <c r="AL5" s="81">
        <v>6.54</v>
      </c>
      <c r="AM5" s="85"/>
      <c r="AN5" s="81"/>
    </row>
    <row r="6" spans="1:40" customFormat="1">
      <c r="A6" s="5">
        <v>1998</v>
      </c>
      <c r="B6" s="2" t="s">
        <v>11</v>
      </c>
      <c r="C6" s="73">
        <f t="shared" si="0"/>
        <v>35916</v>
      </c>
      <c r="D6" s="2"/>
      <c r="E6" s="2">
        <v>93.790195373000003</v>
      </c>
      <c r="F6" s="2">
        <v>177.367139029215</v>
      </c>
      <c r="G6" s="2">
        <v>238.523545502433</v>
      </c>
      <c r="H6" s="2">
        <v>2.8456000000000001</v>
      </c>
      <c r="I6" s="2"/>
      <c r="J6" s="2"/>
      <c r="K6" s="2"/>
      <c r="L6" s="2"/>
      <c r="M6" s="2"/>
      <c r="N6" s="15">
        <v>7083.3008578686304</v>
      </c>
      <c r="O6" s="43"/>
      <c r="P6" s="2"/>
      <c r="Q6" s="13">
        <v>4.01</v>
      </c>
      <c r="R6" s="13">
        <v>6.08</v>
      </c>
      <c r="S6" s="16">
        <v>2.19</v>
      </c>
      <c r="T6" s="16">
        <v>3.96</v>
      </c>
      <c r="U6" s="16">
        <v>1.25</v>
      </c>
      <c r="V6" s="14"/>
      <c r="W6" s="16">
        <v>1753.5820193407701</v>
      </c>
      <c r="X6" s="14">
        <v>5.9044551798174685E-3</v>
      </c>
      <c r="Y6" s="2"/>
      <c r="Z6" s="2"/>
      <c r="AA6" s="2"/>
      <c r="AB6" s="75"/>
      <c r="AC6" s="79"/>
      <c r="AD6" s="80">
        <v>296.89200957979534</v>
      </c>
      <c r="AE6" s="93"/>
      <c r="AF6" s="94"/>
      <c r="AG6" s="81"/>
      <c r="AH6" s="81"/>
      <c r="AI6" s="81"/>
      <c r="AJ6" s="85"/>
      <c r="AK6" s="90" t="s">
        <v>72</v>
      </c>
      <c r="AL6" s="81">
        <v>6.08</v>
      </c>
      <c r="AM6" s="85"/>
      <c r="AN6" s="81"/>
    </row>
    <row r="7" spans="1:40" customFormat="1">
      <c r="A7" s="5">
        <v>1998</v>
      </c>
      <c r="B7" s="2" t="s">
        <v>12</v>
      </c>
      <c r="C7" s="73">
        <f t="shared" si="0"/>
        <v>35947</v>
      </c>
      <c r="D7" s="2"/>
      <c r="E7" s="2">
        <v>90.269633235886403</v>
      </c>
      <c r="F7" s="2">
        <v>183.68514844767299</v>
      </c>
      <c r="G7" s="2">
        <v>234.938448957514</v>
      </c>
      <c r="H7" s="2">
        <v>2.90880952380952</v>
      </c>
      <c r="I7" s="2"/>
      <c r="J7" s="2"/>
      <c r="K7" s="2"/>
      <c r="L7" s="2"/>
      <c r="M7" s="2"/>
      <c r="N7" s="15">
        <v>7083.3008578686304</v>
      </c>
      <c r="O7" s="43"/>
      <c r="P7" s="2"/>
      <c r="Q7" s="13">
        <v>4.01</v>
      </c>
      <c r="R7" s="13">
        <v>6.13</v>
      </c>
      <c r="S7" s="16">
        <v>2.17</v>
      </c>
      <c r="T7" s="16">
        <v>3.99</v>
      </c>
      <c r="U7" s="16">
        <v>1.23</v>
      </c>
      <c r="V7" s="14"/>
      <c r="W7" s="16">
        <v>1753.5820193407701</v>
      </c>
      <c r="X7" s="14">
        <v>5.3361792956244094E-3</v>
      </c>
      <c r="Y7" s="2"/>
      <c r="Z7" s="2"/>
      <c r="AA7" s="2"/>
      <c r="AB7" s="75"/>
      <c r="AC7" s="79"/>
      <c r="AD7" s="80">
        <v>0</v>
      </c>
      <c r="AE7" s="93"/>
      <c r="AF7" s="94"/>
      <c r="AG7" s="81"/>
      <c r="AH7" s="81"/>
      <c r="AI7" s="81"/>
      <c r="AJ7" s="85"/>
      <c r="AK7" s="90" t="s">
        <v>72</v>
      </c>
      <c r="AL7" s="81">
        <v>6.13</v>
      </c>
      <c r="AM7" s="85"/>
      <c r="AN7" s="81"/>
    </row>
    <row r="8" spans="1:40" customFormat="1">
      <c r="A8" s="5">
        <v>1998</v>
      </c>
      <c r="B8" s="2" t="s">
        <v>13</v>
      </c>
      <c r="C8" s="73">
        <f t="shared" si="0"/>
        <v>35977</v>
      </c>
      <c r="D8" s="2"/>
      <c r="E8" s="2">
        <v>85.446243222260804</v>
      </c>
      <c r="F8" s="2">
        <v>204.430821597738</v>
      </c>
      <c r="G8" s="2">
        <v>235.984562723951</v>
      </c>
      <c r="H8" s="2">
        <v>2.9223809523809501</v>
      </c>
      <c r="I8" s="2"/>
      <c r="J8" s="2"/>
      <c r="K8" s="2"/>
      <c r="L8" s="2"/>
      <c r="M8" s="2"/>
      <c r="N8" s="15">
        <v>6981.9723869129703</v>
      </c>
      <c r="O8" s="43"/>
      <c r="P8" s="2"/>
      <c r="Q8" s="13">
        <v>4.0599999999999996</v>
      </c>
      <c r="R8" s="13">
        <v>6.28</v>
      </c>
      <c r="S8" s="16">
        <v>2.17</v>
      </c>
      <c r="T8" s="16">
        <v>3.98</v>
      </c>
      <c r="U8" s="16">
        <v>1.24</v>
      </c>
      <c r="V8" s="14"/>
      <c r="W8" s="16">
        <v>1934.7118980851899</v>
      </c>
      <c r="X8" s="14">
        <v>6.3694267515924099E-3</v>
      </c>
      <c r="Y8" s="2"/>
      <c r="Z8" s="2"/>
      <c r="AA8" s="2"/>
      <c r="AB8" s="75"/>
      <c r="AC8" s="79"/>
      <c r="AD8" s="80">
        <v>301.24646200740256</v>
      </c>
      <c r="AE8" s="93"/>
      <c r="AF8" s="94"/>
      <c r="AG8" s="81"/>
      <c r="AH8" s="81"/>
      <c r="AI8" s="81"/>
      <c r="AJ8" s="85"/>
      <c r="AK8" s="90" t="s">
        <v>72</v>
      </c>
      <c r="AL8" s="81">
        <v>6.28</v>
      </c>
      <c r="AM8" s="85"/>
      <c r="AN8" s="81"/>
    </row>
    <row r="9" spans="1:40" customFormat="1">
      <c r="A9" s="5">
        <v>1998</v>
      </c>
      <c r="B9" s="2" t="s">
        <v>14</v>
      </c>
      <c r="C9" s="73">
        <f t="shared" si="0"/>
        <v>36008</v>
      </c>
      <c r="D9" s="2"/>
      <c r="E9" s="2">
        <v>73.262459227999997</v>
      </c>
      <c r="F9" s="2">
        <v>165.13673257943501</v>
      </c>
      <c r="G9" s="2">
        <v>204.47874815340001</v>
      </c>
      <c r="H9" s="2">
        <v>2.96390476190476</v>
      </c>
      <c r="I9" s="2"/>
      <c r="J9" s="2"/>
      <c r="K9" s="2"/>
      <c r="L9" s="2"/>
      <c r="M9" s="2"/>
      <c r="N9" s="15">
        <v>6981.9723869129703</v>
      </c>
      <c r="O9" s="43"/>
      <c r="P9" s="2"/>
      <c r="Q9" s="13">
        <v>4.16</v>
      </c>
      <c r="R9" s="13">
        <v>6.17</v>
      </c>
      <c r="S9" s="16">
        <v>2.16</v>
      </c>
      <c r="T9" s="16">
        <v>3.85</v>
      </c>
      <c r="U9" s="16">
        <v>1.27</v>
      </c>
      <c r="V9" s="14"/>
      <c r="W9" s="16">
        <v>1934.7118980851899</v>
      </c>
      <c r="X9" s="14">
        <v>2.6371308016878009E-3</v>
      </c>
      <c r="Y9" s="2"/>
      <c r="Z9" s="2"/>
      <c r="AA9" s="2"/>
      <c r="AB9" s="75"/>
      <c r="AC9" s="79"/>
      <c r="AD9" s="80">
        <v>300.75658610929673</v>
      </c>
      <c r="AE9" s="93"/>
      <c r="AF9" s="94"/>
      <c r="AG9" s="81"/>
      <c r="AH9" s="81"/>
      <c r="AI9" s="81"/>
      <c r="AJ9" s="85"/>
      <c r="AK9" s="90" t="s">
        <v>72</v>
      </c>
      <c r="AL9" s="81">
        <v>6.17</v>
      </c>
      <c r="AM9" s="85"/>
      <c r="AN9" s="81"/>
    </row>
    <row r="10" spans="1:40" customFormat="1">
      <c r="A10" s="5">
        <v>1998</v>
      </c>
      <c r="B10" s="2" t="s">
        <v>15</v>
      </c>
      <c r="C10" s="73">
        <f>_xlfn.CONCAT(B10,"-",A10)*1</f>
        <v>36039</v>
      </c>
      <c r="D10" s="2"/>
      <c r="E10" s="2">
        <v>68.589352901474996</v>
      </c>
      <c r="F10" s="2">
        <v>150.96415858183499</v>
      </c>
      <c r="G10" s="2">
        <v>195.87897022866699</v>
      </c>
      <c r="H10" s="2">
        <v>3.0450454545454502</v>
      </c>
      <c r="I10" s="2"/>
      <c r="J10" s="2"/>
      <c r="K10" s="2"/>
      <c r="L10" s="2"/>
      <c r="M10" s="2"/>
      <c r="N10" s="15">
        <v>6981.9723869129703</v>
      </c>
      <c r="O10" s="43"/>
      <c r="P10" s="2"/>
      <c r="Q10" s="13">
        <v>3.99</v>
      </c>
      <c r="R10" s="13">
        <v>6.36</v>
      </c>
      <c r="S10" s="16">
        <v>2.1800000000000002</v>
      </c>
      <c r="T10" s="16">
        <v>3.4</v>
      </c>
      <c r="U10" s="16">
        <v>1.26</v>
      </c>
      <c r="V10" s="14"/>
      <c r="W10" s="16">
        <v>1934.7118980851899</v>
      </c>
      <c r="X10" s="14">
        <v>-5.3918990005261801E-3</v>
      </c>
      <c r="Y10" s="2"/>
      <c r="Z10" s="2"/>
      <c r="AA10" s="2"/>
      <c r="AB10" s="75"/>
      <c r="AC10" s="79"/>
      <c r="AD10" s="80">
        <v>0</v>
      </c>
      <c r="AE10" s="93"/>
      <c r="AF10" s="94"/>
      <c r="AG10" s="81"/>
      <c r="AH10" s="81"/>
      <c r="AI10" s="81"/>
      <c r="AJ10" s="85"/>
      <c r="AK10" s="90" t="s">
        <v>72</v>
      </c>
      <c r="AL10" s="81">
        <v>6.36</v>
      </c>
      <c r="AM10" s="85"/>
      <c r="AN10" s="81"/>
    </row>
    <row r="11" spans="1:40" customFormat="1">
      <c r="A11" s="5">
        <v>1998</v>
      </c>
      <c r="B11" s="2" t="s">
        <v>16</v>
      </c>
      <c r="C11" s="73">
        <f t="shared" si="0"/>
        <v>36069</v>
      </c>
      <c r="D11" s="2"/>
      <c r="E11" s="2">
        <v>75.381272674431798</v>
      </c>
      <c r="F11" s="2">
        <v>148.586554206649</v>
      </c>
      <c r="G11" s="2">
        <v>196.82520030227701</v>
      </c>
      <c r="H11" s="2">
        <v>3.0528</v>
      </c>
      <c r="I11" s="2"/>
      <c r="J11" s="2"/>
      <c r="K11" s="2"/>
      <c r="L11" s="2"/>
      <c r="M11" s="2"/>
      <c r="N11" s="15">
        <v>6667.0058011994897</v>
      </c>
      <c r="O11" s="43"/>
      <c r="P11" s="2"/>
      <c r="Q11" s="13">
        <v>4.28</v>
      </c>
      <c r="R11" s="13">
        <v>7.05</v>
      </c>
      <c r="S11" s="16">
        <v>2.21</v>
      </c>
      <c r="T11" s="16">
        <v>3.29</v>
      </c>
      <c r="U11" s="16">
        <v>1.26</v>
      </c>
      <c r="V11" s="14"/>
      <c r="W11" s="16">
        <v>2340.1134243057199</v>
      </c>
      <c r="X11" s="14">
        <v>-3.4377892370751144E-3</v>
      </c>
      <c r="Y11" s="2"/>
      <c r="Z11" s="2"/>
      <c r="AA11" s="2"/>
      <c r="AB11" s="75"/>
      <c r="AC11" s="79"/>
      <c r="AD11" s="80">
        <v>301.02873938602221</v>
      </c>
      <c r="AE11" s="93"/>
      <c r="AF11" s="94"/>
      <c r="AG11" s="81"/>
      <c r="AH11" s="81"/>
      <c r="AI11" s="81"/>
      <c r="AJ11" s="85"/>
      <c r="AK11" s="90" t="s">
        <v>72</v>
      </c>
      <c r="AL11" s="81">
        <v>7.05</v>
      </c>
      <c r="AM11" s="85"/>
      <c r="AN11" s="81"/>
    </row>
    <row r="12" spans="1:40" customFormat="1">
      <c r="A12" s="5">
        <v>1998</v>
      </c>
      <c r="B12" s="2" t="s">
        <v>17</v>
      </c>
      <c r="C12" s="73">
        <f t="shared" si="0"/>
        <v>36100</v>
      </c>
      <c r="D12" s="2"/>
      <c r="E12" s="2">
        <v>81.767878304700005</v>
      </c>
      <c r="F12" s="2">
        <v>158.10293659544101</v>
      </c>
      <c r="G12" s="2">
        <v>210.589577126367</v>
      </c>
      <c r="H12" s="2">
        <v>3.0962380952380899</v>
      </c>
      <c r="I12" s="2"/>
      <c r="J12" s="2"/>
      <c r="K12" s="2"/>
      <c r="L12" s="2"/>
      <c r="M12" s="2"/>
      <c r="N12" s="15">
        <v>6667.0058011994897</v>
      </c>
      <c r="O12" s="43"/>
      <c r="P12" s="2"/>
      <c r="Q12" s="13">
        <v>4.13</v>
      </c>
      <c r="R12" s="13">
        <v>6.73</v>
      </c>
      <c r="S12" s="16">
        <v>2.2599999999999998</v>
      </c>
      <c r="T12" s="16">
        <v>3.3</v>
      </c>
      <c r="U12" s="16">
        <v>1.28</v>
      </c>
      <c r="V12" s="14"/>
      <c r="W12" s="16">
        <v>2340.1134243057199</v>
      </c>
      <c r="X12" s="14">
        <v>3.9803635398701255E-4</v>
      </c>
      <c r="Y12" s="2"/>
      <c r="Z12" s="2"/>
      <c r="AA12" s="2"/>
      <c r="AB12" s="75"/>
      <c r="AC12" s="79"/>
      <c r="AD12" s="80">
        <v>0</v>
      </c>
      <c r="AE12" s="93"/>
      <c r="AF12" s="94"/>
      <c r="AG12" s="81"/>
      <c r="AH12" s="81"/>
      <c r="AI12" s="81"/>
      <c r="AJ12" s="85"/>
      <c r="AK12" s="90" t="s">
        <v>72</v>
      </c>
      <c r="AL12" s="81">
        <v>6.73</v>
      </c>
      <c r="AM12" s="85"/>
      <c r="AN12" s="81"/>
    </row>
    <row r="13" spans="1:40" customFormat="1">
      <c r="A13" s="5">
        <v>1998</v>
      </c>
      <c r="B13" s="2" t="s">
        <v>18</v>
      </c>
      <c r="C13" s="73">
        <f t="shared" si="0"/>
        <v>36130</v>
      </c>
      <c r="D13" s="2"/>
      <c r="E13" s="2">
        <v>81.865262950578895</v>
      </c>
      <c r="F13" s="2">
        <v>160.93745139496099</v>
      </c>
      <c r="G13" s="2">
        <v>205.15717066013801</v>
      </c>
      <c r="H13" s="2">
        <v>3.13904761904762</v>
      </c>
      <c r="I13" s="2"/>
      <c r="J13" s="2"/>
      <c r="K13" s="2"/>
      <c r="L13" s="2"/>
      <c r="M13" s="2"/>
      <c r="N13" s="15">
        <v>6667.0058011994897</v>
      </c>
      <c r="O13" s="43"/>
      <c r="P13" s="2"/>
      <c r="Q13" s="13">
        <v>3.82</v>
      </c>
      <c r="R13" s="13">
        <v>6.19</v>
      </c>
      <c r="S13" s="16">
        <v>2.29</v>
      </c>
      <c r="T13" s="16">
        <v>3.06</v>
      </c>
      <c r="U13" s="16">
        <v>1.31</v>
      </c>
      <c r="V13" s="14"/>
      <c r="W13" s="16">
        <v>2340.1134243057199</v>
      </c>
      <c r="X13" s="14">
        <v>6.1007957559680867E-3</v>
      </c>
      <c r="Y13" s="2"/>
      <c r="Z13" s="2"/>
      <c r="AA13" s="2"/>
      <c r="AB13" s="75"/>
      <c r="AC13" s="79"/>
      <c r="AD13" s="80">
        <v>0</v>
      </c>
      <c r="AE13" s="93"/>
      <c r="AF13" s="94"/>
      <c r="AG13" s="81"/>
      <c r="AH13" s="81"/>
      <c r="AI13" s="81"/>
      <c r="AJ13" s="85"/>
      <c r="AK13" s="90" t="s">
        <v>72</v>
      </c>
      <c r="AL13" s="81">
        <v>6.19</v>
      </c>
      <c r="AM13" s="85"/>
      <c r="AN13" s="81"/>
    </row>
    <row r="14" spans="1:40" customFormat="1">
      <c r="A14" s="5">
        <v>1999</v>
      </c>
      <c r="B14" s="2" t="s">
        <v>7</v>
      </c>
      <c r="C14" s="73">
        <f t="shared" si="0"/>
        <v>36161</v>
      </c>
      <c r="D14" s="2">
        <v>2.72</v>
      </c>
      <c r="E14" s="2">
        <v>81.295459171499999</v>
      </c>
      <c r="F14" s="2">
        <v>154.207550759843</v>
      </c>
      <c r="G14" s="2">
        <v>195.34619563739699</v>
      </c>
      <c r="H14" s="2">
        <v>3.254</v>
      </c>
      <c r="I14" s="2"/>
      <c r="J14" s="24">
        <v>4296350</v>
      </c>
      <c r="K14" s="2"/>
      <c r="L14" s="2"/>
      <c r="M14" s="2"/>
      <c r="N14" s="15">
        <v>5901.95951955291</v>
      </c>
      <c r="O14" s="43"/>
      <c r="P14" s="2"/>
      <c r="Q14" s="13">
        <v>3.94</v>
      </c>
      <c r="R14" s="13">
        <v>6.18</v>
      </c>
      <c r="S14" s="16">
        <v>2.2999999999999998</v>
      </c>
      <c r="T14" s="16">
        <v>3.03</v>
      </c>
      <c r="U14" s="16">
        <v>1.36</v>
      </c>
      <c r="V14" s="14"/>
      <c r="W14" s="16">
        <v>1613.9556321980899</v>
      </c>
      <c r="X14" s="14">
        <v>1.3182177695762084E-4</v>
      </c>
      <c r="Y14" s="2"/>
      <c r="Z14" s="22">
        <v>2.4793333333333338</v>
      </c>
      <c r="AA14" s="2"/>
      <c r="AB14" s="75"/>
      <c r="AC14" s="79"/>
      <c r="AD14" s="80">
        <v>301.51861528412803</v>
      </c>
      <c r="AE14" s="93"/>
      <c r="AF14" s="94"/>
      <c r="AG14" s="81"/>
      <c r="AH14" s="81"/>
      <c r="AI14" s="81"/>
      <c r="AJ14" s="85"/>
      <c r="AK14" s="90" t="s">
        <v>72</v>
      </c>
      <c r="AL14" s="81">
        <v>6.18</v>
      </c>
      <c r="AM14" s="85"/>
      <c r="AN14" s="81"/>
    </row>
    <row r="15" spans="1:40" customFormat="1">
      <c r="A15" s="5">
        <v>1999</v>
      </c>
      <c r="B15" s="2" t="s">
        <v>8</v>
      </c>
      <c r="C15" s="73">
        <f t="shared" si="0"/>
        <v>36192</v>
      </c>
      <c r="D15" s="2">
        <v>3.05</v>
      </c>
      <c r="E15" s="2">
        <v>80.746375529842098</v>
      </c>
      <c r="F15" s="2">
        <v>146.75244531490699</v>
      </c>
      <c r="G15" s="2">
        <v>180.20140516675099</v>
      </c>
      <c r="H15" s="2">
        <v>3.3984999999999999</v>
      </c>
      <c r="I15" s="2"/>
      <c r="J15" s="24">
        <v>5324556</v>
      </c>
      <c r="K15" s="2"/>
      <c r="L15" s="2"/>
      <c r="M15" s="2"/>
      <c r="N15" s="15">
        <v>5901.95951955291</v>
      </c>
      <c r="O15" s="43"/>
      <c r="P15" s="2"/>
      <c r="Q15" s="13">
        <v>3.84</v>
      </c>
      <c r="R15" s="13">
        <v>6.27</v>
      </c>
      <c r="S15" s="16">
        <v>2.2799999999999998</v>
      </c>
      <c r="T15" s="16">
        <v>3.53</v>
      </c>
      <c r="U15" s="16">
        <v>1.41</v>
      </c>
      <c r="V15" s="14"/>
      <c r="W15" s="16">
        <v>1613.9556321980899</v>
      </c>
      <c r="X15" s="14">
        <v>3.1633056544087897E-3</v>
      </c>
      <c r="Y15" s="2"/>
      <c r="Z15" s="22">
        <v>2.4803703703703701</v>
      </c>
      <c r="AA15" s="2"/>
      <c r="AB15" s="75"/>
      <c r="AC15" s="79"/>
      <c r="AD15" s="80">
        <v>0</v>
      </c>
      <c r="AE15" s="93"/>
      <c r="AF15" s="94"/>
      <c r="AG15" s="81"/>
      <c r="AH15" s="81"/>
      <c r="AI15" s="81"/>
      <c r="AJ15" s="85"/>
      <c r="AK15" s="90" t="s">
        <v>72</v>
      </c>
      <c r="AL15" s="81">
        <v>6.27</v>
      </c>
      <c r="AM15" s="85"/>
      <c r="AN15" s="81"/>
    </row>
    <row r="16" spans="1:40" customFormat="1">
      <c r="A16" s="5">
        <v>1999</v>
      </c>
      <c r="B16" s="2" t="s">
        <v>9</v>
      </c>
      <c r="C16" s="73">
        <f t="shared" si="0"/>
        <v>36220</v>
      </c>
      <c r="D16" s="2">
        <v>3.23</v>
      </c>
      <c r="E16" s="2">
        <v>82.416598781086904</v>
      </c>
      <c r="F16" s="2">
        <v>145.52905633138701</v>
      </c>
      <c r="G16" s="2">
        <v>174.644452893704</v>
      </c>
      <c r="H16" s="2">
        <v>3.3817826086956502</v>
      </c>
      <c r="I16" s="2"/>
      <c r="J16" s="24">
        <v>6694011</v>
      </c>
      <c r="K16" s="2"/>
      <c r="L16" s="2"/>
      <c r="M16" s="2"/>
      <c r="N16" s="15">
        <v>5901.95951955291</v>
      </c>
      <c r="O16" s="43"/>
      <c r="P16" s="2"/>
      <c r="Q16" s="13">
        <v>3.98</v>
      </c>
      <c r="R16" s="13">
        <v>6.64</v>
      </c>
      <c r="S16" s="16">
        <v>2.2799999999999998</v>
      </c>
      <c r="T16" s="16">
        <v>3.35</v>
      </c>
      <c r="U16" s="16">
        <v>1.46</v>
      </c>
      <c r="V16" s="14"/>
      <c r="W16" s="16">
        <v>1613.9556321980899</v>
      </c>
      <c r="X16" s="14">
        <v>6.1752726317172366E-3</v>
      </c>
      <c r="Y16" s="2"/>
      <c r="Z16" s="22">
        <v>2.4658064516129032</v>
      </c>
      <c r="AA16" s="2"/>
      <c r="AB16" s="75"/>
      <c r="AC16" s="79"/>
      <c r="AD16" s="80">
        <v>301.5730459394731</v>
      </c>
      <c r="AE16" s="93"/>
      <c r="AF16" s="94"/>
      <c r="AG16" s="81"/>
      <c r="AH16" s="81"/>
      <c r="AI16" s="81"/>
      <c r="AJ16" s="85"/>
      <c r="AK16" s="90" t="s">
        <v>72</v>
      </c>
      <c r="AL16" s="81">
        <v>6.64</v>
      </c>
      <c r="AM16" s="85"/>
      <c r="AN16" s="81"/>
    </row>
    <row r="17" spans="1:40" customFormat="1">
      <c r="A17" s="5">
        <v>1999</v>
      </c>
      <c r="B17" s="2" t="s">
        <v>10</v>
      </c>
      <c r="C17" s="73">
        <f t="shared" si="0"/>
        <v>36251</v>
      </c>
      <c r="D17" s="2">
        <v>2.72</v>
      </c>
      <c r="E17" s="2">
        <v>80.872250364674997</v>
      </c>
      <c r="F17" s="2">
        <v>147.57848812685299</v>
      </c>
      <c r="G17" s="2">
        <v>176.49666301376701</v>
      </c>
      <c r="H17" s="2">
        <v>3.3516499999999998</v>
      </c>
      <c r="I17" s="2"/>
      <c r="J17" s="24">
        <v>6511172</v>
      </c>
      <c r="K17" s="2"/>
      <c r="L17" s="2"/>
      <c r="M17" s="2"/>
      <c r="N17" s="15">
        <v>5969.0979538113797</v>
      </c>
      <c r="O17" s="43"/>
      <c r="P17" s="2"/>
      <c r="Q17" s="13">
        <v>4.66</v>
      </c>
      <c r="R17" s="13">
        <v>7.28</v>
      </c>
      <c r="S17" s="16">
        <v>2.2799999999999998</v>
      </c>
      <c r="T17" s="16">
        <v>3.66</v>
      </c>
      <c r="U17" s="16">
        <v>1.44</v>
      </c>
      <c r="V17" s="14"/>
      <c r="W17" s="16">
        <v>2079.0777889195401</v>
      </c>
      <c r="X17" s="14">
        <v>5.8762078871768455E-3</v>
      </c>
      <c r="Y17" s="2"/>
      <c r="Z17" s="22">
        <v>2.5110344827586206</v>
      </c>
      <c r="AA17" s="2"/>
      <c r="AB17" s="75"/>
      <c r="AC17" s="79"/>
      <c r="AD17" s="80">
        <v>0</v>
      </c>
      <c r="AE17" s="93"/>
      <c r="AF17" s="94"/>
      <c r="AG17" s="81"/>
      <c r="AH17" s="81"/>
      <c r="AI17" s="81"/>
      <c r="AJ17" s="85"/>
      <c r="AK17" s="90" t="s">
        <v>72</v>
      </c>
      <c r="AL17" s="81">
        <v>7.28</v>
      </c>
      <c r="AM17" s="85"/>
      <c r="AN17" s="81"/>
    </row>
    <row r="18" spans="1:40" customFormat="1">
      <c r="A18" s="5">
        <v>1999</v>
      </c>
      <c r="B18" s="2" t="s">
        <v>11</v>
      </c>
      <c r="C18" s="73">
        <f t="shared" si="0"/>
        <v>36281</v>
      </c>
      <c r="D18" s="2">
        <v>3.22</v>
      </c>
      <c r="E18" s="2">
        <v>80.062610994947406</v>
      </c>
      <c r="F18" s="2">
        <v>147.516811184456</v>
      </c>
      <c r="G18" s="2">
        <v>172.01347542771799</v>
      </c>
      <c r="H18" s="2">
        <v>3.33368181818182</v>
      </c>
      <c r="I18" s="2"/>
      <c r="J18" s="24">
        <v>7293300</v>
      </c>
      <c r="K18" s="2"/>
      <c r="L18" s="2"/>
      <c r="M18" s="2"/>
      <c r="N18" s="15">
        <v>5969.0979538113797</v>
      </c>
      <c r="O18" s="43"/>
      <c r="P18" s="2"/>
      <c r="Q18" s="13">
        <v>4.75</v>
      </c>
      <c r="R18" s="13">
        <v>6.79</v>
      </c>
      <c r="S18" s="16">
        <v>2.2799999999999998</v>
      </c>
      <c r="T18" s="16">
        <v>3.75</v>
      </c>
      <c r="U18" s="16">
        <v>1.33</v>
      </c>
      <c r="V18" s="14"/>
      <c r="W18" s="16">
        <v>2079.0777889195401</v>
      </c>
      <c r="X18" s="14">
        <v>4.6735038296767421E-3</v>
      </c>
      <c r="Y18" s="2"/>
      <c r="Z18" s="22">
        <v>2.4758064516129026</v>
      </c>
      <c r="AA18" s="2"/>
      <c r="AB18" s="75"/>
      <c r="AC18" s="79"/>
      <c r="AD18" s="80">
        <v>305.60091443500983</v>
      </c>
      <c r="AE18" s="93"/>
      <c r="AF18" s="94"/>
      <c r="AG18" s="81"/>
      <c r="AH18" s="81"/>
      <c r="AI18" s="81"/>
      <c r="AJ18" s="85"/>
      <c r="AK18" s="90" t="s">
        <v>72</v>
      </c>
      <c r="AL18" s="81">
        <v>6.79</v>
      </c>
      <c r="AM18" s="85"/>
      <c r="AN18" s="81"/>
    </row>
    <row r="19" spans="1:40" customFormat="1">
      <c r="A19" s="5">
        <v>1999</v>
      </c>
      <c r="B19" s="2" t="s">
        <v>12</v>
      </c>
      <c r="C19" s="73">
        <f t="shared" si="0"/>
        <v>36312</v>
      </c>
      <c r="D19" s="2">
        <v>3.7</v>
      </c>
      <c r="E19" s="2">
        <v>78.352681654275003</v>
      </c>
      <c r="F19" s="2">
        <v>152.319381145915</v>
      </c>
      <c r="G19" s="2">
        <v>169.64571073211999</v>
      </c>
      <c r="H19" s="2">
        <v>3.34033333333333</v>
      </c>
      <c r="I19" s="2"/>
      <c r="J19" s="24">
        <v>6770970</v>
      </c>
      <c r="K19" s="2"/>
      <c r="L19" s="2"/>
      <c r="M19" s="2"/>
      <c r="N19" s="15">
        <v>5969.0979538113797</v>
      </c>
      <c r="O19" s="43"/>
      <c r="P19" s="2"/>
      <c r="Q19" s="13">
        <v>4.75</v>
      </c>
      <c r="R19" s="13">
        <v>7.05</v>
      </c>
      <c r="S19" s="16">
        <v>2.2200000000000002</v>
      </c>
      <c r="T19" s="16">
        <v>3.75</v>
      </c>
      <c r="U19" s="16">
        <v>1.26</v>
      </c>
      <c r="V19" s="14"/>
      <c r="W19" s="16">
        <v>2079.0777889195401</v>
      </c>
      <c r="X19" s="14">
        <v>1.8090192531334871E-3</v>
      </c>
      <c r="Y19" s="2"/>
      <c r="Z19" s="22">
        <v>2.4543333333333335</v>
      </c>
      <c r="AA19" s="2"/>
      <c r="AB19" s="75"/>
      <c r="AC19" s="79"/>
      <c r="AD19" s="80">
        <v>304.32179403440017</v>
      </c>
      <c r="AE19" s="93"/>
      <c r="AF19" s="94"/>
      <c r="AG19" s="81"/>
      <c r="AH19" s="81"/>
      <c r="AI19" s="81"/>
      <c r="AJ19" s="85"/>
      <c r="AK19" s="90" t="s">
        <v>72</v>
      </c>
      <c r="AL19" s="81">
        <v>7.05</v>
      </c>
      <c r="AM19" s="85"/>
      <c r="AN19" s="81"/>
    </row>
    <row r="20" spans="1:40" customFormat="1">
      <c r="A20" s="5">
        <v>1999</v>
      </c>
      <c r="B20" s="2" t="s">
        <v>13</v>
      </c>
      <c r="C20" s="73">
        <f t="shared" si="0"/>
        <v>36342</v>
      </c>
      <c r="D20" s="2">
        <v>3.9</v>
      </c>
      <c r="E20" s="2">
        <v>64.977314945550006</v>
      </c>
      <c r="F20" s="2">
        <v>147.05357797879401</v>
      </c>
      <c r="G20" s="2">
        <v>154.90063473470099</v>
      </c>
      <c r="H20" s="2">
        <v>3.3252000000000002</v>
      </c>
      <c r="I20" s="23"/>
      <c r="J20" s="24">
        <v>6598561</v>
      </c>
      <c r="K20" s="2"/>
      <c r="L20" s="2"/>
      <c r="M20" s="2"/>
      <c r="N20" s="15">
        <v>6730.3588648468904</v>
      </c>
      <c r="O20" s="44">
        <v>5.5E-2</v>
      </c>
      <c r="P20" s="2"/>
      <c r="Q20" s="13">
        <v>4.8600000000000003</v>
      </c>
      <c r="R20" s="13">
        <v>7.05</v>
      </c>
      <c r="S20" s="16">
        <v>2.15</v>
      </c>
      <c r="T20" s="16">
        <v>3.84</v>
      </c>
      <c r="U20" s="16">
        <v>1.2</v>
      </c>
      <c r="V20" s="14">
        <v>4.4999999999999998E-2</v>
      </c>
      <c r="W20" s="16">
        <v>2379.75932422196</v>
      </c>
      <c r="X20" s="14">
        <v>2.7086289178381755E-3</v>
      </c>
      <c r="Y20" s="2"/>
      <c r="Z20" s="22">
        <v>2.5164516129032255</v>
      </c>
      <c r="AA20" s="2"/>
      <c r="AB20" s="75"/>
      <c r="AC20" s="79"/>
      <c r="AD20" s="80">
        <v>310.3635967777052</v>
      </c>
      <c r="AE20" s="93"/>
      <c r="AF20" s="94"/>
      <c r="AG20" s="81"/>
      <c r="AH20" s="81"/>
      <c r="AI20" s="81"/>
      <c r="AJ20" s="85"/>
      <c r="AK20" s="90" t="s">
        <v>72</v>
      </c>
      <c r="AL20" s="81">
        <v>7.05</v>
      </c>
      <c r="AM20" s="85"/>
      <c r="AN20" s="81"/>
    </row>
    <row r="21" spans="1:40" customFormat="1">
      <c r="A21" s="5">
        <v>1999</v>
      </c>
      <c r="B21" s="2" t="s">
        <v>14</v>
      </c>
      <c r="C21" s="73">
        <f t="shared" si="0"/>
        <v>36373</v>
      </c>
      <c r="D21" s="2">
        <v>2.99</v>
      </c>
      <c r="E21" s="2">
        <v>70.094251549000006</v>
      </c>
      <c r="F21" s="2">
        <v>151.04170212643501</v>
      </c>
      <c r="G21" s="2">
        <v>168.610206167429</v>
      </c>
      <c r="H21" s="2">
        <v>3.3643809523809498</v>
      </c>
      <c r="I21" s="23"/>
      <c r="J21" s="24">
        <v>6899478</v>
      </c>
      <c r="K21" s="2"/>
      <c r="L21" s="2"/>
      <c r="M21" s="2"/>
      <c r="N21" s="15">
        <v>6730.3588648468904</v>
      </c>
      <c r="O21" s="44">
        <v>0.05</v>
      </c>
      <c r="P21" s="2"/>
      <c r="Q21" s="13">
        <v>5.44</v>
      </c>
      <c r="R21" s="13">
        <v>7.5</v>
      </c>
      <c r="S21" s="16">
        <v>2.17</v>
      </c>
      <c r="T21" s="16">
        <v>3.77</v>
      </c>
      <c r="U21" s="16">
        <v>1.1499999999999999</v>
      </c>
      <c r="V21" s="14">
        <v>4.2000000000000003E-2</v>
      </c>
      <c r="W21" s="16">
        <v>2379.75932422196</v>
      </c>
      <c r="X21" s="14">
        <v>1.6722408026757097E-3</v>
      </c>
      <c r="Y21" s="2"/>
      <c r="Z21" s="22">
        <v>2.5293548387096769</v>
      </c>
      <c r="AA21" s="2"/>
      <c r="AB21" s="75"/>
      <c r="AC21" s="79"/>
      <c r="AD21" s="80">
        <v>307.26104942303505</v>
      </c>
      <c r="AE21" s="93"/>
      <c r="AF21" s="94"/>
      <c r="AG21" s="81"/>
      <c r="AH21" s="81"/>
      <c r="AI21" s="81"/>
      <c r="AJ21" s="85"/>
      <c r="AK21" s="90" t="s">
        <v>72</v>
      </c>
      <c r="AL21" s="81">
        <v>7.5</v>
      </c>
      <c r="AM21" s="85"/>
      <c r="AN21" s="81"/>
    </row>
    <row r="22" spans="1:40" customFormat="1">
      <c r="A22" s="5">
        <v>1999</v>
      </c>
      <c r="B22" s="2" t="s">
        <v>15</v>
      </c>
      <c r="C22" s="73">
        <f>_xlfn.CONCAT(B22,"-",A22)*1</f>
        <v>36404</v>
      </c>
      <c r="D22" s="2">
        <v>3.2</v>
      </c>
      <c r="E22" s="2">
        <v>69.513101027999994</v>
      </c>
      <c r="F22" s="2">
        <v>163.32579256862999</v>
      </c>
      <c r="G22" s="2">
        <v>176.55352827979999</v>
      </c>
      <c r="H22" s="2">
        <v>3.4206818181818202</v>
      </c>
      <c r="I22" s="23"/>
      <c r="J22" s="24">
        <v>6989666</v>
      </c>
      <c r="K22" s="2"/>
      <c r="L22" s="2"/>
      <c r="M22" s="2"/>
      <c r="N22" s="15">
        <v>6730.3588648468904</v>
      </c>
      <c r="O22" s="44">
        <v>4.5999999999999999E-2</v>
      </c>
      <c r="P22" s="2"/>
      <c r="Q22" s="13">
        <v>4.9800000000000004</v>
      </c>
      <c r="R22" s="13">
        <v>7.59</v>
      </c>
      <c r="S22" s="16">
        <v>2.17</v>
      </c>
      <c r="T22" s="16">
        <v>3.53</v>
      </c>
      <c r="U22" s="16">
        <v>1.1200000000000001</v>
      </c>
      <c r="V22" s="14">
        <v>4.4999999999999998E-2</v>
      </c>
      <c r="W22" s="16">
        <v>2379.75932422196</v>
      </c>
      <c r="X22" s="14">
        <v>4.6230897649929296E-3</v>
      </c>
      <c r="Y22" s="2"/>
      <c r="Z22" s="22">
        <v>2.5543333333333331</v>
      </c>
      <c r="AA22" s="2"/>
      <c r="AB22" s="75"/>
      <c r="AC22" s="79"/>
      <c r="AD22" s="80">
        <v>301.81798388852604</v>
      </c>
      <c r="AE22" s="93"/>
      <c r="AF22" s="94"/>
      <c r="AG22" s="81"/>
      <c r="AH22" s="81"/>
      <c r="AI22" s="81"/>
      <c r="AJ22" s="85"/>
      <c r="AK22" s="90" t="s">
        <v>72</v>
      </c>
      <c r="AL22" s="81">
        <v>7.59</v>
      </c>
      <c r="AM22" s="85"/>
      <c r="AN22" s="81"/>
    </row>
    <row r="23" spans="1:40" customFormat="1">
      <c r="A23" s="5">
        <v>1999</v>
      </c>
      <c r="B23" s="2" t="s">
        <v>16</v>
      </c>
      <c r="C23" s="73">
        <f t="shared" si="0"/>
        <v>36434</v>
      </c>
      <c r="D23" s="2">
        <v>2.83</v>
      </c>
      <c r="E23" s="2">
        <v>67.477199525399996</v>
      </c>
      <c r="F23" s="2">
        <v>167.708792304925</v>
      </c>
      <c r="G23" s="2">
        <v>171.243187282533</v>
      </c>
      <c r="H23" s="2">
        <v>3.4742500000000001</v>
      </c>
      <c r="I23" s="23"/>
      <c r="J23" s="24">
        <v>7909336</v>
      </c>
      <c r="K23" s="2"/>
      <c r="L23" s="2"/>
      <c r="M23" s="2"/>
      <c r="N23" s="15">
        <v>7088.7539737746702</v>
      </c>
      <c r="O23" s="44">
        <v>4.5999999999999999E-2</v>
      </c>
      <c r="P23" s="2"/>
      <c r="Q23" s="13">
        <v>4.79</v>
      </c>
      <c r="R23" s="13">
        <v>7.46</v>
      </c>
      <c r="S23" s="16">
        <v>2.1800000000000002</v>
      </c>
      <c r="T23" s="16">
        <v>3.17</v>
      </c>
      <c r="U23" s="16">
        <v>1.1299999999999999</v>
      </c>
      <c r="V23" s="14">
        <v>4.3999999999999997E-2</v>
      </c>
      <c r="W23" s="16">
        <v>2369.7174077470299</v>
      </c>
      <c r="X23" s="14">
        <v>-1.2782819890068838E-3</v>
      </c>
      <c r="Y23" s="2"/>
      <c r="Z23" s="22">
        <v>2.5299999999999998</v>
      </c>
      <c r="AA23" s="2"/>
      <c r="AB23" s="75"/>
      <c r="AC23" s="79"/>
      <c r="AD23" s="80">
        <v>306.79838885260176</v>
      </c>
      <c r="AE23" s="93"/>
      <c r="AF23" s="94"/>
      <c r="AG23" s="81"/>
      <c r="AH23" s="81"/>
      <c r="AI23" s="81"/>
      <c r="AJ23" s="85"/>
      <c r="AK23" s="90" t="s">
        <v>72</v>
      </c>
      <c r="AL23" s="81">
        <v>7.46</v>
      </c>
      <c r="AM23" s="85"/>
      <c r="AN23" s="81"/>
    </row>
    <row r="24" spans="1:40" customFormat="1">
      <c r="A24" s="5">
        <v>1999</v>
      </c>
      <c r="B24" s="2" t="s">
        <v>17</v>
      </c>
      <c r="C24" s="73">
        <f t="shared" si="0"/>
        <v>36465</v>
      </c>
      <c r="D24" s="2">
        <v>3.21</v>
      </c>
      <c r="E24" s="2">
        <v>71.152951903894703</v>
      </c>
      <c r="F24" s="2">
        <v>173.69276799279999</v>
      </c>
      <c r="G24" s="2">
        <v>169.81280712923299</v>
      </c>
      <c r="H24" s="2">
        <v>3.4836190476190501</v>
      </c>
      <c r="I24" s="23"/>
      <c r="J24" s="24">
        <v>7197589</v>
      </c>
      <c r="K24" s="2"/>
      <c r="L24" s="2"/>
      <c r="M24" s="2"/>
      <c r="N24" s="15">
        <v>7088.7539737746702</v>
      </c>
      <c r="O24" s="44">
        <v>0.04</v>
      </c>
      <c r="P24" s="2"/>
      <c r="Q24" s="13">
        <v>4.72</v>
      </c>
      <c r="R24" s="13">
        <v>7.37</v>
      </c>
      <c r="S24" s="16">
        <v>2.1800000000000002</v>
      </c>
      <c r="T24" s="16">
        <v>3.06</v>
      </c>
      <c r="U24" s="16">
        <v>1.1000000000000001</v>
      </c>
      <c r="V24" s="14">
        <v>0.04</v>
      </c>
      <c r="W24" s="16">
        <v>2369.7174077470299</v>
      </c>
      <c r="X24" s="14">
        <v>2.8158197875335833E-3</v>
      </c>
      <c r="Y24" s="2"/>
      <c r="Z24" s="22">
        <v>2.4856666666666674</v>
      </c>
      <c r="AA24" s="2"/>
      <c r="AB24" s="75"/>
      <c r="AC24" s="79"/>
      <c r="AD24" s="80">
        <v>308.73067711735251</v>
      </c>
      <c r="AE24" s="93"/>
      <c r="AF24" s="94"/>
      <c r="AG24" s="81"/>
      <c r="AH24" s="81"/>
      <c r="AI24" s="81"/>
      <c r="AJ24" s="85"/>
      <c r="AK24" s="90" t="s">
        <v>72</v>
      </c>
      <c r="AL24" s="81">
        <v>7.37</v>
      </c>
      <c r="AM24" s="85"/>
      <c r="AN24" s="81"/>
    </row>
    <row r="25" spans="1:40" customFormat="1">
      <c r="A25" s="5">
        <v>1999</v>
      </c>
      <c r="B25" s="2" t="s">
        <v>18</v>
      </c>
      <c r="C25" s="73">
        <f t="shared" si="0"/>
        <v>36495</v>
      </c>
      <c r="D25" s="2">
        <v>3.49</v>
      </c>
      <c r="E25" s="2">
        <v>71.781462739000006</v>
      </c>
      <c r="F25" s="2">
        <v>170.54330710444501</v>
      </c>
      <c r="G25" s="2">
        <v>168.28619344879999</v>
      </c>
      <c r="H25" s="2">
        <v>3.4858636363636402</v>
      </c>
      <c r="I25" s="23"/>
      <c r="J25" s="24">
        <v>7620211</v>
      </c>
      <c r="K25" s="2"/>
      <c r="L25" s="2"/>
      <c r="M25" s="2"/>
      <c r="N25" s="15">
        <v>7088.7539737746702</v>
      </c>
      <c r="O25" s="44">
        <v>3.7999999999999999E-2</v>
      </c>
      <c r="P25" s="2"/>
      <c r="Q25" s="13">
        <v>3.9</v>
      </c>
      <c r="R25" s="13">
        <v>7.07</v>
      </c>
      <c r="S25" s="16">
        <v>2.1800000000000002</v>
      </c>
      <c r="T25" s="16">
        <v>2.93</v>
      </c>
      <c r="U25" s="16">
        <v>1.1000000000000001</v>
      </c>
      <c r="V25" s="14">
        <v>0.04</v>
      </c>
      <c r="W25" s="16">
        <v>2369.7174077470299</v>
      </c>
      <c r="X25" s="14">
        <v>4.3395022335673697E-3</v>
      </c>
      <c r="Y25" s="2"/>
      <c r="Z25" s="22">
        <v>2.4819999999999998</v>
      </c>
      <c r="AA25" s="2"/>
      <c r="AB25" s="75"/>
      <c r="AC25" s="79"/>
      <c r="AD25" s="80">
        <v>308.86675375571519</v>
      </c>
      <c r="AE25" s="93"/>
      <c r="AF25" s="94"/>
      <c r="AG25" s="81"/>
      <c r="AH25" s="81"/>
      <c r="AI25" s="81"/>
      <c r="AJ25" s="85"/>
      <c r="AK25" s="90" t="s">
        <v>72</v>
      </c>
      <c r="AL25" s="81">
        <v>7.07</v>
      </c>
      <c r="AM25" s="85"/>
      <c r="AN25" s="81"/>
    </row>
    <row r="26" spans="1:40" customFormat="1">
      <c r="A26" s="5">
        <v>2000</v>
      </c>
      <c r="B26" s="2" t="s">
        <v>7</v>
      </c>
      <c r="C26" s="73">
        <f t="shared" si="0"/>
        <v>36526</v>
      </c>
      <c r="D26" s="2">
        <v>2.64</v>
      </c>
      <c r="E26" s="2">
        <v>76.118532836849994</v>
      </c>
      <c r="F26" s="2">
        <v>178.53309569559099</v>
      </c>
      <c r="G26" s="2">
        <v>177.50427178536501</v>
      </c>
      <c r="H26" s="2">
        <v>3.5015714285714301</v>
      </c>
      <c r="I26" s="24">
        <v>22373000</v>
      </c>
      <c r="J26" s="24">
        <v>7497639</v>
      </c>
      <c r="K26" s="9">
        <v>1.606708489884433</v>
      </c>
      <c r="L26" s="11">
        <v>296579</v>
      </c>
      <c r="M26" s="2">
        <v>434</v>
      </c>
      <c r="N26" s="15">
        <v>6778.4273861637103</v>
      </c>
      <c r="O26" s="44">
        <v>4.4999999999999998E-2</v>
      </c>
      <c r="P26" s="2"/>
      <c r="Q26" s="13">
        <v>3.67</v>
      </c>
      <c r="R26" s="13">
        <v>7.24</v>
      </c>
      <c r="S26" s="16">
        <v>2.1800000000000002</v>
      </c>
      <c r="T26" s="16">
        <v>3.08</v>
      </c>
      <c r="U26" s="16">
        <v>1.26</v>
      </c>
      <c r="V26" s="14" t="s">
        <v>72</v>
      </c>
      <c r="W26" s="16">
        <v>1790.8532473825801</v>
      </c>
      <c r="X26" s="14">
        <v>7.6248570339309033E-4</v>
      </c>
      <c r="Y26" s="20">
        <v>65390</v>
      </c>
      <c r="Z26" s="22">
        <v>2.5176666666666661</v>
      </c>
      <c r="AA26" s="2"/>
      <c r="AB26" s="75"/>
      <c r="AC26" s="79">
        <v>245700</v>
      </c>
      <c r="AD26" s="80">
        <v>305.87306771173525</v>
      </c>
      <c r="AE26" s="93"/>
      <c r="AF26" s="94"/>
      <c r="AG26" s="81"/>
      <c r="AH26" s="81"/>
      <c r="AI26" s="81"/>
      <c r="AJ26" s="85"/>
      <c r="AK26" s="90" t="s">
        <v>72</v>
      </c>
      <c r="AL26" s="81">
        <v>7.24</v>
      </c>
      <c r="AM26" s="85"/>
      <c r="AN26" s="81"/>
    </row>
    <row r="27" spans="1:40" customFormat="1">
      <c r="A27" s="5">
        <v>2000</v>
      </c>
      <c r="B27" s="2" t="s">
        <v>8</v>
      </c>
      <c r="C27" s="73">
        <f t="shared" si="0"/>
        <v>36557</v>
      </c>
      <c r="D27" s="2">
        <v>3.19</v>
      </c>
      <c r="E27" s="2">
        <v>79.088764536157896</v>
      </c>
      <c r="F27" s="2">
        <v>188.21965634033899</v>
      </c>
      <c r="G27" s="2">
        <v>182.80712406452</v>
      </c>
      <c r="H27" s="2">
        <v>3.4577142857142902</v>
      </c>
      <c r="I27" s="24">
        <v>21456000</v>
      </c>
      <c r="J27" s="24">
        <v>7256969</v>
      </c>
      <c r="K27" s="9">
        <v>1.606708489884433</v>
      </c>
      <c r="L27" s="11">
        <v>296579</v>
      </c>
      <c r="M27" s="2">
        <v>434</v>
      </c>
      <c r="N27" s="15">
        <v>6778.4273861637103</v>
      </c>
      <c r="O27" s="44">
        <v>4.4999999999999998E-2</v>
      </c>
      <c r="P27" s="2"/>
      <c r="Q27" s="13">
        <v>4.0599999999999996</v>
      </c>
      <c r="R27" s="13">
        <v>7.72</v>
      </c>
      <c r="S27" s="16">
        <v>2.1800000000000002</v>
      </c>
      <c r="T27" s="16">
        <v>2.96</v>
      </c>
      <c r="U27" s="16">
        <v>1.26</v>
      </c>
      <c r="V27" s="14" t="s">
        <v>72</v>
      </c>
      <c r="W27" s="16">
        <v>1790.8532473825801</v>
      </c>
      <c r="X27" s="14">
        <v>4.6984126984127563E-3</v>
      </c>
      <c r="Y27" s="20">
        <v>101913</v>
      </c>
      <c r="Z27" s="22">
        <v>2.431034482758621</v>
      </c>
      <c r="AA27" s="2"/>
      <c r="AB27" s="75"/>
      <c r="AC27" s="79">
        <v>219060</v>
      </c>
      <c r="AD27" s="80">
        <v>305.87306771173525</v>
      </c>
      <c r="AE27" s="93"/>
      <c r="AF27" s="94"/>
      <c r="AG27" s="81"/>
      <c r="AH27" s="81"/>
      <c r="AI27" s="81"/>
      <c r="AJ27" s="85"/>
      <c r="AK27" s="90" t="s">
        <v>72</v>
      </c>
      <c r="AL27" s="81">
        <v>7.72</v>
      </c>
      <c r="AM27" s="85"/>
      <c r="AN27" s="81"/>
    </row>
    <row r="28" spans="1:40" customFormat="1">
      <c r="A28" s="5">
        <v>2000</v>
      </c>
      <c r="B28" s="2" t="s">
        <v>9</v>
      </c>
      <c r="C28" s="73">
        <f t="shared" si="0"/>
        <v>36586</v>
      </c>
      <c r="D28" s="2">
        <v>3.71</v>
      </c>
      <c r="E28" s="2">
        <v>81.115734501260903</v>
      </c>
      <c r="F28" s="2">
        <v>192.59295664998501</v>
      </c>
      <c r="G28" s="2">
        <v>187.07341231113</v>
      </c>
      <c r="H28" s="2">
        <v>3.4449130434782602</v>
      </c>
      <c r="I28" s="24">
        <v>22820000</v>
      </c>
      <c r="J28" s="24">
        <v>7806094</v>
      </c>
      <c r="K28" s="9">
        <v>1.606708489884433</v>
      </c>
      <c r="L28" s="11">
        <v>296579</v>
      </c>
      <c r="M28" s="2">
        <v>434</v>
      </c>
      <c r="N28" s="15">
        <v>6778.4273861637103</v>
      </c>
      <c r="O28" s="44">
        <v>4.4999999999999998E-2</v>
      </c>
      <c r="P28" s="2"/>
      <c r="Q28" s="13">
        <v>4.2300000000000004</v>
      </c>
      <c r="R28" s="13">
        <v>8.09</v>
      </c>
      <c r="S28" s="16">
        <v>2.1800000000000002</v>
      </c>
      <c r="T28" s="16">
        <v>3.25</v>
      </c>
      <c r="U28" s="16">
        <v>1.23</v>
      </c>
      <c r="V28" s="14" t="s">
        <v>72</v>
      </c>
      <c r="W28" s="16">
        <v>1790.8532473825801</v>
      </c>
      <c r="X28" s="14">
        <v>5.4347826086955583E-3</v>
      </c>
      <c r="Y28" s="20">
        <v>74031</v>
      </c>
      <c r="Z28" s="22">
        <v>2.4232258064516126</v>
      </c>
      <c r="AA28" s="2"/>
      <c r="AB28" s="75"/>
      <c r="AC28" s="79">
        <v>221106</v>
      </c>
      <c r="AD28" s="80">
        <v>305.87306771173525</v>
      </c>
      <c r="AE28" s="93"/>
      <c r="AF28" s="94"/>
      <c r="AG28" s="81"/>
      <c r="AH28" s="81"/>
      <c r="AI28" s="81"/>
      <c r="AJ28" s="85"/>
      <c r="AK28" s="90" t="s">
        <v>72</v>
      </c>
      <c r="AL28" s="81">
        <v>8.09</v>
      </c>
      <c r="AM28" s="85"/>
      <c r="AN28" s="81"/>
    </row>
    <row r="29" spans="1:40" customFormat="1">
      <c r="A29" s="5">
        <v>2000</v>
      </c>
      <c r="B29" s="2" t="s">
        <v>10</v>
      </c>
      <c r="C29" s="73">
        <f t="shared" si="0"/>
        <v>36617</v>
      </c>
      <c r="D29" s="2">
        <v>3.08</v>
      </c>
      <c r="E29" s="2">
        <v>82.113904599631596</v>
      </c>
      <c r="F29" s="2">
        <v>194.41290541619099</v>
      </c>
      <c r="G29" s="2">
        <v>192.280803253626</v>
      </c>
      <c r="H29" s="2">
        <v>3.4807222222222198</v>
      </c>
      <c r="I29" s="24">
        <v>21859000</v>
      </c>
      <c r="J29" s="24">
        <v>7265875</v>
      </c>
      <c r="K29" s="9">
        <v>1.606708489884433</v>
      </c>
      <c r="L29" s="11">
        <v>296579</v>
      </c>
      <c r="M29" s="2">
        <v>434</v>
      </c>
      <c r="N29" s="15">
        <v>5988.4430120390898</v>
      </c>
      <c r="O29" s="44">
        <v>4.4999999999999998E-2</v>
      </c>
      <c r="P29" s="2"/>
      <c r="Q29" s="13">
        <v>4.8099999999999996</v>
      </c>
      <c r="R29" s="13">
        <v>8.2100000000000009</v>
      </c>
      <c r="S29" s="16">
        <v>2.1800000000000002</v>
      </c>
      <c r="T29" s="16">
        <v>3.59</v>
      </c>
      <c r="U29" s="16">
        <v>1.23</v>
      </c>
      <c r="V29" s="14" t="s">
        <v>72</v>
      </c>
      <c r="W29" s="16">
        <v>1923.2128568630401</v>
      </c>
      <c r="X29" s="14">
        <v>5.1539912005027855E-3</v>
      </c>
      <c r="Y29" s="20">
        <v>66684</v>
      </c>
      <c r="Z29" s="22">
        <v>2.5058620689655178</v>
      </c>
      <c r="AA29" s="2"/>
      <c r="AB29" s="75"/>
      <c r="AC29" s="79">
        <v>199435</v>
      </c>
      <c r="AD29" s="80">
        <v>313.9015893751361</v>
      </c>
      <c r="AE29" s="93"/>
      <c r="AF29" s="94"/>
      <c r="AG29" s="81"/>
      <c r="AH29" s="81"/>
      <c r="AI29" s="81"/>
      <c r="AJ29" s="85"/>
      <c r="AK29" s="90" t="s">
        <v>72</v>
      </c>
      <c r="AL29" s="81">
        <v>8.2100000000000009</v>
      </c>
      <c r="AM29" s="85"/>
      <c r="AN29" s="81"/>
    </row>
    <row r="30" spans="1:40" customFormat="1">
      <c r="A30" s="5">
        <v>2000</v>
      </c>
      <c r="B30" s="2" t="s">
        <v>11</v>
      </c>
      <c r="C30" s="73">
        <f t="shared" si="0"/>
        <v>36647</v>
      </c>
      <c r="D30" s="2">
        <v>2.9</v>
      </c>
      <c r="E30" s="2">
        <v>83.170631608105296</v>
      </c>
      <c r="F30" s="2">
        <v>199.944240283808</v>
      </c>
      <c r="G30" s="2">
        <v>197.889932818391</v>
      </c>
      <c r="H30" s="2">
        <v>3.5051363636363599</v>
      </c>
      <c r="I30" s="24">
        <v>23265000</v>
      </c>
      <c r="J30" s="24">
        <v>7630651</v>
      </c>
      <c r="K30" s="9">
        <v>1.606708489884433</v>
      </c>
      <c r="L30" s="11">
        <v>296579</v>
      </c>
      <c r="M30" s="2">
        <v>434</v>
      </c>
      <c r="N30" s="15">
        <v>5988.4430120390898</v>
      </c>
      <c r="O30" s="44">
        <v>4.4999999999999998E-2</v>
      </c>
      <c r="P30" s="2"/>
      <c r="Q30" s="13">
        <v>5</v>
      </c>
      <c r="R30" s="13">
        <v>8.33</v>
      </c>
      <c r="S30" s="16">
        <v>2.1800000000000002</v>
      </c>
      <c r="T30" s="16">
        <v>3.44</v>
      </c>
      <c r="U30" s="16">
        <v>1.23</v>
      </c>
      <c r="V30" s="14" t="s">
        <v>72</v>
      </c>
      <c r="W30" s="16">
        <v>1923.2128568630401</v>
      </c>
      <c r="X30" s="14">
        <v>1.250625312656968E-4</v>
      </c>
      <c r="Y30" s="20">
        <v>54360</v>
      </c>
      <c r="Z30" s="22">
        <v>2.5264516129032262</v>
      </c>
      <c r="AA30" s="2"/>
      <c r="AB30" s="75"/>
      <c r="AC30" s="79">
        <v>206590</v>
      </c>
      <c r="AD30" s="80">
        <v>0</v>
      </c>
      <c r="AE30" s="93"/>
      <c r="AF30" s="94"/>
      <c r="AG30" s="81"/>
      <c r="AH30" s="81"/>
      <c r="AI30" s="81"/>
      <c r="AJ30" s="85"/>
      <c r="AK30" s="90" t="s">
        <v>72</v>
      </c>
      <c r="AL30" s="81">
        <v>8.33</v>
      </c>
      <c r="AM30" s="85"/>
      <c r="AN30" s="81"/>
    </row>
    <row r="31" spans="1:40" customFormat="1">
      <c r="A31" s="5">
        <v>2000</v>
      </c>
      <c r="B31" s="2" t="s">
        <v>12</v>
      </c>
      <c r="C31" s="73">
        <f t="shared" si="0"/>
        <v>36678</v>
      </c>
      <c r="D31" s="2">
        <v>3.17</v>
      </c>
      <c r="E31" s="2">
        <v>71.295920852099997</v>
      </c>
      <c r="F31" s="2">
        <v>196.06109816577899</v>
      </c>
      <c r="G31" s="2">
        <v>185.86054309712301</v>
      </c>
      <c r="H31" s="2">
        <v>3.4887142857142899</v>
      </c>
      <c r="I31" s="24">
        <v>23172000</v>
      </c>
      <c r="J31" s="24">
        <v>7330331</v>
      </c>
      <c r="K31" s="9">
        <v>1.606708489884433</v>
      </c>
      <c r="L31" s="11">
        <v>296579</v>
      </c>
      <c r="M31" s="2">
        <v>434</v>
      </c>
      <c r="N31" s="15">
        <v>5988.4430120390898</v>
      </c>
      <c r="O31" s="44">
        <v>4.4999999999999998E-2</v>
      </c>
      <c r="P31" s="2"/>
      <c r="Q31" s="13">
        <v>4.76</v>
      </c>
      <c r="R31" s="13">
        <v>8.33</v>
      </c>
      <c r="S31" s="16">
        <v>2.1800000000000002</v>
      </c>
      <c r="T31" s="16">
        <v>3.46</v>
      </c>
      <c r="U31" s="16">
        <v>1.17</v>
      </c>
      <c r="V31" s="14">
        <v>0.05</v>
      </c>
      <c r="W31" s="16">
        <v>1923.2128568630401</v>
      </c>
      <c r="X31" s="14">
        <v>6.2523446292356082E-4</v>
      </c>
      <c r="Y31" s="20">
        <v>73158</v>
      </c>
      <c r="Z31" s="22">
        <v>2.5383333333333336</v>
      </c>
      <c r="AA31" s="2"/>
      <c r="AB31" s="75"/>
      <c r="AC31" s="79">
        <v>205031</v>
      </c>
      <c r="AD31" s="80">
        <v>313.22120618332247</v>
      </c>
      <c r="AE31" s="93"/>
      <c r="AF31" s="94"/>
      <c r="AG31" s="81"/>
      <c r="AH31" s="81"/>
      <c r="AI31" s="81"/>
      <c r="AJ31" s="85"/>
      <c r="AK31" s="90" t="s">
        <v>72</v>
      </c>
      <c r="AL31" s="81">
        <v>8.33</v>
      </c>
      <c r="AM31" s="85"/>
      <c r="AN31" s="81"/>
    </row>
    <row r="32" spans="1:40" customFormat="1">
      <c r="A32" s="5">
        <v>2000</v>
      </c>
      <c r="B32" s="2" t="s">
        <v>13</v>
      </c>
      <c r="C32" s="73">
        <f t="shared" si="0"/>
        <v>36708</v>
      </c>
      <c r="D32" s="2">
        <v>3.61</v>
      </c>
      <c r="E32" s="2">
        <v>58.7623097261053</v>
      </c>
      <c r="F32" s="2">
        <v>182.79077313403701</v>
      </c>
      <c r="G32" s="2">
        <v>172.24091899484699</v>
      </c>
      <c r="H32" s="2">
        <v>3.4819499999999999</v>
      </c>
      <c r="I32" s="24">
        <v>23278000</v>
      </c>
      <c r="J32" s="24">
        <v>7727203</v>
      </c>
      <c r="K32" s="9">
        <v>1.606708489884433</v>
      </c>
      <c r="L32" s="11">
        <v>296579</v>
      </c>
      <c r="M32" s="2">
        <v>434</v>
      </c>
      <c r="N32" s="15">
        <v>6560.5882792822604</v>
      </c>
      <c r="O32" s="44">
        <v>0.04</v>
      </c>
      <c r="P32" s="2"/>
      <c r="Q32" s="13">
        <v>4.5</v>
      </c>
      <c r="R32" s="13">
        <v>7.96</v>
      </c>
      <c r="S32" s="16">
        <v>2.1800000000000002</v>
      </c>
      <c r="T32" s="16">
        <v>3.6</v>
      </c>
      <c r="U32" s="16">
        <v>1.1599999999999999</v>
      </c>
      <c r="V32" s="14">
        <v>0.05</v>
      </c>
      <c r="W32" s="16">
        <v>1665.2026714476899</v>
      </c>
      <c r="X32" s="14">
        <v>5.248687828043011E-3</v>
      </c>
      <c r="Y32" s="20">
        <v>119005</v>
      </c>
      <c r="Z32" s="22">
        <v>2.5425806451612907</v>
      </c>
      <c r="AA32" s="2"/>
      <c r="AB32" s="75"/>
      <c r="AC32" s="79">
        <v>174945</v>
      </c>
      <c r="AD32" s="80">
        <v>322.28391029827998</v>
      </c>
      <c r="AE32" s="93"/>
      <c r="AF32" s="94"/>
      <c r="AG32" s="81"/>
      <c r="AH32" s="81"/>
      <c r="AI32" s="81"/>
      <c r="AJ32" s="85"/>
      <c r="AK32" s="90" t="s">
        <v>72</v>
      </c>
      <c r="AL32" s="81">
        <v>7.96</v>
      </c>
      <c r="AM32" s="85"/>
      <c r="AN32" s="81"/>
    </row>
    <row r="33" spans="1:40" customFormat="1">
      <c r="A33" s="5">
        <v>2000</v>
      </c>
      <c r="B33" s="2" t="s">
        <v>14</v>
      </c>
      <c r="C33" s="73">
        <f t="shared" si="0"/>
        <v>36739</v>
      </c>
      <c r="D33" s="2">
        <v>3.1</v>
      </c>
      <c r="E33" s="2">
        <v>57.252699714000002</v>
      </c>
      <c r="F33" s="2">
        <v>172.463793580931</v>
      </c>
      <c r="G33" s="2">
        <v>168.37405884313901</v>
      </c>
      <c r="H33" s="2">
        <v>3.4790454545454601</v>
      </c>
      <c r="I33" s="24">
        <v>23995000</v>
      </c>
      <c r="J33" s="24">
        <v>7510728</v>
      </c>
      <c r="K33" s="9">
        <v>1.606708489884433</v>
      </c>
      <c r="L33" s="11">
        <v>296579</v>
      </c>
      <c r="M33" s="2">
        <v>434</v>
      </c>
      <c r="N33" s="15">
        <v>6560.5882792822604</v>
      </c>
      <c r="O33" s="44">
        <v>0.04</v>
      </c>
      <c r="P33" s="2"/>
      <c r="Q33" s="13">
        <v>3.96</v>
      </c>
      <c r="R33" s="13">
        <v>7.73</v>
      </c>
      <c r="S33" s="16">
        <v>2.1800000000000002</v>
      </c>
      <c r="T33" s="16">
        <v>3.6</v>
      </c>
      <c r="U33" s="16">
        <v>1.1599999999999999</v>
      </c>
      <c r="V33" s="14">
        <v>0.05</v>
      </c>
      <c r="W33" s="16">
        <v>1665.2026714476899</v>
      </c>
      <c r="X33" s="14">
        <v>4.5997016409746964E-3</v>
      </c>
      <c r="Y33" s="20">
        <v>72908</v>
      </c>
      <c r="Z33" s="22">
        <v>2.57258064516129</v>
      </c>
      <c r="AA33" s="2"/>
      <c r="AB33" s="75"/>
      <c r="AC33" s="79">
        <v>233035</v>
      </c>
      <c r="AD33" s="80">
        <v>331.31939908556501</v>
      </c>
      <c r="AE33" s="93"/>
      <c r="AF33" s="94"/>
      <c r="AG33" s="81"/>
      <c r="AH33" s="81"/>
      <c r="AI33" s="81"/>
      <c r="AJ33" s="85"/>
      <c r="AK33" s="90" t="s">
        <v>72</v>
      </c>
      <c r="AL33" s="81">
        <v>7.73</v>
      </c>
      <c r="AM33" s="85"/>
      <c r="AN33" s="81"/>
    </row>
    <row r="34" spans="1:40" customFormat="1">
      <c r="A34" s="5">
        <v>2000</v>
      </c>
      <c r="B34" s="2" t="s">
        <v>15</v>
      </c>
      <c r="C34" s="73">
        <f>_xlfn.CONCAT(B34,"-",A34)*1</f>
        <v>36770</v>
      </c>
      <c r="D34" s="2">
        <v>3.29</v>
      </c>
      <c r="E34" s="2">
        <v>59.780704480350003</v>
      </c>
      <c r="F34" s="2">
        <v>190.94787683487701</v>
      </c>
      <c r="G34" s="2">
        <v>176.732653867805</v>
      </c>
      <c r="H34" s="2">
        <v>3.4862380952380998</v>
      </c>
      <c r="I34" s="24">
        <v>23878000</v>
      </c>
      <c r="J34" s="24">
        <v>7608125</v>
      </c>
      <c r="K34" s="9">
        <v>1.606708489884433</v>
      </c>
      <c r="L34" s="11">
        <v>296579</v>
      </c>
      <c r="M34" s="2">
        <v>434</v>
      </c>
      <c r="N34" s="15">
        <v>6560.5882792822604</v>
      </c>
      <c r="O34" s="44">
        <v>0.04</v>
      </c>
      <c r="P34" s="2"/>
      <c r="Q34" s="13">
        <v>4.2300000000000004</v>
      </c>
      <c r="R34" s="13">
        <v>7.71</v>
      </c>
      <c r="S34" s="16">
        <v>2.12</v>
      </c>
      <c r="T34" s="16">
        <v>3.48</v>
      </c>
      <c r="U34" s="16">
        <v>1.18</v>
      </c>
      <c r="V34" s="14">
        <v>0.05</v>
      </c>
      <c r="W34" s="16">
        <v>1665.2026714476899</v>
      </c>
      <c r="X34" s="14">
        <v>5.5686177453285832E-3</v>
      </c>
      <c r="Y34" s="20">
        <v>72614</v>
      </c>
      <c r="Z34" s="22">
        <v>2.5473333333333334</v>
      </c>
      <c r="AA34" s="2"/>
      <c r="AB34" s="75"/>
      <c r="AC34" s="79">
        <v>241810</v>
      </c>
      <c r="AD34" s="80">
        <v>330.44850860004357</v>
      </c>
      <c r="AE34" s="93"/>
      <c r="AF34" s="94"/>
      <c r="AG34" s="81"/>
      <c r="AH34" s="81"/>
      <c r="AI34" s="81"/>
      <c r="AJ34" s="85"/>
      <c r="AK34" s="90" t="s">
        <v>72</v>
      </c>
      <c r="AL34" s="81">
        <v>7.71</v>
      </c>
      <c r="AM34" s="85"/>
      <c r="AN34" s="81"/>
    </row>
    <row r="35" spans="1:40" customFormat="1">
      <c r="A35" s="5">
        <v>2000</v>
      </c>
      <c r="B35" s="2" t="s">
        <v>16</v>
      </c>
      <c r="C35" s="73">
        <f t="shared" si="0"/>
        <v>36800</v>
      </c>
      <c r="D35" s="2">
        <v>3.13</v>
      </c>
      <c r="E35" s="2">
        <v>68.715510283636405</v>
      </c>
      <c r="F35" s="2">
        <v>190.374173902601</v>
      </c>
      <c r="G35" s="2">
        <v>170.781091382244</v>
      </c>
      <c r="H35" s="2">
        <v>3.5017727272727299</v>
      </c>
      <c r="I35" s="24">
        <v>24362000</v>
      </c>
      <c r="J35" s="24">
        <v>8014872</v>
      </c>
      <c r="K35" s="9">
        <v>1.606708489884433</v>
      </c>
      <c r="L35" s="11">
        <v>296579</v>
      </c>
      <c r="M35" s="2">
        <v>434</v>
      </c>
      <c r="N35" s="15">
        <v>7082.7561213334902</v>
      </c>
      <c r="O35" s="44">
        <v>0.04</v>
      </c>
      <c r="P35" s="2"/>
      <c r="Q35" s="13">
        <v>4.7699999999999996</v>
      </c>
      <c r="R35" s="13">
        <v>7.84</v>
      </c>
      <c r="S35" s="16">
        <v>2.12</v>
      </c>
      <c r="T35" s="16">
        <v>3.34</v>
      </c>
      <c r="U35" s="16">
        <v>1.21</v>
      </c>
      <c r="V35" s="14">
        <v>0.04</v>
      </c>
      <c r="W35" s="16">
        <v>1980.0705202622401</v>
      </c>
      <c r="X35" s="14">
        <v>2.338173763229113E-3</v>
      </c>
      <c r="Y35" s="20">
        <v>86789</v>
      </c>
      <c r="Z35" s="22">
        <v>2.5419354838709678</v>
      </c>
      <c r="AA35" s="2"/>
      <c r="AB35" s="75"/>
      <c r="AC35" s="79">
        <v>228692</v>
      </c>
      <c r="AD35" s="80">
        <v>324.32505987372087</v>
      </c>
      <c r="AE35" s="93"/>
      <c r="AF35" s="94"/>
      <c r="AG35" s="81"/>
      <c r="AH35" s="81"/>
      <c r="AI35" s="81"/>
      <c r="AJ35" s="85"/>
      <c r="AK35" s="90" t="s">
        <v>72</v>
      </c>
      <c r="AL35" s="81">
        <v>7.84</v>
      </c>
      <c r="AM35" s="85"/>
      <c r="AN35" s="81"/>
    </row>
    <row r="36" spans="1:40" customFormat="1">
      <c r="A36" s="5">
        <v>2000</v>
      </c>
      <c r="B36" s="2" t="s">
        <v>17</v>
      </c>
      <c r="C36" s="73">
        <f t="shared" si="0"/>
        <v>36831</v>
      </c>
      <c r="D36" s="2">
        <v>2.94</v>
      </c>
      <c r="E36" s="2">
        <v>76.146505022368402</v>
      </c>
      <c r="F36" s="2">
        <v>194.29549130412499</v>
      </c>
      <c r="G36" s="2">
        <v>176.8553516149</v>
      </c>
      <c r="H36" s="2">
        <v>3.5299047619047599</v>
      </c>
      <c r="I36" s="24">
        <v>23886000</v>
      </c>
      <c r="J36" s="24">
        <v>7866414</v>
      </c>
      <c r="K36" s="9">
        <v>1.606708489884433</v>
      </c>
      <c r="L36" s="11">
        <v>296579</v>
      </c>
      <c r="M36" s="2">
        <v>434</v>
      </c>
      <c r="N36" s="15">
        <v>7082.7561213334902</v>
      </c>
      <c r="O36" s="44">
        <v>0.04</v>
      </c>
      <c r="P36" s="2"/>
      <c r="Q36" s="13">
        <v>4.29</v>
      </c>
      <c r="R36" s="13">
        <v>8.4700000000000006</v>
      </c>
      <c r="S36" s="16">
        <v>2.12</v>
      </c>
      <c r="T36" s="16">
        <v>3.24</v>
      </c>
      <c r="U36" s="16">
        <v>1.21</v>
      </c>
      <c r="V36" s="14">
        <v>3.7999999999999999E-2</v>
      </c>
      <c r="W36" s="16">
        <v>1980.0705202622401</v>
      </c>
      <c r="X36" s="14">
        <v>6.1387354205030267E-4</v>
      </c>
      <c r="Y36" s="20">
        <v>98237</v>
      </c>
      <c r="Z36" s="22">
        <v>2.5663333333333327</v>
      </c>
      <c r="AA36" s="2"/>
      <c r="AB36" s="75"/>
      <c r="AC36" s="79">
        <v>219730</v>
      </c>
      <c r="AD36" s="80">
        <v>320.56934465490963</v>
      </c>
      <c r="AE36" s="93"/>
      <c r="AF36" s="94"/>
      <c r="AG36" s="81"/>
      <c r="AH36" s="81"/>
      <c r="AI36" s="81"/>
      <c r="AJ36" s="85"/>
      <c r="AK36" s="90" t="s">
        <v>72</v>
      </c>
      <c r="AL36" s="81">
        <v>8.4700000000000006</v>
      </c>
      <c r="AM36" s="85"/>
      <c r="AN36" s="81"/>
    </row>
    <row r="37" spans="1:40" customFormat="1">
      <c r="A37" s="5">
        <v>2000</v>
      </c>
      <c r="B37" s="2" t="s">
        <v>18</v>
      </c>
      <c r="C37" s="73">
        <f t="shared" si="0"/>
        <v>36861</v>
      </c>
      <c r="D37" s="2">
        <v>3.34</v>
      </c>
      <c r="E37" s="2">
        <v>77.024002842149997</v>
      </c>
      <c r="F37" s="2">
        <v>214.64757001975099</v>
      </c>
      <c r="G37" s="2">
        <v>185.700874973922</v>
      </c>
      <c r="H37" s="2">
        <v>3.5211052631578901</v>
      </c>
      <c r="I37" s="24">
        <v>23228000</v>
      </c>
      <c r="J37" s="24">
        <v>8624213</v>
      </c>
      <c r="K37" s="9">
        <v>1.606708489884433</v>
      </c>
      <c r="L37" s="11">
        <v>296579</v>
      </c>
      <c r="M37" s="2">
        <v>434</v>
      </c>
      <c r="N37" s="15">
        <v>7082.7561213334902</v>
      </c>
      <c r="O37" s="44">
        <v>0.04</v>
      </c>
      <c r="P37" s="2"/>
      <c r="Q37" s="13">
        <v>3.77</v>
      </c>
      <c r="R37" s="13">
        <v>8.5299999999999994</v>
      </c>
      <c r="S37" s="16">
        <v>2.15</v>
      </c>
      <c r="T37" s="16">
        <v>3.03</v>
      </c>
      <c r="U37" s="16">
        <v>1.22</v>
      </c>
      <c r="V37" s="14">
        <v>0.03</v>
      </c>
      <c r="W37" s="16">
        <v>1980.0705202622401</v>
      </c>
      <c r="X37" s="14">
        <v>1.5950920245398216E-3</v>
      </c>
      <c r="Y37" s="20">
        <v>75272</v>
      </c>
      <c r="Z37" s="22">
        <v>2.516</v>
      </c>
      <c r="AA37" s="2"/>
      <c r="AB37" s="75"/>
      <c r="AC37" s="79">
        <v>161545</v>
      </c>
      <c r="AD37" s="80">
        <v>320.56934465490963</v>
      </c>
      <c r="AE37" s="93"/>
      <c r="AF37" s="94"/>
      <c r="AG37" s="81"/>
      <c r="AH37" s="81"/>
      <c r="AI37" s="81"/>
      <c r="AJ37" s="85"/>
      <c r="AK37" s="90" t="s">
        <v>72</v>
      </c>
      <c r="AL37" s="81">
        <v>8.5299999999999994</v>
      </c>
      <c r="AM37" s="85"/>
      <c r="AN37" s="81"/>
    </row>
    <row r="38" spans="1:40" customFormat="1">
      <c r="A38" s="5">
        <v>2001</v>
      </c>
      <c r="B38" s="2" t="s">
        <v>7</v>
      </c>
      <c r="C38" s="73">
        <f t="shared" si="0"/>
        <v>36892</v>
      </c>
      <c r="D38" s="2">
        <v>3.2</v>
      </c>
      <c r="E38" s="2">
        <v>75.437086984000004</v>
      </c>
      <c r="F38" s="2">
        <v>203.95383802841499</v>
      </c>
      <c r="G38" s="2">
        <v>174.54487211345301</v>
      </c>
      <c r="H38" s="2">
        <v>3.52404545454546</v>
      </c>
      <c r="I38" s="24">
        <v>22999000</v>
      </c>
      <c r="J38" s="24">
        <v>7944570</v>
      </c>
      <c r="K38" s="9">
        <v>1.610770585857048</v>
      </c>
      <c r="L38" s="11">
        <v>723733</v>
      </c>
      <c r="M38" s="2">
        <v>1287</v>
      </c>
      <c r="N38" s="15">
        <v>6241.4488013991704</v>
      </c>
      <c r="O38" s="44">
        <v>3.7999999999999999E-2</v>
      </c>
      <c r="P38" s="2"/>
      <c r="Q38" s="13">
        <v>3.89</v>
      </c>
      <c r="R38" s="13">
        <v>8.2799999999999994</v>
      </c>
      <c r="S38" s="16">
        <v>2.2000000000000002</v>
      </c>
      <c r="T38" s="16">
        <v>2.94</v>
      </c>
      <c r="U38" s="16">
        <v>1.34</v>
      </c>
      <c r="V38" s="14" t="s">
        <v>72</v>
      </c>
      <c r="W38" s="16">
        <v>996.43786442937403</v>
      </c>
      <c r="X38" s="14">
        <v>1.8375597206909922E-3</v>
      </c>
      <c r="Y38" s="20">
        <v>70987</v>
      </c>
      <c r="Z38" s="22">
        <v>2.4946666666666664</v>
      </c>
      <c r="AA38" s="21">
        <v>1.9342160748364485</v>
      </c>
      <c r="AB38" s="76">
        <v>4.7686060170269222</v>
      </c>
      <c r="AC38" s="79">
        <v>259521</v>
      </c>
      <c r="AD38" s="80">
        <v>318.31047245808838</v>
      </c>
      <c r="AE38" s="93"/>
      <c r="AF38" s="94"/>
      <c r="AG38" s="81"/>
      <c r="AH38" s="81"/>
      <c r="AI38" s="81"/>
      <c r="AJ38" s="85"/>
      <c r="AK38" s="90" t="s">
        <v>72</v>
      </c>
      <c r="AL38" s="81">
        <v>8.2799999999999994</v>
      </c>
      <c r="AM38" s="85"/>
      <c r="AN38" s="81"/>
    </row>
    <row r="39" spans="1:40" customFormat="1">
      <c r="A39" s="5">
        <v>2001</v>
      </c>
      <c r="B39" s="2" t="s">
        <v>8</v>
      </c>
      <c r="C39" s="73">
        <f t="shared" si="0"/>
        <v>36923</v>
      </c>
      <c r="D39" s="2">
        <v>3.79</v>
      </c>
      <c r="E39" s="2">
        <v>75.473100556184207</v>
      </c>
      <c r="F39" s="2">
        <v>183.85392338523101</v>
      </c>
      <c r="G39" s="2">
        <v>167.64607933673901</v>
      </c>
      <c r="H39" s="2">
        <v>3.52955</v>
      </c>
      <c r="I39" s="24">
        <v>20567000</v>
      </c>
      <c r="J39" s="24">
        <v>7489237</v>
      </c>
      <c r="K39" s="9">
        <v>1.610770585857048</v>
      </c>
      <c r="L39" s="11">
        <v>723733</v>
      </c>
      <c r="M39" s="2">
        <v>1287</v>
      </c>
      <c r="N39" s="15">
        <v>6241.4488013991704</v>
      </c>
      <c r="O39" s="44">
        <v>3.5000000000000003E-2</v>
      </c>
      <c r="P39" s="2"/>
      <c r="Q39" s="13">
        <v>3.5</v>
      </c>
      <c r="R39" s="13">
        <v>8.1300000000000008</v>
      </c>
      <c r="S39" s="16">
        <v>2.1800000000000002</v>
      </c>
      <c r="T39" s="16">
        <v>2.98</v>
      </c>
      <c r="U39" s="16">
        <v>1.37</v>
      </c>
      <c r="V39" s="14" t="s">
        <v>72</v>
      </c>
      <c r="W39" s="16">
        <v>996.43786442937403</v>
      </c>
      <c r="X39" s="14">
        <v>2.4455857177794428E-3</v>
      </c>
      <c r="Y39" s="20">
        <v>105840</v>
      </c>
      <c r="Z39" s="22">
        <v>2.422857142857143</v>
      </c>
      <c r="AA39" s="21">
        <v>1.9133397327398463</v>
      </c>
      <c r="AB39" s="76">
        <v>6.8180803801631802</v>
      </c>
      <c r="AC39" s="79">
        <v>158713</v>
      </c>
      <c r="AD39" s="80">
        <v>318.31047245808838</v>
      </c>
      <c r="AE39" s="93"/>
      <c r="AF39" s="94"/>
      <c r="AG39" s="81"/>
      <c r="AH39" s="81"/>
      <c r="AI39" s="81"/>
      <c r="AJ39" s="85"/>
      <c r="AK39" s="90" t="s">
        <v>72</v>
      </c>
      <c r="AL39" s="81">
        <v>8.1300000000000008</v>
      </c>
      <c r="AM39" s="85"/>
      <c r="AN39" s="81"/>
    </row>
    <row r="40" spans="1:40" customFormat="1">
      <c r="A40" s="5">
        <v>2001</v>
      </c>
      <c r="B40" s="2" t="s">
        <v>9</v>
      </c>
      <c r="C40" s="73">
        <f t="shared" si="0"/>
        <v>36951</v>
      </c>
      <c r="D40" s="2">
        <v>3.84</v>
      </c>
      <c r="E40" s="2">
        <v>75.802649408500002</v>
      </c>
      <c r="F40" s="2">
        <v>171.835301855236</v>
      </c>
      <c r="G40" s="2">
        <v>165.43521555859499</v>
      </c>
      <c r="H40" s="2">
        <v>3.5208181818181798</v>
      </c>
      <c r="I40" s="24">
        <v>23607000</v>
      </c>
      <c r="J40" s="24">
        <v>8311787</v>
      </c>
      <c r="K40" s="9">
        <v>1.610770585857048</v>
      </c>
      <c r="L40" s="11">
        <v>723733</v>
      </c>
      <c r="M40" s="2">
        <v>1287</v>
      </c>
      <c r="N40" s="15">
        <v>6241.4488013991704</v>
      </c>
      <c r="O40" s="44">
        <v>3.5000000000000003E-2</v>
      </c>
      <c r="P40" s="2"/>
      <c r="Q40" s="13">
        <v>4.47</v>
      </c>
      <c r="R40" s="13">
        <v>9.0500000000000007</v>
      </c>
      <c r="S40" s="16">
        <v>2.1800000000000002</v>
      </c>
      <c r="T40" s="16">
        <v>3.38</v>
      </c>
      <c r="U40" s="16">
        <v>1.61</v>
      </c>
      <c r="V40" s="14">
        <v>0.02</v>
      </c>
      <c r="W40" s="16">
        <v>996.43786442937403</v>
      </c>
      <c r="X40" s="14">
        <v>5.1232007806782344E-3</v>
      </c>
      <c r="Y40" s="20">
        <v>86247</v>
      </c>
      <c r="Z40" s="22">
        <v>2.4661290322580651</v>
      </c>
      <c r="AA40" s="21">
        <v>1.9268964233690904</v>
      </c>
      <c r="AB40" s="76">
        <v>4.2892937652194911</v>
      </c>
      <c r="AC40" s="79">
        <v>153886</v>
      </c>
      <c r="AD40" s="80">
        <v>318.31047245808838</v>
      </c>
      <c r="AE40" s="93"/>
      <c r="AF40" s="94"/>
      <c r="AG40" s="81"/>
      <c r="AH40" s="81"/>
      <c r="AI40" s="81"/>
      <c r="AJ40" s="85"/>
      <c r="AK40" s="90" t="s">
        <v>72</v>
      </c>
      <c r="AL40" s="81">
        <v>9.0500000000000007</v>
      </c>
      <c r="AM40" s="85"/>
      <c r="AN40" s="81"/>
    </row>
    <row r="41" spans="1:40" customFormat="1">
      <c r="A41" s="5">
        <v>2001</v>
      </c>
      <c r="B41" s="2" t="s">
        <v>10</v>
      </c>
      <c r="C41" s="73">
        <f t="shared" si="0"/>
        <v>36982</v>
      </c>
      <c r="D41" s="2">
        <v>3.03</v>
      </c>
      <c r="E41" s="2">
        <v>73.343070429299999</v>
      </c>
      <c r="F41" s="2">
        <v>174.909247260927</v>
      </c>
      <c r="G41" s="2">
        <v>162.132496813747</v>
      </c>
      <c r="H41" s="2">
        <v>3.5603684210526301</v>
      </c>
      <c r="I41" s="24">
        <v>22725000</v>
      </c>
      <c r="J41" s="24">
        <v>7514699</v>
      </c>
      <c r="K41" s="9">
        <v>1.610770585857048</v>
      </c>
      <c r="L41" s="11">
        <v>723733</v>
      </c>
      <c r="M41" s="2">
        <v>1287</v>
      </c>
      <c r="N41" s="15">
        <v>6091.9302832922504</v>
      </c>
      <c r="O41" s="44">
        <v>3.5999999999999997E-2</v>
      </c>
      <c r="P41" s="2"/>
      <c r="Q41" s="13">
        <v>4</v>
      </c>
      <c r="R41" s="13">
        <v>7</v>
      </c>
      <c r="S41" s="16">
        <v>2.19</v>
      </c>
      <c r="T41" s="16">
        <v>3.34</v>
      </c>
      <c r="U41" s="16">
        <v>1.51</v>
      </c>
      <c r="V41" s="14">
        <v>3.5000000000000003E-2</v>
      </c>
      <c r="W41" s="16">
        <v>1505.9004045970401</v>
      </c>
      <c r="X41" s="14">
        <v>-4.1262135922330509E-3</v>
      </c>
      <c r="Y41" s="20">
        <v>57293</v>
      </c>
      <c r="Z41" s="22">
        <v>2.5782758620689652</v>
      </c>
      <c r="AA41" s="21">
        <v>1.9425822790692597</v>
      </c>
      <c r="AB41" s="76">
        <v>4.0752183091764538</v>
      </c>
      <c r="AC41" s="79">
        <v>268090</v>
      </c>
      <c r="AD41" s="80">
        <v>0</v>
      </c>
      <c r="AE41" s="93"/>
      <c r="AF41" s="94"/>
      <c r="AG41" s="81"/>
      <c r="AH41" s="81"/>
      <c r="AI41" s="81"/>
      <c r="AJ41" s="85"/>
      <c r="AK41" s="90" t="s">
        <v>72</v>
      </c>
      <c r="AL41" s="81">
        <v>7</v>
      </c>
      <c r="AM41" s="85"/>
      <c r="AN41" s="81"/>
    </row>
    <row r="42" spans="1:40" customFormat="1">
      <c r="A42" s="5">
        <v>2001</v>
      </c>
      <c r="B42" s="2" t="s">
        <v>11</v>
      </c>
      <c r="C42" s="73">
        <f t="shared" si="0"/>
        <v>37012</v>
      </c>
      <c r="D42" s="2">
        <v>2.71</v>
      </c>
      <c r="E42" s="2">
        <v>69.780242799749999</v>
      </c>
      <c r="F42" s="2">
        <v>181.355263176856</v>
      </c>
      <c r="G42" s="2">
        <v>167.782637600003</v>
      </c>
      <c r="H42" s="2">
        <v>3.6016363636363602</v>
      </c>
      <c r="I42" s="24">
        <v>24560000</v>
      </c>
      <c r="J42" s="24">
        <v>8476510</v>
      </c>
      <c r="K42" s="9">
        <v>1.610770585857048</v>
      </c>
      <c r="L42" s="11">
        <v>723733</v>
      </c>
      <c r="M42" s="2">
        <v>1287</v>
      </c>
      <c r="N42" s="15">
        <v>6091.9302832922504</v>
      </c>
      <c r="O42" s="44">
        <v>3.5000000000000003E-2</v>
      </c>
      <c r="P42" s="14">
        <v>9.2407536763493503E-2</v>
      </c>
      <c r="Q42" s="13">
        <v>4.0599999999999996</v>
      </c>
      <c r="R42" s="13">
        <v>7.57</v>
      </c>
      <c r="S42" s="16">
        <v>2.2000000000000002</v>
      </c>
      <c r="T42" s="16">
        <v>3.52</v>
      </c>
      <c r="U42" s="16">
        <v>1.39</v>
      </c>
      <c r="V42" s="14">
        <v>3.5000000000000003E-2</v>
      </c>
      <c r="W42" s="16">
        <v>1505.9004045970401</v>
      </c>
      <c r="X42" s="14">
        <v>2.4372410431386816E-4</v>
      </c>
      <c r="Y42" s="20">
        <v>60095</v>
      </c>
      <c r="Z42" s="22">
        <v>2.5867741935483872</v>
      </c>
      <c r="AA42" s="21">
        <v>1.7383433966042734</v>
      </c>
      <c r="AB42" s="76">
        <v>3.3852661397443833</v>
      </c>
      <c r="AC42" s="79">
        <v>209125</v>
      </c>
      <c r="AD42" s="80">
        <v>315.20792510341823</v>
      </c>
      <c r="AE42" s="93"/>
      <c r="AF42" s="94"/>
      <c r="AG42" s="81"/>
      <c r="AH42" s="81"/>
      <c r="AI42" s="81"/>
      <c r="AJ42" s="85"/>
      <c r="AK42" s="90" t="s">
        <v>72</v>
      </c>
      <c r="AL42" s="81">
        <v>7.57</v>
      </c>
      <c r="AM42" s="85"/>
      <c r="AN42" s="81"/>
    </row>
    <row r="43" spans="1:40" customFormat="1">
      <c r="A43" s="5">
        <v>2001</v>
      </c>
      <c r="B43" s="2" t="s">
        <v>12</v>
      </c>
      <c r="C43" s="73">
        <f t="shared" si="0"/>
        <v>37043</v>
      </c>
      <c r="D43" s="2">
        <v>3.33</v>
      </c>
      <c r="E43" s="2">
        <v>69.691195542499997</v>
      </c>
      <c r="F43" s="2">
        <v>190.253683164069</v>
      </c>
      <c r="G43" s="2">
        <v>174.07682723148699</v>
      </c>
      <c r="H43" s="2">
        <v>3.5329649999999999</v>
      </c>
      <c r="I43" s="24">
        <v>23439000</v>
      </c>
      <c r="J43" s="24">
        <v>8057618</v>
      </c>
      <c r="K43" s="9">
        <v>1.610770585857048</v>
      </c>
      <c r="L43" s="11">
        <v>723733</v>
      </c>
      <c r="M43" s="2">
        <v>1287</v>
      </c>
      <c r="N43" s="15">
        <v>6091.9302832922504</v>
      </c>
      <c r="O43" s="44">
        <v>0.03</v>
      </c>
      <c r="P43" s="14">
        <v>9.4897241009544706E-2</v>
      </c>
      <c r="Q43" s="13">
        <v>3.92</v>
      </c>
      <c r="R43" s="13">
        <v>7.05</v>
      </c>
      <c r="S43" s="16">
        <v>2.16</v>
      </c>
      <c r="T43" s="16">
        <v>3.51</v>
      </c>
      <c r="U43" s="16">
        <v>1.34</v>
      </c>
      <c r="V43" s="14">
        <v>3.5000000000000003E-2</v>
      </c>
      <c r="W43" s="16">
        <v>1505.9004045970401</v>
      </c>
      <c r="X43" s="14">
        <v>-6.0916179337228507E-4</v>
      </c>
      <c r="Y43" s="20">
        <v>114434</v>
      </c>
      <c r="Z43" s="22">
        <v>2.5686666666666667</v>
      </c>
      <c r="AA43" s="21">
        <v>1.7776565626982905</v>
      </c>
      <c r="AB43" s="76">
        <v>3.1286419090534383</v>
      </c>
      <c r="AC43" s="79">
        <v>235315</v>
      </c>
      <c r="AD43" s="80">
        <v>316.59590681471803</v>
      </c>
      <c r="AE43" s="93"/>
      <c r="AF43" s="94"/>
      <c r="AG43" s="81"/>
      <c r="AH43" s="81"/>
      <c r="AI43" s="81"/>
      <c r="AJ43" s="85"/>
      <c r="AK43" s="90" t="s">
        <v>72</v>
      </c>
      <c r="AL43" s="81">
        <v>7.05</v>
      </c>
      <c r="AM43" s="85"/>
      <c r="AN43" s="81"/>
    </row>
    <row r="44" spans="1:40" customFormat="1">
      <c r="A44" s="5">
        <v>2001</v>
      </c>
      <c r="B44" s="2" t="s">
        <v>13</v>
      </c>
      <c r="C44" s="73">
        <f t="shared" si="0"/>
        <v>37073</v>
      </c>
      <c r="D44" s="2">
        <v>3.23</v>
      </c>
      <c r="E44" s="2">
        <v>75.024657582000003</v>
      </c>
      <c r="F44" s="2">
        <v>203.87510150620599</v>
      </c>
      <c r="G44" s="2">
        <v>189.75239395125999</v>
      </c>
      <c r="H44" s="2">
        <v>3.5049523809523802</v>
      </c>
      <c r="I44" s="24">
        <v>23890000</v>
      </c>
      <c r="J44" s="24">
        <v>7696991</v>
      </c>
      <c r="K44" s="9">
        <v>1.610770585857048</v>
      </c>
      <c r="L44" s="11">
        <v>723733</v>
      </c>
      <c r="M44" s="2">
        <v>1287</v>
      </c>
      <c r="N44" s="15">
        <v>6752.5361296282699</v>
      </c>
      <c r="O44" s="44">
        <v>2.9000000000000001E-2</v>
      </c>
      <c r="P44" s="14">
        <v>9.1960626406800791E-2</v>
      </c>
      <c r="Q44" s="13">
        <v>4.01</v>
      </c>
      <c r="R44" s="13">
        <v>7.81</v>
      </c>
      <c r="S44" s="16">
        <v>2.12</v>
      </c>
      <c r="T44" s="16">
        <v>3.56</v>
      </c>
      <c r="U44" s="16">
        <v>1.25</v>
      </c>
      <c r="V44" s="14">
        <v>3.5000000000000003E-2</v>
      </c>
      <c r="W44" s="16">
        <v>1286.4807995548099</v>
      </c>
      <c r="X44" s="14">
        <v>1.7066926734121731E-3</v>
      </c>
      <c r="Y44" s="20">
        <v>131107</v>
      </c>
      <c r="Z44" s="22">
        <v>2.6012903225806445</v>
      </c>
      <c r="AA44" s="21">
        <v>1.784260041053686</v>
      </c>
      <c r="AB44" s="76">
        <v>4.3112201894105517</v>
      </c>
      <c r="AC44" s="79">
        <v>261330</v>
      </c>
      <c r="AD44" s="80">
        <v>314.69083387763988</v>
      </c>
      <c r="AE44" s="93"/>
      <c r="AF44" s="94"/>
      <c r="AG44" s="81"/>
      <c r="AH44" s="81"/>
      <c r="AI44" s="81"/>
      <c r="AJ44" s="85"/>
      <c r="AK44" s="90" t="s">
        <v>72</v>
      </c>
      <c r="AL44" s="81">
        <v>7.81</v>
      </c>
      <c r="AM44" s="85"/>
      <c r="AN44" s="81"/>
    </row>
    <row r="45" spans="1:40" customFormat="1">
      <c r="A45" s="5">
        <v>2001</v>
      </c>
      <c r="B45" s="2" t="s">
        <v>14</v>
      </c>
      <c r="C45" s="73">
        <f t="shared" si="0"/>
        <v>37104</v>
      </c>
      <c r="D45" s="2">
        <v>3.09</v>
      </c>
      <c r="E45" s="2">
        <v>78.3171646361087</v>
      </c>
      <c r="F45" s="2">
        <v>198.27225623018199</v>
      </c>
      <c r="G45" s="2">
        <v>187.225499320968</v>
      </c>
      <c r="H45" s="2">
        <v>3.4932799999999999</v>
      </c>
      <c r="I45" s="24">
        <v>24012000</v>
      </c>
      <c r="J45" s="24">
        <v>7790665</v>
      </c>
      <c r="K45" s="9">
        <v>1.610770585857048</v>
      </c>
      <c r="L45" s="11">
        <v>723733</v>
      </c>
      <c r="M45" s="2">
        <v>1287</v>
      </c>
      <c r="N45" s="15">
        <v>6752.5361296282699</v>
      </c>
      <c r="O45" s="44">
        <v>2.8000000000000001E-2</v>
      </c>
      <c r="P45" s="14">
        <v>9.4914844759538999E-2</v>
      </c>
      <c r="Q45" s="13">
        <v>3.91</v>
      </c>
      <c r="R45" s="13">
        <v>7.81</v>
      </c>
      <c r="S45" s="16">
        <v>2.1</v>
      </c>
      <c r="T45" s="16">
        <v>3.57</v>
      </c>
      <c r="U45" s="16">
        <v>1.18</v>
      </c>
      <c r="V45" s="14">
        <v>3.5000000000000003E-2</v>
      </c>
      <c r="W45" s="16">
        <v>1286.4807995548099</v>
      </c>
      <c r="X45" s="14">
        <v>-3.042472921990994E-3</v>
      </c>
      <c r="Y45" s="20">
        <v>106960</v>
      </c>
      <c r="Z45" s="22">
        <v>2.6280645161290317</v>
      </c>
      <c r="AA45" s="21">
        <v>1.9476908721693091</v>
      </c>
      <c r="AB45" s="76">
        <v>3.5068296141978679</v>
      </c>
      <c r="AC45" s="79">
        <v>229179</v>
      </c>
      <c r="AD45" s="80">
        <v>307.09775745699977</v>
      </c>
      <c r="AE45" s="93"/>
      <c r="AF45" s="94"/>
      <c r="AG45" s="81"/>
      <c r="AH45" s="81"/>
      <c r="AI45" s="81"/>
      <c r="AJ45" s="85"/>
      <c r="AK45" s="90" t="s">
        <v>72</v>
      </c>
      <c r="AL45" s="81">
        <v>7.81</v>
      </c>
      <c r="AM45" s="85"/>
      <c r="AN45" s="81"/>
    </row>
    <row r="46" spans="1:40" customFormat="1">
      <c r="A46" s="5">
        <v>2001</v>
      </c>
      <c r="B46" s="2" t="s">
        <v>15</v>
      </c>
      <c r="C46" s="73">
        <f>_xlfn.CONCAT(B46,"-",A46)*1</f>
        <v>37135</v>
      </c>
      <c r="D46" s="2">
        <v>3.02</v>
      </c>
      <c r="E46" s="2">
        <v>76.131269627205896</v>
      </c>
      <c r="F46" s="2">
        <v>190.95706276246801</v>
      </c>
      <c r="G46" s="2">
        <v>172.00220735654099</v>
      </c>
      <c r="H46" s="2">
        <v>3.4911500000000002</v>
      </c>
      <c r="I46" s="24">
        <v>23020000</v>
      </c>
      <c r="J46" s="24">
        <v>7661043</v>
      </c>
      <c r="K46" s="9">
        <v>1.610770585857048</v>
      </c>
      <c r="L46" s="11">
        <v>723733</v>
      </c>
      <c r="M46" s="2">
        <v>1287</v>
      </c>
      <c r="N46" s="15">
        <v>6752.5361296282699</v>
      </c>
      <c r="O46" s="44">
        <v>2.0500000000000001E-2</v>
      </c>
      <c r="P46" s="14">
        <v>9.5480508397968802E-2</v>
      </c>
      <c r="Q46" s="13">
        <v>3.91</v>
      </c>
      <c r="R46" s="13">
        <v>7.9</v>
      </c>
      <c r="S46" s="16">
        <v>2.09</v>
      </c>
      <c r="T46" s="16">
        <v>3.36</v>
      </c>
      <c r="U46" s="16">
        <v>1.24</v>
      </c>
      <c r="V46" s="14">
        <v>3.5000000000000003E-2</v>
      </c>
      <c r="W46" s="16">
        <v>1286.4807995548099</v>
      </c>
      <c r="X46" s="14">
        <v>6.1035156249996531E-4</v>
      </c>
      <c r="Y46" s="20">
        <v>78833</v>
      </c>
      <c r="Z46" s="22">
        <v>2.7120000000000006</v>
      </c>
      <c r="AA46" s="21">
        <v>1.7857512601309375</v>
      </c>
      <c r="AB46" s="76">
        <v>2.8463057973726413</v>
      </c>
      <c r="AC46" s="79">
        <v>126760</v>
      </c>
      <c r="AD46" s="80">
        <v>304.43065534509037</v>
      </c>
      <c r="AE46" s="93"/>
      <c r="AF46" s="94"/>
      <c r="AG46" s="81"/>
      <c r="AH46" s="81"/>
      <c r="AI46" s="81"/>
      <c r="AJ46" s="85"/>
      <c r="AK46" s="90" t="s">
        <v>72</v>
      </c>
      <c r="AL46" s="81">
        <v>7.9</v>
      </c>
      <c r="AM46" s="85"/>
      <c r="AN46" s="81"/>
    </row>
    <row r="47" spans="1:40" customFormat="1">
      <c r="A47" s="5">
        <v>2001</v>
      </c>
      <c r="B47" s="2" t="s">
        <v>16</v>
      </c>
      <c r="C47" s="73">
        <f t="shared" si="0"/>
        <v>37165</v>
      </c>
      <c r="D47" s="2">
        <v>2.95</v>
      </c>
      <c r="E47" s="2">
        <v>72.240759118499994</v>
      </c>
      <c r="F47" s="2">
        <v>183.39105353270301</v>
      </c>
      <c r="G47" s="2">
        <v>157.922869574656</v>
      </c>
      <c r="H47" s="2">
        <v>3.4614090909090902</v>
      </c>
      <c r="I47" s="24">
        <v>25379000</v>
      </c>
      <c r="J47" s="24">
        <v>7708256</v>
      </c>
      <c r="K47" s="9">
        <v>1.610770585857048</v>
      </c>
      <c r="L47" s="11">
        <v>723733</v>
      </c>
      <c r="M47" s="2">
        <v>1287</v>
      </c>
      <c r="N47" s="15">
        <v>6486.2379993384702</v>
      </c>
      <c r="O47" s="44">
        <v>1.7500000000000002E-2</v>
      </c>
      <c r="P47" s="14">
        <v>9.7163324534195503E-2</v>
      </c>
      <c r="Q47" s="13">
        <v>4.18</v>
      </c>
      <c r="R47" s="13">
        <v>8.75</v>
      </c>
      <c r="S47" s="16">
        <v>2.1</v>
      </c>
      <c r="T47" s="16">
        <v>3.03</v>
      </c>
      <c r="U47" s="16">
        <v>1.25</v>
      </c>
      <c r="V47" s="14">
        <v>0.03</v>
      </c>
      <c r="W47" s="16">
        <v>2031.33784436121</v>
      </c>
      <c r="X47" s="14">
        <v>3.659875564230955E-4</v>
      </c>
      <c r="Y47" s="20">
        <v>95880</v>
      </c>
      <c r="Z47" s="22">
        <v>2.669032258064516</v>
      </c>
      <c r="AA47" s="21">
        <v>1.7713941901202874</v>
      </c>
      <c r="AB47" s="76">
        <v>3.0915971657605277</v>
      </c>
      <c r="AC47" s="79">
        <v>215690</v>
      </c>
      <c r="AD47" s="80">
        <v>308.56738515131724</v>
      </c>
      <c r="AE47" s="93"/>
      <c r="AF47" s="94"/>
      <c r="AG47" s="81"/>
      <c r="AH47" s="81"/>
      <c r="AI47" s="81"/>
      <c r="AJ47" s="85"/>
      <c r="AK47" s="90" t="s">
        <v>72</v>
      </c>
      <c r="AL47" s="81">
        <v>8.75</v>
      </c>
      <c r="AM47" s="85"/>
      <c r="AN47" s="81"/>
    </row>
    <row r="48" spans="1:40" customFormat="1">
      <c r="A48" s="5">
        <v>2001</v>
      </c>
      <c r="B48" s="2" t="s">
        <v>17</v>
      </c>
      <c r="C48" s="73">
        <f t="shared" si="0"/>
        <v>37196</v>
      </c>
      <c r="D48" s="2">
        <v>3.33</v>
      </c>
      <c r="E48" s="2">
        <v>74.701275437250004</v>
      </c>
      <c r="F48" s="2">
        <v>183.782853313869</v>
      </c>
      <c r="G48" s="2">
        <v>161.92034562892999</v>
      </c>
      <c r="H48" s="2">
        <v>3.4407000000000001</v>
      </c>
      <c r="I48" s="24">
        <v>24996000</v>
      </c>
      <c r="J48" s="24">
        <v>7967262</v>
      </c>
      <c r="K48" s="9">
        <v>1.610770585857048</v>
      </c>
      <c r="L48" s="11">
        <v>723733</v>
      </c>
      <c r="M48" s="2">
        <v>1287</v>
      </c>
      <c r="N48" s="15">
        <v>6486.2379993384702</v>
      </c>
      <c r="O48" s="44">
        <v>9.4999999999999998E-3</v>
      </c>
      <c r="P48" s="14">
        <v>9.4512034282815585E-2</v>
      </c>
      <c r="Q48" s="13">
        <v>4.08</v>
      </c>
      <c r="R48" s="13">
        <v>8.75</v>
      </c>
      <c r="S48" s="16">
        <v>2.11</v>
      </c>
      <c r="T48" s="16">
        <v>2.83</v>
      </c>
      <c r="U48" s="16">
        <v>1.24</v>
      </c>
      <c r="V48" s="14">
        <v>0.03</v>
      </c>
      <c r="W48" s="16">
        <v>2031.33784436121</v>
      </c>
      <c r="X48" s="14">
        <v>-4.8780487804878743E-3</v>
      </c>
      <c r="Y48" s="20">
        <v>87935</v>
      </c>
      <c r="Z48" s="22">
        <v>2.6029999999999998</v>
      </c>
      <c r="AA48" s="21">
        <v>1.8920585397276464</v>
      </c>
      <c r="AB48" s="76">
        <v>2.7689040778151401</v>
      </c>
      <c r="AC48" s="79">
        <v>293615</v>
      </c>
      <c r="AD48" s="80">
        <v>311.72436316133246</v>
      </c>
      <c r="AE48" s="93"/>
      <c r="AF48" s="94"/>
      <c r="AG48" s="81"/>
      <c r="AH48" s="81"/>
      <c r="AI48" s="81"/>
      <c r="AJ48" s="85"/>
      <c r="AK48" s="90" t="s">
        <v>72</v>
      </c>
      <c r="AL48" s="81">
        <v>8.75</v>
      </c>
      <c r="AM48" s="85"/>
      <c r="AN48" s="81"/>
    </row>
    <row r="49" spans="1:40" customFormat="1">
      <c r="A49" s="5">
        <v>2001</v>
      </c>
      <c r="B49" s="2" t="s">
        <v>18</v>
      </c>
      <c r="C49" s="73">
        <f t="shared" si="0"/>
        <v>37226</v>
      </c>
      <c r="D49" s="2">
        <v>3.77</v>
      </c>
      <c r="E49" s="2">
        <v>76.954014822416696</v>
      </c>
      <c r="F49" s="2">
        <v>170.825832272371</v>
      </c>
      <c r="G49" s="2">
        <v>160.864984614701</v>
      </c>
      <c r="H49" s="2">
        <v>3.4365749999999999</v>
      </c>
      <c r="I49" s="24">
        <v>25289000</v>
      </c>
      <c r="J49" s="24">
        <v>7960484</v>
      </c>
      <c r="K49" s="9">
        <v>1.610770585857048</v>
      </c>
      <c r="L49" s="11">
        <v>723733</v>
      </c>
      <c r="M49" s="2">
        <v>1287</v>
      </c>
      <c r="N49" s="15">
        <v>6486.2379993384702</v>
      </c>
      <c r="O49" s="44">
        <v>2.35E-2</v>
      </c>
      <c r="P49" s="14">
        <v>8.8614394165226096E-2</v>
      </c>
      <c r="Q49" s="13">
        <v>4.41</v>
      </c>
      <c r="R49" s="13">
        <v>8.15</v>
      </c>
      <c r="S49" s="16">
        <v>2.1</v>
      </c>
      <c r="T49" s="16">
        <v>2.79</v>
      </c>
      <c r="U49" s="16">
        <v>1.25</v>
      </c>
      <c r="V49" s="14" t="s">
        <v>72</v>
      </c>
      <c r="W49" s="16">
        <v>2031.33784436121</v>
      </c>
      <c r="X49" s="14">
        <v>-8.5784313725481847E-4</v>
      </c>
      <c r="Y49" s="20">
        <v>61745</v>
      </c>
      <c r="Z49" s="22">
        <v>2.6326666666666667</v>
      </c>
      <c r="AA49" s="21">
        <v>1.8144393079732541</v>
      </c>
      <c r="AB49" s="76">
        <v>3.0136956946782849</v>
      </c>
      <c r="AC49" s="79">
        <v>174340</v>
      </c>
      <c r="AD49" s="80">
        <v>311.72436316133246</v>
      </c>
      <c r="AE49" s="93"/>
      <c r="AF49" s="94"/>
      <c r="AG49" s="81"/>
      <c r="AH49" s="81"/>
      <c r="AI49" s="81"/>
      <c r="AJ49" s="85"/>
      <c r="AK49" s="90" t="s">
        <v>72</v>
      </c>
      <c r="AL49" s="81">
        <v>8.15</v>
      </c>
      <c r="AM49" s="85"/>
      <c r="AN49" s="81"/>
    </row>
    <row r="50" spans="1:40" customFormat="1">
      <c r="A50" s="5">
        <v>2002</v>
      </c>
      <c r="B50" s="2" t="s">
        <v>7</v>
      </c>
      <c r="C50" s="73">
        <f t="shared" si="0"/>
        <v>37257</v>
      </c>
      <c r="D50" s="2">
        <v>2.66</v>
      </c>
      <c r="E50" s="2">
        <v>76.430666907000003</v>
      </c>
      <c r="F50" s="2">
        <v>173.509049440979</v>
      </c>
      <c r="G50" s="2">
        <v>160.42395802451901</v>
      </c>
      <c r="H50" s="2">
        <v>3.4609999999999999</v>
      </c>
      <c r="I50" s="24">
        <v>25424000</v>
      </c>
      <c r="J50" s="24">
        <v>7351617</v>
      </c>
      <c r="K50" s="9">
        <v>1.7098897230042363</v>
      </c>
      <c r="L50" s="11">
        <v>154219</v>
      </c>
      <c r="M50" s="2">
        <v>865</v>
      </c>
      <c r="N50" s="15">
        <v>5972.1469042144399</v>
      </c>
      <c r="O50" s="44">
        <v>2.3E-2</v>
      </c>
      <c r="P50" s="14">
        <v>9.3242563987233198E-2</v>
      </c>
      <c r="Q50" s="13">
        <v>3.84</v>
      </c>
      <c r="R50" s="13">
        <v>8.15</v>
      </c>
      <c r="S50" s="16">
        <v>2.09</v>
      </c>
      <c r="T50" s="16">
        <v>2.99</v>
      </c>
      <c r="U50" s="16">
        <v>1.33</v>
      </c>
      <c r="V50" s="14" t="s">
        <v>72</v>
      </c>
      <c r="W50" s="16">
        <v>1083.00377776507</v>
      </c>
      <c r="X50" s="14">
        <v>-5.2741322212683283E-3</v>
      </c>
      <c r="Y50" s="20">
        <v>80165</v>
      </c>
      <c r="Z50" s="22">
        <v>2.6890000000000005</v>
      </c>
      <c r="AA50" s="21">
        <v>1.8812747150166791</v>
      </c>
      <c r="AB50" s="76">
        <v>3.7619773915346766</v>
      </c>
      <c r="AC50" s="79">
        <v>260025</v>
      </c>
      <c r="AD50" s="80">
        <v>310.69018070977575</v>
      </c>
      <c r="AE50" s="93"/>
      <c r="AF50" s="94"/>
      <c r="AG50" s="81"/>
      <c r="AH50" s="81"/>
      <c r="AI50" s="81"/>
      <c r="AJ50" s="85"/>
      <c r="AK50" s="90" t="s">
        <v>72</v>
      </c>
      <c r="AL50" s="81">
        <v>8.15</v>
      </c>
      <c r="AM50" s="85"/>
      <c r="AN50" s="81"/>
    </row>
    <row r="51" spans="1:40" customFormat="1">
      <c r="A51" s="5">
        <v>2002</v>
      </c>
      <c r="B51" s="2" t="s">
        <v>8</v>
      </c>
      <c r="C51" s="73">
        <f t="shared" si="0"/>
        <v>37288</v>
      </c>
      <c r="D51" s="2">
        <v>2.57</v>
      </c>
      <c r="E51" s="2">
        <v>75.555981105868398</v>
      </c>
      <c r="F51" s="2">
        <v>169.726933689963</v>
      </c>
      <c r="G51" s="2">
        <v>161.54372259773999</v>
      </c>
      <c r="H51" s="2">
        <v>3.4777</v>
      </c>
      <c r="I51" s="24">
        <v>22573000</v>
      </c>
      <c r="J51" s="24">
        <v>7828900</v>
      </c>
      <c r="K51" s="9">
        <v>1.7098897230042363</v>
      </c>
      <c r="L51" s="11">
        <v>154219</v>
      </c>
      <c r="M51" s="2">
        <v>865</v>
      </c>
      <c r="N51" s="15">
        <v>5972.1469042144399</v>
      </c>
      <c r="O51" s="44">
        <v>2.2499999999999999E-2</v>
      </c>
      <c r="P51" s="14">
        <v>9.9702139392871009E-2</v>
      </c>
      <c r="Q51" s="13">
        <v>3.9</v>
      </c>
      <c r="R51" s="13">
        <v>8.1999999999999993</v>
      </c>
      <c r="S51" s="16">
        <v>2.09</v>
      </c>
      <c r="T51" s="16">
        <v>2.75</v>
      </c>
      <c r="U51" s="16">
        <v>1.27</v>
      </c>
      <c r="V51" s="14">
        <v>3.5000000000000003E-2</v>
      </c>
      <c r="W51" s="16">
        <v>1083.00377776507</v>
      </c>
      <c r="X51" s="14">
        <v>-3.6991368680642589E-4</v>
      </c>
      <c r="Y51" s="20">
        <v>87944</v>
      </c>
      <c r="Z51" s="22">
        <v>2.6382142857142861</v>
      </c>
      <c r="AA51" s="21">
        <v>1.803349083425265</v>
      </c>
      <c r="AB51" s="76">
        <v>4.6042761735496498</v>
      </c>
      <c r="AC51" s="79">
        <v>258175</v>
      </c>
      <c r="AD51" s="80">
        <v>316.75919878075331</v>
      </c>
      <c r="AE51" s="93"/>
      <c r="AF51" s="94"/>
      <c r="AG51" s="81"/>
      <c r="AH51" s="81"/>
      <c r="AI51" s="81"/>
      <c r="AJ51" s="85"/>
      <c r="AK51" s="90" t="s">
        <v>72</v>
      </c>
      <c r="AL51" s="81">
        <v>8.1999999999999993</v>
      </c>
      <c r="AM51" s="85"/>
      <c r="AN51" s="81"/>
    </row>
    <row r="52" spans="1:40" customFormat="1">
      <c r="A52" s="5">
        <v>2002</v>
      </c>
      <c r="B52" s="2" t="s">
        <v>9</v>
      </c>
      <c r="C52" s="73">
        <f t="shared" si="0"/>
        <v>37316</v>
      </c>
      <c r="D52" s="2">
        <v>3.3</v>
      </c>
      <c r="E52" s="2">
        <v>75.715008160574996</v>
      </c>
      <c r="F52" s="2">
        <v>176.195760593546</v>
      </c>
      <c r="G52" s="2">
        <v>170.446336842069</v>
      </c>
      <c r="H52" s="2">
        <v>3.45705263157895</v>
      </c>
      <c r="I52" s="24">
        <v>24158000</v>
      </c>
      <c r="J52" s="24">
        <v>8742608</v>
      </c>
      <c r="K52" s="9">
        <v>1.7098897230042363</v>
      </c>
      <c r="L52" s="11">
        <v>154219</v>
      </c>
      <c r="M52" s="2">
        <v>865</v>
      </c>
      <c r="N52" s="15">
        <v>5972.1469042144399</v>
      </c>
      <c r="O52" s="44">
        <v>2.0999999999999998E-2</v>
      </c>
      <c r="P52" s="14">
        <v>0.10622347779293601</v>
      </c>
      <c r="Q52" s="13">
        <v>4.13</v>
      </c>
      <c r="R52" s="13">
        <v>8.3699999999999992</v>
      </c>
      <c r="S52" s="16">
        <v>2.0499999999999998</v>
      </c>
      <c r="T52" s="16">
        <v>3.3</v>
      </c>
      <c r="U52" s="16">
        <v>1.26</v>
      </c>
      <c r="V52" s="14">
        <v>3.5000000000000003E-2</v>
      </c>
      <c r="W52" s="16">
        <v>1083.00377776507</v>
      </c>
      <c r="X52" s="14">
        <v>5.4274084124831872E-3</v>
      </c>
      <c r="Y52" s="20">
        <v>83968</v>
      </c>
      <c r="Z52" s="22">
        <v>2.5829999999999997</v>
      </c>
      <c r="AA52" s="21">
        <v>1.9376160156490523</v>
      </c>
      <c r="AB52" s="76">
        <v>3.9591946427234461</v>
      </c>
      <c r="AC52" s="79">
        <v>227313</v>
      </c>
      <c r="AD52" s="80">
        <v>310.69018070977575</v>
      </c>
      <c r="AE52" s="93"/>
      <c r="AF52" s="94"/>
      <c r="AG52" s="81"/>
      <c r="AH52" s="81"/>
      <c r="AI52" s="81"/>
      <c r="AJ52" s="85"/>
      <c r="AK52" s="90" t="s">
        <v>72</v>
      </c>
      <c r="AL52" s="81">
        <v>8.3699999999999992</v>
      </c>
      <c r="AM52" s="85"/>
      <c r="AN52" s="81"/>
    </row>
    <row r="53" spans="1:40" customFormat="1">
      <c r="A53" s="5">
        <v>2002</v>
      </c>
      <c r="B53" s="2" t="s">
        <v>10</v>
      </c>
      <c r="C53" s="73">
        <f t="shared" si="0"/>
        <v>37347</v>
      </c>
      <c r="D53" s="2">
        <v>3.35</v>
      </c>
      <c r="E53" s="2">
        <v>74.066014860409098</v>
      </c>
      <c r="F53" s="2">
        <v>177.55085758103499</v>
      </c>
      <c r="G53" s="2">
        <v>173.22688635729801</v>
      </c>
      <c r="H53" s="2">
        <v>3.4397272727272701</v>
      </c>
      <c r="I53" s="24">
        <v>24410000</v>
      </c>
      <c r="J53" s="24">
        <v>7863192</v>
      </c>
      <c r="K53" s="9">
        <v>1.7098897230042363</v>
      </c>
      <c r="L53" s="11">
        <v>154219</v>
      </c>
      <c r="M53" s="2">
        <v>865</v>
      </c>
      <c r="N53" s="15">
        <v>6020.0809020717597</v>
      </c>
      <c r="O53" s="44">
        <v>0.02</v>
      </c>
      <c r="P53" s="14">
        <v>0.10678082578049</v>
      </c>
      <c r="Q53" s="13">
        <v>4.6500000000000004</v>
      </c>
      <c r="R53" s="13">
        <v>7.94</v>
      </c>
      <c r="S53" s="16">
        <v>2.06</v>
      </c>
      <c r="T53" s="16">
        <v>3.53</v>
      </c>
      <c r="U53" s="16">
        <v>1.25</v>
      </c>
      <c r="V53" s="14">
        <v>3.5000000000000003E-2</v>
      </c>
      <c r="W53" s="16">
        <v>1397.2086802254801</v>
      </c>
      <c r="X53" s="14">
        <v>7.2383756594281579E-3</v>
      </c>
      <c r="Y53" s="20">
        <v>61559</v>
      </c>
      <c r="Z53" s="22">
        <v>2.5846666666666662</v>
      </c>
      <c r="AA53" s="21">
        <v>1.8646045867324383</v>
      </c>
      <c r="AB53" s="76">
        <v>3.5318111569071635</v>
      </c>
      <c r="AC53" s="79">
        <v>242464</v>
      </c>
      <c r="AD53" s="80">
        <v>314.90855649902028</v>
      </c>
      <c r="AE53" s="93"/>
      <c r="AF53" s="94"/>
      <c r="AG53" s="81"/>
      <c r="AH53" s="81"/>
      <c r="AI53" s="81"/>
      <c r="AJ53" s="85"/>
      <c r="AK53" s="90" t="s">
        <v>72</v>
      </c>
      <c r="AL53" s="81">
        <v>7.94</v>
      </c>
      <c r="AM53" s="85"/>
      <c r="AN53" s="81"/>
    </row>
    <row r="54" spans="1:40" customFormat="1">
      <c r="A54" s="5">
        <v>2002</v>
      </c>
      <c r="B54" s="2" t="s">
        <v>11</v>
      </c>
      <c r="C54" s="73">
        <f t="shared" si="0"/>
        <v>37377</v>
      </c>
      <c r="D54" s="2">
        <v>3.01</v>
      </c>
      <c r="E54" s="2">
        <v>76.034427915409097</v>
      </c>
      <c r="F54" s="2">
        <v>180.81663378629</v>
      </c>
      <c r="G54" s="2">
        <v>180.819139018865</v>
      </c>
      <c r="H54" s="2">
        <v>3.4525454545454499</v>
      </c>
      <c r="I54" s="24">
        <v>26225000</v>
      </c>
      <c r="J54" s="24">
        <v>8364262</v>
      </c>
      <c r="K54" s="9">
        <v>1.7098897230042363</v>
      </c>
      <c r="L54" s="11">
        <v>154219</v>
      </c>
      <c r="M54" s="2">
        <v>865</v>
      </c>
      <c r="N54" s="15">
        <v>6020.0809020717597</v>
      </c>
      <c r="O54" s="44">
        <v>0.02</v>
      </c>
      <c r="P54" s="14">
        <v>0.10193398166806601</v>
      </c>
      <c r="Q54" s="13">
        <v>4.6500000000000004</v>
      </c>
      <c r="R54" s="13">
        <v>8.07</v>
      </c>
      <c r="S54" s="16">
        <v>2.0499999999999998</v>
      </c>
      <c r="T54" s="16">
        <v>3.72</v>
      </c>
      <c r="U54" s="16">
        <v>1.23</v>
      </c>
      <c r="V54" s="14">
        <v>3.5000000000000003E-2</v>
      </c>
      <c r="W54" s="16">
        <v>1397.2086802254801</v>
      </c>
      <c r="X54" s="14">
        <v>1.4616321559074855E-3</v>
      </c>
      <c r="Y54" s="20">
        <v>58006</v>
      </c>
      <c r="Z54" s="22">
        <v>2.6548387096774202</v>
      </c>
      <c r="AA54" s="21">
        <v>1.8330609532313042</v>
      </c>
      <c r="AB54" s="76">
        <v>3.9495045364837527</v>
      </c>
      <c r="AC54" s="79">
        <v>232255</v>
      </c>
      <c r="AD54" s="80">
        <v>307.1521881123449</v>
      </c>
      <c r="AE54" s="93"/>
      <c r="AF54" s="94"/>
      <c r="AG54" s="81"/>
      <c r="AH54" s="81"/>
      <c r="AI54" s="81"/>
      <c r="AJ54" s="85"/>
      <c r="AK54" s="90" t="s">
        <v>72</v>
      </c>
      <c r="AL54" s="81">
        <v>8.07</v>
      </c>
      <c r="AM54" s="85"/>
      <c r="AN54" s="81"/>
    </row>
    <row r="55" spans="1:40" customFormat="1">
      <c r="A55" s="5">
        <v>2002</v>
      </c>
      <c r="B55" s="2" t="s">
        <v>12</v>
      </c>
      <c r="C55" s="73">
        <f t="shared" si="0"/>
        <v>37408</v>
      </c>
      <c r="D55" s="2">
        <v>3.03</v>
      </c>
      <c r="E55" s="2">
        <v>79.206754207583302</v>
      </c>
      <c r="F55" s="2">
        <v>187.55826955378501</v>
      </c>
      <c r="G55" s="2">
        <v>190.79771107072699</v>
      </c>
      <c r="H55" s="2">
        <v>3.4818947368420998</v>
      </c>
      <c r="I55" s="24">
        <v>24795000</v>
      </c>
      <c r="J55" s="24">
        <v>8350444</v>
      </c>
      <c r="K55" s="9">
        <v>1.7098897230042363</v>
      </c>
      <c r="L55" s="11">
        <v>154219</v>
      </c>
      <c r="M55" s="2">
        <v>865</v>
      </c>
      <c r="N55" s="15">
        <v>6020.0809020717597</v>
      </c>
      <c r="O55" s="44">
        <v>0.02</v>
      </c>
      <c r="P55" s="14">
        <v>9.8786218177921797E-2</v>
      </c>
      <c r="Q55" s="13">
        <v>4.5199999999999996</v>
      </c>
      <c r="R55" s="13">
        <v>8.69</v>
      </c>
      <c r="S55" s="16">
        <v>2.0499999999999998</v>
      </c>
      <c r="T55" s="16">
        <v>3.75</v>
      </c>
      <c r="U55" s="16">
        <v>1.1599999999999999</v>
      </c>
      <c r="V55" s="14">
        <v>3.5000000000000003E-2</v>
      </c>
      <c r="W55" s="16">
        <v>1397.2086802254801</v>
      </c>
      <c r="X55" s="14">
        <v>-2.3108732668450224E-3</v>
      </c>
      <c r="Y55" s="20">
        <v>88247</v>
      </c>
      <c r="Z55" s="22">
        <v>2.6570000000000005</v>
      </c>
      <c r="AA55" s="21">
        <v>1.7989275630200852</v>
      </c>
      <c r="AB55" s="76">
        <v>3.8301746673636261</v>
      </c>
      <c r="AC55" s="79">
        <v>268006</v>
      </c>
      <c r="AD55" s="80">
        <v>0</v>
      </c>
      <c r="AE55" s="93"/>
      <c r="AF55" s="94"/>
      <c r="AG55" s="81"/>
      <c r="AH55" s="81"/>
      <c r="AI55" s="81"/>
      <c r="AJ55" s="85"/>
      <c r="AK55" s="90" t="s">
        <v>72</v>
      </c>
      <c r="AL55" s="81">
        <v>8.69</v>
      </c>
      <c r="AM55" s="85"/>
      <c r="AN55" s="81"/>
    </row>
    <row r="56" spans="1:40" customFormat="1">
      <c r="A56" s="5">
        <v>2002</v>
      </c>
      <c r="B56" s="2" t="s">
        <v>13</v>
      </c>
      <c r="C56" s="73">
        <f t="shared" si="0"/>
        <v>37438</v>
      </c>
      <c r="D56" s="2">
        <v>3.45</v>
      </c>
      <c r="E56" s="2">
        <v>85.903335186613603</v>
      </c>
      <c r="F56" s="2">
        <v>205.20527154049199</v>
      </c>
      <c r="G56" s="2">
        <v>211.395417594939</v>
      </c>
      <c r="H56" s="2">
        <v>3.53457142857143</v>
      </c>
      <c r="I56" s="24">
        <v>26523000</v>
      </c>
      <c r="J56" s="24">
        <v>7780839</v>
      </c>
      <c r="K56" s="9">
        <v>1.7098897230042363</v>
      </c>
      <c r="L56" s="11">
        <v>154219</v>
      </c>
      <c r="M56" s="2">
        <v>865</v>
      </c>
      <c r="N56" s="15">
        <v>6675.32530940587</v>
      </c>
      <c r="O56" s="44">
        <v>0.02</v>
      </c>
      <c r="P56" s="14">
        <v>8.9478284252090201E-2</v>
      </c>
      <c r="Q56" s="13">
        <v>4.03</v>
      </c>
      <c r="R56" s="13">
        <v>7.92</v>
      </c>
      <c r="S56" s="16">
        <v>2.04</v>
      </c>
      <c r="T56" s="16">
        <v>3.73</v>
      </c>
      <c r="U56" s="16">
        <v>1.1299999999999999</v>
      </c>
      <c r="V56" s="14">
        <v>3.4000000000000002E-2</v>
      </c>
      <c r="W56" s="16">
        <v>1350.67815398945</v>
      </c>
      <c r="X56" s="14">
        <v>3.6571985858833522E-4</v>
      </c>
      <c r="Y56" s="20">
        <v>125389</v>
      </c>
      <c r="Z56" s="22">
        <v>2.6316129032258071</v>
      </c>
      <c r="AA56" s="21">
        <v>1.9349533800998051</v>
      </c>
      <c r="AB56" s="76">
        <v>5.6368685526062992</v>
      </c>
      <c r="AC56" s="79">
        <v>244907</v>
      </c>
      <c r="AD56" s="80">
        <v>310.96233398650122</v>
      </c>
      <c r="AE56" s="93"/>
      <c r="AF56" s="94"/>
      <c r="AG56" s="81"/>
      <c r="AH56" s="81"/>
      <c r="AI56" s="81"/>
      <c r="AJ56" s="85"/>
      <c r="AK56" s="90" t="s">
        <v>72</v>
      </c>
      <c r="AL56" s="81">
        <v>7.92</v>
      </c>
      <c r="AM56" s="85"/>
      <c r="AN56" s="81"/>
    </row>
    <row r="57" spans="1:40" customFormat="1">
      <c r="A57" s="5">
        <v>2002</v>
      </c>
      <c r="B57" s="2" t="s">
        <v>14</v>
      </c>
      <c r="C57" s="73">
        <f t="shared" si="0"/>
        <v>37469</v>
      </c>
      <c r="D57" s="2">
        <v>3.1</v>
      </c>
      <c r="E57" s="2">
        <v>96.874042492499996</v>
      </c>
      <c r="F57" s="2">
        <v>204.85453612338</v>
      </c>
      <c r="G57" s="2">
        <v>213.180326834109</v>
      </c>
      <c r="H57" s="2">
        <v>3.57123809523809</v>
      </c>
      <c r="I57" s="24">
        <v>26718000</v>
      </c>
      <c r="J57" s="24">
        <v>8042269</v>
      </c>
      <c r="K57" s="9">
        <v>1.7098897230042363</v>
      </c>
      <c r="L57" s="11">
        <v>154219</v>
      </c>
      <c r="M57" s="2">
        <v>865</v>
      </c>
      <c r="N57" s="15">
        <v>6675.32530940587</v>
      </c>
      <c r="O57" s="44">
        <v>1.8500000000000003E-2</v>
      </c>
      <c r="P57" s="14">
        <v>8.7163784486963797E-2</v>
      </c>
      <c r="Q57" s="13">
        <v>4.17</v>
      </c>
      <c r="R57" s="13">
        <v>8.86</v>
      </c>
      <c r="S57" s="16">
        <v>2.04</v>
      </c>
      <c r="T57" s="16">
        <v>3.76</v>
      </c>
      <c r="U57" s="16">
        <v>1.1000000000000001</v>
      </c>
      <c r="V57" s="14">
        <v>3.3000000000000002E-2</v>
      </c>
      <c r="W57" s="16">
        <v>1350.67815398945</v>
      </c>
      <c r="X57" s="14">
        <v>9.7489641725564578E-4</v>
      </c>
      <c r="Y57" s="20">
        <v>115647</v>
      </c>
      <c r="Z57" s="22">
        <v>2.7203225806451612</v>
      </c>
      <c r="AA57" s="21">
        <v>1.8137290663622196</v>
      </c>
      <c r="AB57" s="76">
        <v>4.3164975909863372</v>
      </c>
      <c r="AC57" s="79">
        <v>275145</v>
      </c>
      <c r="AD57" s="80">
        <v>286.76790768560852</v>
      </c>
      <c r="AE57" s="93"/>
      <c r="AF57" s="94"/>
      <c r="AG57" s="81"/>
      <c r="AH57" s="81"/>
      <c r="AI57" s="81"/>
      <c r="AJ57" s="85"/>
      <c r="AK57" s="90" t="s">
        <v>72</v>
      </c>
      <c r="AL57" s="81">
        <v>8.86</v>
      </c>
      <c r="AM57" s="85"/>
      <c r="AN57" s="81"/>
    </row>
    <row r="58" spans="1:40" customFormat="1">
      <c r="A58" s="5">
        <v>2002</v>
      </c>
      <c r="B58" s="2" t="s">
        <v>15</v>
      </c>
      <c r="C58" s="73">
        <f>_xlfn.CONCAT(B58,"-",A58)*1</f>
        <v>37500</v>
      </c>
      <c r="D58" s="2">
        <v>2.95</v>
      </c>
      <c r="E58" s="2">
        <v>100.13317210785</v>
      </c>
      <c r="F58" s="2">
        <v>206.074198758075</v>
      </c>
      <c r="G58" s="2">
        <v>211.95646064876399</v>
      </c>
      <c r="H58" s="2">
        <v>3.6201428571428602</v>
      </c>
      <c r="I58" s="24">
        <v>25572000</v>
      </c>
      <c r="J58" s="24">
        <v>7909637</v>
      </c>
      <c r="K58" s="9">
        <v>1.7098897230042363</v>
      </c>
      <c r="L58" s="11">
        <v>154219</v>
      </c>
      <c r="M58" s="2">
        <v>865</v>
      </c>
      <c r="N58" s="15">
        <v>6675.32530940587</v>
      </c>
      <c r="O58" s="44">
        <v>1.9E-2</v>
      </c>
      <c r="P58" s="14">
        <v>8.51836368383211E-2</v>
      </c>
      <c r="Q58" s="13">
        <v>4.3099999999999996</v>
      </c>
      <c r="R58" s="13">
        <v>8.35</v>
      </c>
      <c r="S58" s="16">
        <v>2.0099999999999998</v>
      </c>
      <c r="T58" s="16">
        <v>3.71</v>
      </c>
      <c r="U58" s="16">
        <v>1.04</v>
      </c>
      <c r="V58" s="14">
        <v>3.3000000000000002E-2</v>
      </c>
      <c r="W58" s="16">
        <v>1350.67815398945</v>
      </c>
      <c r="X58" s="14">
        <v>4.747991234477728E-3</v>
      </c>
      <c r="Y58" s="20">
        <v>85640</v>
      </c>
      <c r="Z58" s="22">
        <v>2.7289999999999996</v>
      </c>
      <c r="AA58" s="21">
        <v>1.8254609122872936</v>
      </c>
      <c r="AB58" s="76">
        <v>3.4195728836125849</v>
      </c>
      <c r="AC58" s="79">
        <v>203850</v>
      </c>
      <c r="AD58" s="80">
        <v>285.7337252340518</v>
      </c>
      <c r="AE58" s="93"/>
      <c r="AF58" s="94"/>
      <c r="AG58" s="81"/>
      <c r="AH58" s="81"/>
      <c r="AI58" s="81"/>
      <c r="AJ58" s="85"/>
      <c r="AK58" s="90" t="s">
        <v>72</v>
      </c>
      <c r="AL58" s="81">
        <v>8.35</v>
      </c>
      <c r="AM58" s="85"/>
      <c r="AN58" s="81"/>
    </row>
    <row r="59" spans="1:40" customFormat="1">
      <c r="A59" s="5">
        <v>2002</v>
      </c>
      <c r="B59" s="2" t="s">
        <v>16</v>
      </c>
      <c r="C59" s="73">
        <f t="shared" si="0"/>
        <v>37530</v>
      </c>
      <c r="D59" s="2">
        <v>3.41</v>
      </c>
      <c r="E59" s="2">
        <v>93.525295065391305</v>
      </c>
      <c r="F59" s="2">
        <v>188.69565440642</v>
      </c>
      <c r="G59" s="2">
        <v>198.47274906216401</v>
      </c>
      <c r="H59" s="2">
        <v>3.6164190476190501</v>
      </c>
      <c r="I59" s="24">
        <v>27076000</v>
      </c>
      <c r="J59" s="24">
        <v>8397314</v>
      </c>
      <c r="K59" s="9">
        <v>1.7098897230042363</v>
      </c>
      <c r="L59" s="11">
        <v>154219</v>
      </c>
      <c r="M59" s="2">
        <v>865</v>
      </c>
      <c r="N59" s="15">
        <v>7123.0100417108397</v>
      </c>
      <c r="O59" s="44">
        <v>1.8500000000000003E-2</v>
      </c>
      <c r="P59" s="14">
        <v>8.4916613318033102E-2</v>
      </c>
      <c r="Q59" s="13">
        <v>4.83</v>
      </c>
      <c r="R59" s="13">
        <v>8.35</v>
      </c>
      <c r="S59" s="16">
        <v>1.99</v>
      </c>
      <c r="T59" s="16">
        <v>3.51</v>
      </c>
      <c r="U59" s="16">
        <v>1.07</v>
      </c>
      <c r="V59" s="14">
        <v>3.2500000000000001E-2</v>
      </c>
      <c r="W59" s="16">
        <v>1772.8315575583099</v>
      </c>
      <c r="X59" s="14">
        <v>7.148915545862152E-3</v>
      </c>
      <c r="Y59" s="20">
        <v>91022</v>
      </c>
      <c r="Z59" s="22">
        <v>2.6932258064516126</v>
      </c>
      <c r="AA59" s="21">
        <v>1.8707347707094262</v>
      </c>
      <c r="AB59" s="76">
        <v>3.8071998861511629</v>
      </c>
      <c r="AC59" s="79">
        <v>233377</v>
      </c>
      <c r="AD59" s="80">
        <v>288.04702808621818</v>
      </c>
      <c r="AE59" s="93"/>
      <c r="AF59" s="94"/>
      <c r="AG59" s="81"/>
      <c r="AH59" s="81"/>
      <c r="AI59" s="81"/>
      <c r="AJ59" s="85"/>
      <c r="AK59" s="90" t="s">
        <v>72</v>
      </c>
      <c r="AL59" s="81">
        <v>8.35</v>
      </c>
      <c r="AM59" s="85"/>
      <c r="AN59" s="81"/>
    </row>
    <row r="60" spans="1:40" customFormat="1">
      <c r="A60" s="5">
        <v>2002</v>
      </c>
      <c r="B60" s="2" t="s">
        <v>17</v>
      </c>
      <c r="C60" s="73">
        <f t="shared" si="0"/>
        <v>37561</v>
      </c>
      <c r="D60" s="2">
        <v>2.81</v>
      </c>
      <c r="E60" s="2">
        <v>91.127682381225</v>
      </c>
      <c r="F60" s="2">
        <v>180.42080381554899</v>
      </c>
      <c r="G60" s="2">
        <v>211.328694357263</v>
      </c>
      <c r="H60" s="2">
        <v>3.5843500000000001</v>
      </c>
      <c r="I60" s="24">
        <v>26497000</v>
      </c>
      <c r="J60" s="24">
        <v>8225254</v>
      </c>
      <c r="K60" s="9">
        <v>1.7098897230042363</v>
      </c>
      <c r="L60" s="11">
        <v>154219</v>
      </c>
      <c r="M60" s="2">
        <v>865</v>
      </c>
      <c r="N60" s="15">
        <v>7123.0100417108397</v>
      </c>
      <c r="O60" s="44">
        <v>2.0999999999999998E-2</v>
      </c>
      <c r="P60" s="14">
        <v>8.4642174780673901E-2</v>
      </c>
      <c r="Q60" s="13">
        <v>4.46</v>
      </c>
      <c r="R60" s="13">
        <v>8.9499999999999993</v>
      </c>
      <c r="S60" s="16">
        <v>2</v>
      </c>
      <c r="T60" s="16">
        <v>3.24</v>
      </c>
      <c r="U60" s="16">
        <v>1.04</v>
      </c>
      <c r="V60" s="14">
        <v>3.3000000000000002E-2</v>
      </c>
      <c r="W60" s="16">
        <v>1772.8315575583099</v>
      </c>
      <c r="X60" s="14">
        <v>-3.970163618864272E-3</v>
      </c>
      <c r="Y60" s="20">
        <v>81715</v>
      </c>
      <c r="Z60" s="22">
        <v>2.7146666666666666</v>
      </c>
      <c r="AA60" s="21">
        <v>1.886598118518843</v>
      </c>
      <c r="AB60" s="76">
        <v>3.3352142949717929</v>
      </c>
      <c r="AC60" s="79">
        <v>245117</v>
      </c>
      <c r="AD60" s="80">
        <v>288.97234922708469</v>
      </c>
      <c r="AE60" s="93"/>
      <c r="AF60" s="94"/>
      <c r="AG60" s="81"/>
      <c r="AH60" s="81"/>
      <c r="AI60" s="81"/>
      <c r="AJ60" s="85"/>
      <c r="AK60" s="90" t="s">
        <v>72</v>
      </c>
      <c r="AL60" s="81">
        <v>8.9499999999999993</v>
      </c>
      <c r="AM60" s="85"/>
      <c r="AN60" s="81"/>
    </row>
    <row r="61" spans="1:40" customFormat="1">
      <c r="A61" s="5">
        <v>2002</v>
      </c>
      <c r="B61" s="2" t="s">
        <v>18</v>
      </c>
      <c r="C61" s="73">
        <f t="shared" si="0"/>
        <v>37591</v>
      </c>
      <c r="D61" s="2">
        <v>2.83</v>
      </c>
      <c r="E61" s="2">
        <v>90.265798665000005</v>
      </c>
      <c r="F61" s="2">
        <v>179.65049817327201</v>
      </c>
      <c r="G61" s="2">
        <v>207.897662917373</v>
      </c>
      <c r="H61" s="2">
        <v>3.5152857142857101</v>
      </c>
      <c r="I61" s="24">
        <v>26377000</v>
      </c>
      <c r="J61" s="24">
        <v>3654102</v>
      </c>
      <c r="K61" s="9">
        <v>1.7098897230042363</v>
      </c>
      <c r="L61" s="11">
        <v>154219</v>
      </c>
      <c r="M61" s="2">
        <v>865</v>
      </c>
      <c r="N61" s="15">
        <v>7123.0100417108397</v>
      </c>
      <c r="O61" s="44"/>
      <c r="P61" s="14">
        <v>8.6537074537974004E-2</v>
      </c>
      <c r="Q61" s="13">
        <v>4.2300000000000004</v>
      </c>
      <c r="R61" s="13">
        <v>8.9600000000000009</v>
      </c>
      <c r="S61" s="16">
        <v>2</v>
      </c>
      <c r="T61" s="16">
        <v>3.26</v>
      </c>
      <c r="U61" s="16">
        <v>1.07</v>
      </c>
      <c r="V61" s="14">
        <v>3.5000000000000003E-2</v>
      </c>
      <c r="W61" s="16">
        <v>1772.8315575583099</v>
      </c>
      <c r="X61" s="14">
        <v>-3.6236260417926242E-4</v>
      </c>
      <c r="Y61" s="20">
        <v>78815</v>
      </c>
      <c r="Z61" s="22">
        <v>2.6484615384615386</v>
      </c>
      <c r="AA61" s="21">
        <v>1.9047962568102248</v>
      </c>
      <c r="AB61" s="76">
        <v>3.5980965312761639</v>
      </c>
      <c r="AC61" s="79">
        <v>246426</v>
      </c>
      <c r="AD61" s="80">
        <v>288.97234922708469</v>
      </c>
      <c r="AE61" s="93"/>
      <c r="AF61" s="94"/>
      <c r="AG61" s="81"/>
      <c r="AH61" s="81"/>
      <c r="AI61" s="81"/>
      <c r="AJ61" s="85"/>
      <c r="AK61" s="90" t="s">
        <v>72</v>
      </c>
      <c r="AL61" s="81">
        <v>8.9600000000000009</v>
      </c>
      <c r="AM61" s="85"/>
      <c r="AN61" s="81"/>
    </row>
    <row r="62" spans="1:40" customFormat="1">
      <c r="A62" s="5">
        <v>2003</v>
      </c>
      <c r="B62" s="2" t="s">
        <v>7</v>
      </c>
      <c r="C62" s="73">
        <f t="shared" si="0"/>
        <v>37622</v>
      </c>
      <c r="D62" s="2">
        <v>2.67</v>
      </c>
      <c r="E62" s="2">
        <v>88.802270776704503</v>
      </c>
      <c r="F62" s="2">
        <v>184.06093639457899</v>
      </c>
      <c r="G62" s="2">
        <v>209.27380235538001</v>
      </c>
      <c r="H62" s="2">
        <v>3.4947727272727298</v>
      </c>
      <c r="I62" s="24">
        <v>25482000</v>
      </c>
      <c r="J62" s="24">
        <v>8255612</v>
      </c>
      <c r="K62" s="9">
        <v>1.7596577640415507</v>
      </c>
      <c r="L62" s="11">
        <v>217734.13</v>
      </c>
      <c r="M62" s="2">
        <v>2191.25</v>
      </c>
      <c r="N62" s="15">
        <v>6710.0193455799299</v>
      </c>
      <c r="O62" s="44">
        <v>0.02</v>
      </c>
      <c r="P62" s="14">
        <v>9.2624370193136199E-2</v>
      </c>
      <c r="Q62" s="13">
        <v>3.93</v>
      </c>
      <c r="R62" s="13">
        <v>8.77</v>
      </c>
      <c r="S62" s="16">
        <v>1.98</v>
      </c>
      <c r="T62" s="16">
        <v>3.17</v>
      </c>
      <c r="U62" s="16">
        <v>1.1000000000000001</v>
      </c>
      <c r="V62" s="14">
        <v>0.04</v>
      </c>
      <c r="W62" s="16">
        <v>1189.74393435858</v>
      </c>
      <c r="X62" s="14">
        <v>2.2957950700821378E-3</v>
      </c>
      <c r="Y62" s="20">
        <v>95771</v>
      </c>
      <c r="Z62" s="22">
        <v>2.6910000000000003</v>
      </c>
      <c r="AA62" s="21">
        <v>1.8422132235622828</v>
      </c>
      <c r="AB62" s="76">
        <v>3.4037572731614856</v>
      </c>
      <c r="AC62" s="79">
        <v>286600</v>
      </c>
      <c r="AD62" s="80">
        <v>288.99956455475723</v>
      </c>
      <c r="AE62" s="93"/>
      <c r="AF62" s="94"/>
      <c r="AG62" s="81"/>
      <c r="AH62" s="81"/>
      <c r="AI62" s="81"/>
      <c r="AJ62" s="85"/>
      <c r="AK62" s="90" t="s">
        <v>72</v>
      </c>
      <c r="AL62" s="81">
        <v>8.77</v>
      </c>
      <c r="AM62" s="85">
        <v>129.61799999999999</v>
      </c>
      <c r="AN62" s="81"/>
    </row>
    <row r="63" spans="1:40" customFormat="1">
      <c r="A63" s="5">
        <v>2003</v>
      </c>
      <c r="B63" s="2" t="s">
        <v>8</v>
      </c>
      <c r="C63" s="73">
        <f t="shared" si="0"/>
        <v>37653</v>
      </c>
      <c r="D63" s="2">
        <v>2.98</v>
      </c>
      <c r="E63" s="2">
        <v>90.492322389583407</v>
      </c>
      <c r="F63" s="2">
        <v>192.440348333484</v>
      </c>
      <c r="G63" s="2">
        <v>212.235538798345</v>
      </c>
      <c r="H63" s="2">
        <v>3.4847000000000001</v>
      </c>
      <c r="I63" s="24">
        <v>23466000</v>
      </c>
      <c r="J63" s="24">
        <v>8572174</v>
      </c>
      <c r="K63" s="9">
        <v>1.7596577640415507</v>
      </c>
      <c r="L63" s="11">
        <v>217734.13</v>
      </c>
      <c r="M63" s="2">
        <v>2191.25</v>
      </c>
      <c r="N63" s="15">
        <v>6710.0193455799299</v>
      </c>
      <c r="O63" s="44">
        <v>2.4500000000000001E-2</v>
      </c>
      <c r="P63" s="14">
        <v>9.4785705626234298E-2</v>
      </c>
      <c r="Q63" s="13">
        <v>3.66</v>
      </c>
      <c r="R63" s="13">
        <v>7.47</v>
      </c>
      <c r="S63" s="16">
        <v>1.98</v>
      </c>
      <c r="T63" s="16">
        <v>2.87</v>
      </c>
      <c r="U63" s="16">
        <v>1.08</v>
      </c>
      <c r="V63" s="14">
        <v>0.04</v>
      </c>
      <c r="W63" s="16">
        <v>1189.74393435858</v>
      </c>
      <c r="X63" s="14">
        <v>4.7016274864376201E-3</v>
      </c>
      <c r="Y63" s="20">
        <v>101438</v>
      </c>
      <c r="Z63" s="22">
        <v>2.6471428571428568</v>
      </c>
      <c r="AA63" s="21">
        <v>1.8035819513710689</v>
      </c>
      <c r="AB63" s="76">
        <v>4.5283314702424073</v>
      </c>
      <c r="AC63" s="79">
        <v>245920</v>
      </c>
      <c r="AD63" s="80">
        <v>288.99956455475723</v>
      </c>
      <c r="AE63" s="93"/>
      <c r="AF63" s="94"/>
      <c r="AG63" s="81"/>
      <c r="AH63" s="81"/>
      <c r="AI63" s="81"/>
      <c r="AJ63" s="85"/>
      <c r="AK63" s="90" t="s">
        <v>72</v>
      </c>
      <c r="AL63" s="81">
        <v>7.47</v>
      </c>
      <c r="AM63" s="85">
        <v>146.51600000000002</v>
      </c>
      <c r="AN63" s="81"/>
    </row>
    <row r="64" spans="1:40" customFormat="1">
      <c r="A64" s="5">
        <v>2003</v>
      </c>
      <c r="B64" s="2" t="s">
        <v>9</v>
      </c>
      <c r="C64" s="73">
        <f t="shared" si="0"/>
        <v>37681</v>
      </c>
      <c r="D64" s="2">
        <v>3.18</v>
      </c>
      <c r="E64" s="2">
        <v>90.125197732499998</v>
      </c>
      <c r="F64" s="2">
        <v>195.03036551140801</v>
      </c>
      <c r="G64" s="2">
        <v>213.22200151858701</v>
      </c>
      <c r="H64" s="2">
        <v>3.48003333333333</v>
      </c>
      <c r="I64" s="24">
        <v>26199000</v>
      </c>
      <c r="J64" s="24">
        <v>9054478</v>
      </c>
      <c r="K64" s="9">
        <v>1.7596577640415507</v>
      </c>
      <c r="L64" s="11">
        <v>217734.13</v>
      </c>
      <c r="M64" s="2">
        <v>2191.25</v>
      </c>
      <c r="N64" s="15">
        <v>6710.0193455799299</v>
      </c>
      <c r="O64" s="44">
        <v>2.5000000000000001E-2</v>
      </c>
      <c r="P64" s="14">
        <v>0.100264023092906</v>
      </c>
      <c r="Q64" s="13">
        <v>3.95</v>
      </c>
      <c r="R64" s="13">
        <v>7.4</v>
      </c>
      <c r="S64" s="16">
        <v>1.98</v>
      </c>
      <c r="T64" s="16">
        <v>3.03</v>
      </c>
      <c r="U64" s="16">
        <v>1.08</v>
      </c>
      <c r="V64" s="14">
        <v>0.04</v>
      </c>
      <c r="W64" s="16">
        <v>1189.74393435858</v>
      </c>
      <c r="X64" s="14">
        <v>1.1159107271418197E-2</v>
      </c>
      <c r="Y64" s="20">
        <v>93240</v>
      </c>
      <c r="Z64" s="22">
        <v>2.6625806451612903</v>
      </c>
      <c r="AA64" s="21">
        <v>1.7840954097860142</v>
      </c>
      <c r="AB64" s="76">
        <v>4.321819654150862</v>
      </c>
      <c r="AC64" s="79">
        <v>257860</v>
      </c>
      <c r="AD64" s="80">
        <v>288.99956455475723</v>
      </c>
      <c r="AE64" s="93"/>
      <c r="AF64" s="94"/>
      <c r="AG64" s="81"/>
      <c r="AH64" s="81"/>
      <c r="AI64" s="81"/>
      <c r="AJ64" s="85"/>
      <c r="AK64" s="90" t="s">
        <v>72</v>
      </c>
      <c r="AL64" s="81">
        <v>7.4</v>
      </c>
      <c r="AM64" s="85">
        <v>137.6</v>
      </c>
      <c r="AN64" s="81"/>
    </row>
    <row r="65" spans="1:40" customFormat="1">
      <c r="A65" s="5">
        <v>2003</v>
      </c>
      <c r="B65" s="2" t="s">
        <v>10</v>
      </c>
      <c r="C65" s="73">
        <f t="shared" si="0"/>
        <v>37712</v>
      </c>
      <c r="D65" s="2">
        <v>2.65</v>
      </c>
      <c r="E65" s="2">
        <v>92.005415657113602</v>
      </c>
      <c r="F65" s="2">
        <v>199.117506800614</v>
      </c>
      <c r="G65" s="2">
        <v>224.894054680012</v>
      </c>
      <c r="H65" s="2">
        <v>3.4654500000000001</v>
      </c>
      <c r="I65" s="24">
        <v>26565000</v>
      </c>
      <c r="J65" s="24">
        <v>8407269</v>
      </c>
      <c r="K65" s="9">
        <v>1.7596577640415507</v>
      </c>
      <c r="L65" s="11">
        <v>217734.13</v>
      </c>
      <c r="M65" s="2">
        <v>2191.25</v>
      </c>
      <c r="N65" s="15">
        <v>6567.0852050348203</v>
      </c>
      <c r="O65" s="44">
        <v>2.7000000000000003E-2</v>
      </c>
      <c r="P65" s="14">
        <v>9.866779253422181E-2</v>
      </c>
      <c r="Q65" s="13">
        <v>4.13</v>
      </c>
      <c r="R65" s="13">
        <v>7.22</v>
      </c>
      <c r="S65" s="16">
        <v>1.95</v>
      </c>
      <c r="T65" s="16">
        <v>3.15</v>
      </c>
      <c r="U65" s="16">
        <v>1.1399999999999999</v>
      </c>
      <c r="V65" s="14">
        <v>0.04</v>
      </c>
      <c r="W65" s="16">
        <v>1421.59913718798</v>
      </c>
      <c r="X65" s="14">
        <v>-4.7466476800750023E-4</v>
      </c>
      <c r="Y65" s="20">
        <v>88978</v>
      </c>
      <c r="Z65" s="22">
        <v>2.6941379310344824</v>
      </c>
      <c r="AA65" s="21">
        <v>1.9398993953861789</v>
      </c>
      <c r="AB65" s="76">
        <v>5.9475128406331912</v>
      </c>
      <c r="AC65" s="79">
        <v>266220</v>
      </c>
      <c r="AD65" s="80">
        <v>0</v>
      </c>
      <c r="AE65" s="93"/>
      <c r="AF65" s="94"/>
      <c r="AG65" s="81"/>
      <c r="AH65" s="81"/>
      <c r="AI65" s="81"/>
      <c r="AJ65" s="85"/>
      <c r="AK65" s="90" t="s">
        <v>72</v>
      </c>
      <c r="AL65" s="81">
        <v>7.22</v>
      </c>
      <c r="AM65" s="85">
        <v>1339.087</v>
      </c>
      <c r="AN65" s="81"/>
    </row>
    <row r="66" spans="1:40" customFormat="1">
      <c r="A66" s="5">
        <v>2003</v>
      </c>
      <c r="B66" s="2" t="s">
        <v>11</v>
      </c>
      <c r="C66" s="73">
        <f t="shared" si="0"/>
        <v>37742</v>
      </c>
      <c r="D66" s="2">
        <v>2.9</v>
      </c>
      <c r="E66" s="2">
        <v>94.108890819999999</v>
      </c>
      <c r="F66" s="2">
        <v>214.150217654465</v>
      </c>
      <c r="G66" s="2">
        <v>235.133850736699</v>
      </c>
      <c r="H66" s="2">
        <v>3.4820000000000002</v>
      </c>
      <c r="I66" s="24">
        <v>26229000</v>
      </c>
      <c r="J66" s="24">
        <v>8668854</v>
      </c>
      <c r="K66" s="9">
        <v>1.7596577640415507</v>
      </c>
      <c r="L66" s="11">
        <v>217734.13</v>
      </c>
      <c r="M66" s="2">
        <v>2191.25</v>
      </c>
      <c r="N66" s="15">
        <v>6567.0852050348203</v>
      </c>
      <c r="O66" s="44">
        <v>2.5500000000000002E-2</v>
      </c>
      <c r="P66" s="14">
        <v>9.7882463000149508E-2</v>
      </c>
      <c r="Q66" s="13">
        <v>4.21</v>
      </c>
      <c r="R66" s="13">
        <v>7.47</v>
      </c>
      <c r="S66" s="16">
        <v>1.96</v>
      </c>
      <c r="T66" s="16">
        <v>3.4</v>
      </c>
      <c r="U66" s="16">
        <v>1.1100000000000001</v>
      </c>
      <c r="V66" s="14">
        <v>0.04</v>
      </c>
      <c r="W66" s="16">
        <v>1421.59913718798</v>
      </c>
      <c r="X66" s="14">
        <v>-3.5616763623413434E-4</v>
      </c>
      <c r="Y66" s="20">
        <v>84681</v>
      </c>
      <c r="Z66" s="22">
        <v>2.7058064516129026</v>
      </c>
      <c r="AA66" s="21">
        <v>1.9388536067928204</v>
      </c>
      <c r="AB66" s="76">
        <v>5.8884622385172118</v>
      </c>
      <c r="AC66" s="79">
        <v>223576</v>
      </c>
      <c r="AD66" s="80">
        <v>302.8793816677553</v>
      </c>
      <c r="AE66" s="93"/>
      <c r="AF66" s="94"/>
      <c r="AG66" s="81"/>
      <c r="AH66" s="81"/>
      <c r="AI66" s="81"/>
      <c r="AJ66" s="85"/>
      <c r="AK66" s="90" t="s">
        <v>72</v>
      </c>
      <c r="AL66" s="81">
        <v>7.47</v>
      </c>
      <c r="AM66" s="85">
        <v>1144.7669999999998</v>
      </c>
      <c r="AN66" s="81"/>
    </row>
    <row r="67" spans="1:40" customFormat="1">
      <c r="A67" s="5">
        <v>2003</v>
      </c>
      <c r="B67" s="2" t="s">
        <v>12</v>
      </c>
      <c r="C67" s="73">
        <f t="shared" ref="C67:C129" si="1">_xlfn.CONCAT(B67,"-",A67)*1</f>
        <v>37773</v>
      </c>
      <c r="D67" s="2">
        <v>2.82</v>
      </c>
      <c r="E67" s="2">
        <v>92.609147539999995</v>
      </c>
      <c r="F67" s="2">
        <v>211.17135256422901</v>
      </c>
      <c r="G67" s="2">
        <v>233.49403143434699</v>
      </c>
      <c r="H67" s="2">
        <v>3.4795714285714299</v>
      </c>
      <c r="I67" s="24">
        <v>24700000</v>
      </c>
      <c r="J67" s="24">
        <v>8479469</v>
      </c>
      <c r="K67" s="9">
        <v>1.7596577640415507</v>
      </c>
      <c r="L67" s="11">
        <v>217734.13</v>
      </c>
      <c r="M67" s="2">
        <v>2191.25</v>
      </c>
      <c r="N67" s="15">
        <v>6567.0852050348203</v>
      </c>
      <c r="O67" s="44">
        <v>2.5000000000000001E-2</v>
      </c>
      <c r="P67" s="14">
        <v>9.2728864281023102E-2</v>
      </c>
      <c r="Q67" s="13">
        <v>3.87</v>
      </c>
      <c r="R67" s="13">
        <v>7.48</v>
      </c>
      <c r="S67" s="16">
        <v>1.96</v>
      </c>
      <c r="T67" s="16">
        <v>3.39</v>
      </c>
      <c r="U67" s="16">
        <v>1.02</v>
      </c>
      <c r="V67" s="14">
        <v>0.04</v>
      </c>
      <c r="W67" s="16">
        <v>1421.59913718798</v>
      </c>
      <c r="X67" s="14">
        <v>-4.6318289786223344E-3</v>
      </c>
      <c r="Y67" s="20">
        <v>101925</v>
      </c>
      <c r="Z67" s="22">
        <v>2.6970000000000005</v>
      </c>
      <c r="AA67" s="21">
        <v>1.8815302123440216</v>
      </c>
      <c r="AB67" s="76">
        <v>5.2513586948266573</v>
      </c>
      <c r="AC67" s="79">
        <v>172216</v>
      </c>
      <c r="AD67" s="80">
        <v>303.55976485956893</v>
      </c>
      <c r="AE67" s="93"/>
      <c r="AF67" s="94"/>
      <c r="AG67" s="81"/>
      <c r="AH67" s="81"/>
      <c r="AI67" s="81"/>
      <c r="AJ67" s="85"/>
      <c r="AK67" s="90" t="s">
        <v>72</v>
      </c>
      <c r="AL67" s="81">
        <v>7.48</v>
      </c>
      <c r="AM67" s="85">
        <v>658.43700000000013</v>
      </c>
      <c r="AN67" s="81"/>
    </row>
    <row r="68" spans="1:40" customFormat="1">
      <c r="A68" s="5">
        <v>2003</v>
      </c>
      <c r="B68" s="2" t="s">
        <v>13</v>
      </c>
      <c r="C68" s="73">
        <f t="shared" si="1"/>
        <v>37803</v>
      </c>
      <c r="D68" s="2">
        <v>3.32</v>
      </c>
      <c r="E68" s="2">
        <v>82.897031611704605</v>
      </c>
      <c r="F68" s="2">
        <v>210.41619773758899</v>
      </c>
      <c r="G68" s="2">
        <v>220.926569045458</v>
      </c>
      <c r="H68" s="2">
        <v>3.472</v>
      </c>
      <c r="I68" s="24">
        <v>24883000</v>
      </c>
      <c r="J68" s="24">
        <v>8941512</v>
      </c>
      <c r="K68" s="9">
        <v>1.7596577640415507</v>
      </c>
      <c r="L68" s="11">
        <v>217734.13</v>
      </c>
      <c r="M68" s="2">
        <v>2191.25</v>
      </c>
      <c r="N68" s="15">
        <v>7376.1902215753398</v>
      </c>
      <c r="O68" s="44">
        <v>2.35E-2</v>
      </c>
      <c r="P68" s="14">
        <v>8.8729939253262002E-2</v>
      </c>
      <c r="Q68" s="13">
        <v>3.95</v>
      </c>
      <c r="R68" s="13">
        <v>7.28</v>
      </c>
      <c r="S68" s="16">
        <v>1.96</v>
      </c>
      <c r="T68" s="16">
        <v>3.13</v>
      </c>
      <c r="U68" s="16">
        <v>0.99</v>
      </c>
      <c r="V68" s="14">
        <v>3.9E-2</v>
      </c>
      <c r="W68" s="16">
        <v>1344.2718264334101</v>
      </c>
      <c r="X68" s="14">
        <v>-1.5511275504115911E-3</v>
      </c>
      <c r="Y68" s="20">
        <v>145683</v>
      </c>
      <c r="Z68" s="22">
        <v>2.705161290322581</v>
      </c>
      <c r="AA68" s="21">
        <v>1.8877801221047081</v>
      </c>
      <c r="AB68" s="76">
        <v>5.8266082474416088</v>
      </c>
      <c r="AC68" s="79">
        <v>254764</v>
      </c>
      <c r="AD68" s="80">
        <v>307.23383409536251</v>
      </c>
      <c r="AE68" s="93"/>
      <c r="AF68" s="94"/>
      <c r="AG68" s="81"/>
      <c r="AH68" s="81"/>
      <c r="AI68" s="81"/>
      <c r="AJ68" s="85"/>
      <c r="AK68" s="90" t="s">
        <v>72</v>
      </c>
      <c r="AL68" s="81">
        <v>7.28</v>
      </c>
      <c r="AM68" s="85">
        <v>340.25199999999995</v>
      </c>
      <c r="AN68" s="81"/>
    </row>
    <row r="69" spans="1:40" customFormat="1">
      <c r="A69" s="5">
        <v>2003</v>
      </c>
      <c r="B69" s="2" t="s">
        <v>14</v>
      </c>
      <c r="C69" s="73">
        <f t="shared" si="1"/>
        <v>37834</v>
      </c>
      <c r="D69" s="2">
        <v>2.73</v>
      </c>
      <c r="E69" s="2">
        <v>84.818918539950005</v>
      </c>
      <c r="F69" s="2">
        <v>202.99933036444401</v>
      </c>
      <c r="G69" s="2">
        <v>215.79764812979801</v>
      </c>
      <c r="H69" s="2">
        <v>3.4809047619047599</v>
      </c>
      <c r="I69" s="24">
        <v>24339000</v>
      </c>
      <c r="J69" s="24">
        <v>9253673</v>
      </c>
      <c r="K69" s="9">
        <v>1.7596577640415507</v>
      </c>
      <c r="L69" s="11">
        <v>217734.13</v>
      </c>
      <c r="M69" s="2">
        <v>2191.25</v>
      </c>
      <c r="N69" s="15">
        <v>7376.1902215753398</v>
      </c>
      <c r="O69" s="44">
        <v>2.1999999999999999E-2</v>
      </c>
      <c r="P69" s="14">
        <v>9.2637169015089504E-2</v>
      </c>
      <c r="Q69" s="13">
        <v>3.76</v>
      </c>
      <c r="R69" s="13">
        <v>7.11</v>
      </c>
      <c r="S69" s="16">
        <v>1.95</v>
      </c>
      <c r="T69" s="16">
        <v>2.98</v>
      </c>
      <c r="U69" s="16">
        <v>0.99</v>
      </c>
      <c r="V69" s="14">
        <v>0.04</v>
      </c>
      <c r="W69" s="16">
        <v>1344.2718264334101</v>
      </c>
      <c r="X69" s="14">
        <v>1.1950286806872496E-4</v>
      </c>
      <c r="Y69" s="20">
        <v>115516</v>
      </c>
      <c r="Z69" s="22">
        <v>2.7683870967741928</v>
      </c>
      <c r="AA69" s="21">
        <v>1.9240394993961867</v>
      </c>
      <c r="AB69" s="76">
        <v>4.5793602732175742</v>
      </c>
      <c r="AC69" s="79">
        <v>254588</v>
      </c>
      <c r="AD69" s="80">
        <v>301.65469192249077</v>
      </c>
      <c r="AE69" s="93"/>
      <c r="AF69" s="94"/>
      <c r="AG69" s="81"/>
      <c r="AH69" s="81"/>
      <c r="AI69" s="81"/>
      <c r="AJ69" s="85"/>
      <c r="AK69" s="90">
        <v>2.9727129760571764</v>
      </c>
      <c r="AL69" s="81">
        <v>7.11</v>
      </c>
      <c r="AM69" s="85">
        <v>67.995000000000005</v>
      </c>
      <c r="AN69" s="81"/>
    </row>
    <row r="70" spans="1:40" customFormat="1">
      <c r="A70" s="5">
        <v>2003</v>
      </c>
      <c r="B70" s="2" t="s">
        <v>15</v>
      </c>
      <c r="C70" s="73">
        <f>_xlfn.CONCAT(B70,"-",A70)*1</f>
        <v>37865</v>
      </c>
      <c r="D70" s="2">
        <v>3.44</v>
      </c>
      <c r="E70" s="2">
        <v>84.672841571131599</v>
      </c>
      <c r="F70" s="2">
        <v>241.84710161681099</v>
      </c>
      <c r="G70" s="2">
        <v>234.94278344282699</v>
      </c>
      <c r="H70" s="2">
        <v>3.4815909090909098</v>
      </c>
      <c r="I70" s="24">
        <v>24593000</v>
      </c>
      <c r="J70" s="24">
        <v>8695551</v>
      </c>
      <c r="K70" s="9">
        <v>1.7596577640415507</v>
      </c>
      <c r="L70" s="11">
        <v>217734.13</v>
      </c>
      <c r="M70" s="2">
        <v>2191.25</v>
      </c>
      <c r="N70" s="15">
        <v>7376.1902215753398</v>
      </c>
      <c r="O70" s="44">
        <v>1.9E-2</v>
      </c>
      <c r="P70" s="14">
        <v>8.96587259461714E-2</v>
      </c>
      <c r="Q70" s="13">
        <v>3.88</v>
      </c>
      <c r="R70" s="13">
        <v>7.79</v>
      </c>
      <c r="S70" s="16">
        <v>1.94</v>
      </c>
      <c r="T70" s="16">
        <v>3.07</v>
      </c>
      <c r="U70" s="16">
        <v>1</v>
      </c>
      <c r="V70" s="14">
        <v>0.04</v>
      </c>
      <c r="W70" s="16">
        <v>1344.2718264334101</v>
      </c>
      <c r="X70" s="14">
        <v>5.6159636754689792E-3</v>
      </c>
      <c r="Y70" s="20">
        <v>63261</v>
      </c>
      <c r="Z70" s="22">
        <v>2.67</v>
      </c>
      <c r="AA70" s="21">
        <v>1.9695987941282218</v>
      </c>
      <c r="AB70" s="76">
        <v>4.8007809903742791</v>
      </c>
      <c r="AC70" s="79">
        <v>237582</v>
      </c>
      <c r="AD70" s="80">
        <v>298.38885260178535</v>
      </c>
      <c r="AE70" s="93"/>
      <c r="AF70" s="94"/>
      <c r="AG70" s="81"/>
      <c r="AH70" s="81"/>
      <c r="AI70" s="81"/>
      <c r="AJ70" s="85"/>
      <c r="AK70" s="90">
        <v>2.8526413667168145</v>
      </c>
      <c r="AL70" s="81">
        <v>7.79</v>
      </c>
      <c r="AM70" s="85">
        <v>57.117999999999995</v>
      </c>
      <c r="AN70" s="81"/>
    </row>
    <row r="71" spans="1:40" customFormat="1">
      <c r="A71" s="5">
        <v>2003</v>
      </c>
      <c r="B71" s="2" t="s">
        <v>16</v>
      </c>
      <c r="C71" s="73">
        <f t="shared" si="1"/>
        <v>37895</v>
      </c>
      <c r="D71" s="2">
        <v>3.5</v>
      </c>
      <c r="E71" s="2">
        <v>82.762821630681799</v>
      </c>
      <c r="F71" s="2">
        <v>245.09652365510101</v>
      </c>
      <c r="G71" s="2">
        <v>267.725057775018</v>
      </c>
      <c r="H71" s="2">
        <v>3.4788636363636298</v>
      </c>
      <c r="I71" s="24">
        <v>26042000</v>
      </c>
      <c r="J71" s="24">
        <v>8444090</v>
      </c>
      <c r="K71" s="9">
        <v>1.7596577640415507</v>
      </c>
      <c r="L71" s="11">
        <v>217734.13</v>
      </c>
      <c r="M71" s="2">
        <v>2191.25</v>
      </c>
      <c r="N71" s="15">
        <v>7352.7570808865703</v>
      </c>
      <c r="O71" s="44">
        <v>1.95E-2</v>
      </c>
      <c r="P71" s="14">
        <v>9.2462605691851205E-2</v>
      </c>
      <c r="Q71" s="13">
        <v>4.29</v>
      </c>
      <c r="R71" s="13">
        <v>8.18</v>
      </c>
      <c r="S71" s="16">
        <v>1.95</v>
      </c>
      <c r="T71" s="16">
        <v>3</v>
      </c>
      <c r="U71" s="16">
        <v>1.1100000000000001</v>
      </c>
      <c r="V71" s="14">
        <v>0.04</v>
      </c>
      <c r="W71" s="16">
        <v>1986.97261418011</v>
      </c>
      <c r="X71" s="14">
        <v>4.7528517110273592E-4</v>
      </c>
      <c r="Y71" s="20">
        <v>70756</v>
      </c>
      <c r="Z71" s="22">
        <v>2.6641935483870971</v>
      </c>
      <c r="AA71" s="21">
        <v>2.0311063706681853</v>
      </c>
      <c r="AB71" s="76">
        <v>4.4616878636789901</v>
      </c>
      <c r="AC71" s="79">
        <v>261242</v>
      </c>
      <c r="AD71" s="80">
        <v>307.61484868277813</v>
      </c>
      <c r="AE71" s="93"/>
      <c r="AF71" s="94"/>
      <c r="AG71" s="81"/>
      <c r="AH71" s="81"/>
      <c r="AI71" s="81"/>
      <c r="AJ71" s="85"/>
      <c r="AK71" s="90">
        <v>2.8421526669139667</v>
      </c>
      <c r="AL71" s="81">
        <v>8.18</v>
      </c>
      <c r="AM71" s="85">
        <v>672.10199999999998</v>
      </c>
      <c r="AN71" s="81"/>
    </row>
    <row r="72" spans="1:40" customFormat="1">
      <c r="A72" s="5">
        <v>2003</v>
      </c>
      <c r="B72" s="2" t="s">
        <v>17</v>
      </c>
      <c r="C72" s="73">
        <f t="shared" si="1"/>
        <v>37926</v>
      </c>
      <c r="D72" s="2">
        <v>3.56</v>
      </c>
      <c r="E72" s="2">
        <v>88.502038078416604</v>
      </c>
      <c r="F72" s="2">
        <v>270.311229245569</v>
      </c>
      <c r="G72" s="2">
        <v>280.38410914681202</v>
      </c>
      <c r="H72" s="2">
        <v>3.47845</v>
      </c>
      <c r="I72" s="24">
        <v>25740000</v>
      </c>
      <c r="J72" s="24">
        <v>8268367</v>
      </c>
      <c r="K72" s="9">
        <v>1.7596577640415507</v>
      </c>
      <c r="L72" s="11">
        <v>217734.13</v>
      </c>
      <c r="M72" s="2">
        <v>2191.25</v>
      </c>
      <c r="N72" s="15">
        <v>7352.7570808865703</v>
      </c>
      <c r="O72" s="44">
        <v>2.3E-2</v>
      </c>
      <c r="P72" s="14">
        <v>8.8897879879067887E-2</v>
      </c>
      <c r="Q72" s="13">
        <v>4.09</v>
      </c>
      <c r="R72" s="13">
        <v>8.64</v>
      </c>
      <c r="S72" s="16">
        <v>2</v>
      </c>
      <c r="T72" s="16">
        <v>3.04</v>
      </c>
      <c r="U72" s="16">
        <v>1.1200000000000001</v>
      </c>
      <c r="V72" s="14" t="s">
        <v>72</v>
      </c>
      <c r="W72" s="16">
        <v>1986.97261418011</v>
      </c>
      <c r="X72" s="14">
        <v>1.6627078384798166E-3</v>
      </c>
      <c r="Y72" s="20">
        <v>62303</v>
      </c>
      <c r="Z72" s="22">
        <v>2.6443333333333339</v>
      </c>
      <c r="AA72" s="21">
        <v>1.9760074297107233</v>
      </c>
      <c r="AB72" s="76">
        <v>4.2687211904619433</v>
      </c>
      <c r="AC72" s="79">
        <v>255233</v>
      </c>
      <c r="AD72" s="80">
        <v>309.54713694752883</v>
      </c>
      <c r="AE72" s="93"/>
      <c r="AF72" s="94"/>
      <c r="AG72" s="81"/>
      <c r="AH72" s="81"/>
      <c r="AI72" s="81"/>
      <c r="AJ72" s="85"/>
      <c r="AK72" s="90">
        <v>2.7265695353633057</v>
      </c>
      <c r="AL72" s="81">
        <v>8.64</v>
      </c>
      <c r="AM72" s="85">
        <v>1119.8180000000002</v>
      </c>
      <c r="AN72" s="81"/>
    </row>
    <row r="73" spans="1:40" customFormat="1">
      <c r="A73" s="5">
        <v>2003</v>
      </c>
      <c r="B73" s="2" t="s">
        <v>18</v>
      </c>
      <c r="C73" s="73">
        <f t="shared" si="1"/>
        <v>37956</v>
      </c>
      <c r="D73" s="2">
        <v>3.63</v>
      </c>
      <c r="E73" s="2">
        <v>93.021576941999996</v>
      </c>
      <c r="F73" s="2">
        <v>252.29150128781899</v>
      </c>
      <c r="G73" s="2">
        <v>283.81891702360002</v>
      </c>
      <c r="H73" s="2">
        <v>3.4721428571428601</v>
      </c>
      <c r="I73" s="24">
        <v>25564000</v>
      </c>
      <c r="J73" s="24">
        <v>4963143</v>
      </c>
      <c r="K73" s="9">
        <v>1.7596577640415507</v>
      </c>
      <c r="L73" s="11">
        <v>217734.13</v>
      </c>
      <c r="M73" s="2">
        <v>2191.25</v>
      </c>
      <c r="N73" s="15">
        <v>7352.7570808865703</v>
      </c>
      <c r="O73" s="44">
        <v>2.0999999999999998E-2</v>
      </c>
      <c r="P73" s="14">
        <v>9.3987811621854392E-2</v>
      </c>
      <c r="Q73" s="13">
        <v>4.03</v>
      </c>
      <c r="R73" s="13">
        <v>8.3800000000000008</v>
      </c>
      <c r="S73" s="16">
        <v>2.14</v>
      </c>
      <c r="T73" s="16">
        <v>2.98</v>
      </c>
      <c r="U73" s="16">
        <v>1.21</v>
      </c>
      <c r="V73" s="14">
        <v>3.95E-2</v>
      </c>
      <c r="W73" s="16">
        <v>1986.97261418011</v>
      </c>
      <c r="X73" s="14">
        <v>5.6912497035806232E-3</v>
      </c>
      <c r="Y73" s="20">
        <v>73784</v>
      </c>
      <c r="Z73" s="22">
        <v>2.6794736842105262</v>
      </c>
      <c r="AA73" s="21">
        <v>2.0085437119659901</v>
      </c>
      <c r="AB73" s="76">
        <v>5.3575812159658076</v>
      </c>
      <c r="AC73" s="79">
        <v>258264</v>
      </c>
      <c r="AD73" s="80">
        <v>309.54713694752883</v>
      </c>
      <c r="AE73" s="93"/>
      <c r="AF73" s="94"/>
      <c r="AG73" s="81"/>
      <c r="AH73" s="81"/>
      <c r="AI73" s="81"/>
      <c r="AJ73" s="85"/>
      <c r="AK73" s="90">
        <v>2.6898685533307223</v>
      </c>
      <c r="AL73" s="81">
        <v>8.3800000000000008</v>
      </c>
      <c r="AM73" s="85">
        <v>266.64700000000005</v>
      </c>
      <c r="AN73" s="81"/>
    </row>
    <row r="74" spans="1:40" customFormat="1">
      <c r="A74" s="5">
        <v>2004</v>
      </c>
      <c r="B74" s="2" t="s">
        <v>7</v>
      </c>
      <c r="C74" s="73">
        <f t="shared" si="1"/>
        <v>37987</v>
      </c>
      <c r="D74" s="2">
        <v>2.86</v>
      </c>
      <c r="E74" s="2">
        <v>98.701854615000002</v>
      </c>
      <c r="F74" s="2">
        <v>275.60407323850001</v>
      </c>
      <c r="G74" s="2">
        <v>302.651818283593</v>
      </c>
      <c r="H74" s="2">
        <v>3.46771428571429</v>
      </c>
      <c r="I74" s="24">
        <v>25553000</v>
      </c>
      <c r="J74" s="24">
        <v>8407728</v>
      </c>
      <c r="K74" s="9">
        <v>1.7457299748835078</v>
      </c>
      <c r="L74" s="11">
        <v>187369</v>
      </c>
      <c r="M74" s="2">
        <v>1488</v>
      </c>
      <c r="N74" s="15">
        <v>7668.79678732104</v>
      </c>
      <c r="O74" s="44">
        <v>2.5000000000000001E-2</v>
      </c>
      <c r="P74" s="14">
        <v>0.10100353765887</v>
      </c>
      <c r="Q74" s="13">
        <v>3.88</v>
      </c>
      <c r="R74" s="13">
        <v>8.41</v>
      </c>
      <c r="S74" s="16">
        <v>2.15</v>
      </c>
      <c r="T74" s="16">
        <v>2.85</v>
      </c>
      <c r="U74" s="16">
        <v>1.33</v>
      </c>
      <c r="V74" s="14">
        <v>3.95E-2</v>
      </c>
      <c r="W74" s="16">
        <v>1069.7816633027101</v>
      </c>
      <c r="X74" s="14">
        <v>5.3053525112002229E-3</v>
      </c>
      <c r="Y74" s="20">
        <v>101211</v>
      </c>
      <c r="Z74" s="22">
        <v>2.6303333333333332</v>
      </c>
      <c r="AA74" s="21">
        <v>1.8782194249223993</v>
      </c>
      <c r="AB74" s="76">
        <v>4.7351799504797896</v>
      </c>
      <c r="AC74" s="79">
        <v>264393</v>
      </c>
      <c r="AD74" s="80">
        <v>305.111038536904</v>
      </c>
      <c r="AE74" s="93"/>
      <c r="AF74" s="94"/>
      <c r="AG74" s="86">
        <v>1242.1643172796789</v>
      </c>
      <c r="AH74" s="86">
        <v>447.24485851321936</v>
      </c>
      <c r="AI74" s="87">
        <v>0.40104239384235768</v>
      </c>
      <c r="AJ74" s="88">
        <v>0.55190729969581998</v>
      </c>
      <c r="AK74" s="90">
        <v>2.6477090979598588</v>
      </c>
      <c r="AL74" s="81">
        <v>8.41</v>
      </c>
      <c r="AM74" s="85">
        <v>355.47700000000003</v>
      </c>
      <c r="AN74" s="81">
        <v>-0.54629132535918068</v>
      </c>
    </row>
    <row r="75" spans="1:40" customFormat="1">
      <c r="A75" s="5">
        <v>2004</v>
      </c>
      <c r="B75" s="2" t="s">
        <v>8</v>
      </c>
      <c r="C75" s="73">
        <f t="shared" si="1"/>
        <v>38018</v>
      </c>
      <c r="D75" s="2">
        <v>3.42</v>
      </c>
      <c r="E75" s="2">
        <v>106.39272562275001</v>
      </c>
      <c r="F75" s="2">
        <v>281.08938428571901</v>
      </c>
      <c r="G75" s="2">
        <v>320.31619588253898</v>
      </c>
      <c r="H75" s="2">
        <v>3.4841500000000001</v>
      </c>
      <c r="I75" s="24">
        <v>23794000</v>
      </c>
      <c r="J75" s="24">
        <v>8728922</v>
      </c>
      <c r="K75" s="9">
        <v>1.7457299748835078</v>
      </c>
      <c r="L75" s="11">
        <v>187369</v>
      </c>
      <c r="M75" s="2">
        <v>1488</v>
      </c>
      <c r="N75" s="15">
        <v>7668.79678732104</v>
      </c>
      <c r="O75" s="44">
        <v>2.5000000000000001E-2</v>
      </c>
      <c r="P75" s="14">
        <v>0.10487664595618</v>
      </c>
      <c r="Q75" s="13">
        <v>3.86</v>
      </c>
      <c r="R75" s="13">
        <v>8.1199999999999992</v>
      </c>
      <c r="S75" s="16">
        <v>2.21</v>
      </c>
      <c r="T75" s="16">
        <v>3.09</v>
      </c>
      <c r="U75" s="16">
        <v>1.43</v>
      </c>
      <c r="V75" s="14">
        <v>0.04</v>
      </c>
      <c r="W75" s="16">
        <v>1069.7816633027101</v>
      </c>
      <c r="X75" s="14">
        <v>1.0906532191861227E-2</v>
      </c>
      <c r="Y75" s="20">
        <v>126839</v>
      </c>
      <c r="Z75" s="22">
        <v>2.584827586206897</v>
      </c>
      <c r="AA75" s="21">
        <v>1.946726671679722</v>
      </c>
      <c r="AB75" s="76">
        <v>6.8301118263570784</v>
      </c>
      <c r="AC75" s="79">
        <v>233379</v>
      </c>
      <c r="AD75" s="80">
        <v>305.111038536904</v>
      </c>
      <c r="AE75" s="93"/>
      <c r="AF75" s="94"/>
      <c r="AG75" s="86">
        <v>1255.3654933541538</v>
      </c>
      <c r="AH75" s="86">
        <v>431.19837522327907</v>
      </c>
      <c r="AI75" s="87">
        <v>0.39871202035801379</v>
      </c>
      <c r="AJ75" s="88">
        <v>0.56583931909156238</v>
      </c>
      <c r="AK75" s="90">
        <v>2.6423870674880936</v>
      </c>
      <c r="AL75" s="81">
        <v>8.1199999999999992</v>
      </c>
      <c r="AM75" s="85">
        <v>191.02599999999998</v>
      </c>
      <c r="AN75" s="81">
        <v>-0.41846610475753132</v>
      </c>
    </row>
    <row r="76" spans="1:40" customFormat="1">
      <c r="A76" s="5">
        <v>2004</v>
      </c>
      <c r="B76" s="2" t="s">
        <v>9</v>
      </c>
      <c r="C76" s="73">
        <f t="shared" si="1"/>
        <v>38047</v>
      </c>
      <c r="D76" s="2">
        <v>3.21</v>
      </c>
      <c r="E76" s="2">
        <v>113.97111588449999</v>
      </c>
      <c r="F76" s="2">
        <v>326.73945053160901</v>
      </c>
      <c r="G76" s="2">
        <v>363.51830701247502</v>
      </c>
      <c r="H76" s="2">
        <v>3.4659130434782601</v>
      </c>
      <c r="I76" s="24">
        <v>25656000</v>
      </c>
      <c r="J76" s="24">
        <v>9645011</v>
      </c>
      <c r="K76" s="9">
        <v>1.7457299748835078</v>
      </c>
      <c r="L76" s="11">
        <v>187369</v>
      </c>
      <c r="M76" s="2">
        <v>1488</v>
      </c>
      <c r="N76" s="15">
        <v>7668.79678732104</v>
      </c>
      <c r="O76" s="44">
        <v>2.5500000000000002E-2</v>
      </c>
      <c r="P76" s="14">
        <v>0.106377279708553</v>
      </c>
      <c r="Q76" s="13">
        <v>3.91</v>
      </c>
      <c r="R76" s="13">
        <v>7.82</v>
      </c>
      <c r="S76" s="16">
        <v>2.38</v>
      </c>
      <c r="T76" s="16">
        <v>3.44</v>
      </c>
      <c r="U76" s="16">
        <v>1.46</v>
      </c>
      <c r="V76" s="14">
        <v>0.04</v>
      </c>
      <c r="W76" s="16">
        <v>1069.7816633027101</v>
      </c>
      <c r="X76" s="14">
        <v>4.6403712296982768E-3</v>
      </c>
      <c r="Y76" s="20">
        <v>77329</v>
      </c>
      <c r="Z76" s="22">
        <v>2.6429032258064513</v>
      </c>
      <c r="AA76" s="21">
        <v>1.8371750131499982</v>
      </c>
      <c r="AB76" s="76">
        <v>4.6829519583069317</v>
      </c>
      <c r="AC76" s="79">
        <v>235443</v>
      </c>
      <c r="AD76" s="80">
        <v>305.111038536904</v>
      </c>
      <c r="AE76" s="93"/>
      <c r="AF76" s="94"/>
      <c r="AG76" s="86">
        <v>1301.8179208173963</v>
      </c>
      <c r="AH76" s="86">
        <v>429.95328696179769</v>
      </c>
      <c r="AI76" s="87">
        <v>0.39685646468152963</v>
      </c>
      <c r="AJ76" s="88">
        <v>0.59100807993919136</v>
      </c>
      <c r="AK76" s="90">
        <v>2.6414014536942396</v>
      </c>
      <c r="AL76" s="81">
        <v>7.82</v>
      </c>
      <c r="AM76" s="85">
        <v>322.41800000000001</v>
      </c>
      <c r="AN76" s="81">
        <v>-0.8827826999549605</v>
      </c>
    </row>
    <row r="77" spans="1:40" customFormat="1">
      <c r="A77" s="5">
        <v>2004</v>
      </c>
      <c r="B77" s="2" t="s">
        <v>10</v>
      </c>
      <c r="C77" s="73">
        <f t="shared" si="1"/>
        <v>38078</v>
      </c>
      <c r="D77" s="2">
        <v>3.15</v>
      </c>
      <c r="E77" s="2">
        <v>118.90556952010201</v>
      </c>
      <c r="F77" s="2">
        <v>341.89187409511601</v>
      </c>
      <c r="G77" s="2">
        <v>364.318898725358</v>
      </c>
      <c r="H77" s="2">
        <v>3.4702999999999999</v>
      </c>
      <c r="I77" s="24">
        <v>24510000</v>
      </c>
      <c r="J77" s="24">
        <v>9695126</v>
      </c>
      <c r="K77" s="9">
        <v>1.7457299748835078</v>
      </c>
      <c r="L77" s="11">
        <v>187369</v>
      </c>
      <c r="M77" s="2">
        <v>1488</v>
      </c>
      <c r="N77" s="15">
        <v>7454.7636248977096</v>
      </c>
      <c r="O77" s="44">
        <v>2.6000000000000002E-2</v>
      </c>
      <c r="P77" s="14">
        <v>0.104950581725371</v>
      </c>
      <c r="Q77" s="13">
        <v>3.92</v>
      </c>
      <c r="R77" s="13">
        <v>9.56</v>
      </c>
      <c r="S77" s="16">
        <v>2.4</v>
      </c>
      <c r="T77" s="16">
        <v>3.49</v>
      </c>
      <c r="U77" s="16">
        <v>1.45</v>
      </c>
      <c r="V77" s="14">
        <v>0.04</v>
      </c>
      <c r="W77" s="16">
        <v>1298.03646600094</v>
      </c>
      <c r="X77" s="14">
        <v>-2.3094688221704415E-4</v>
      </c>
      <c r="Y77" s="20">
        <v>49714</v>
      </c>
      <c r="Z77" s="22">
        <v>2.6479310344827582</v>
      </c>
      <c r="AA77" s="21">
        <v>1.9511207478351222</v>
      </c>
      <c r="AB77" s="76">
        <v>4.7140292570244968</v>
      </c>
      <c r="AC77" s="79">
        <v>283864</v>
      </c>
      <c r="AD77" s="80">
        <v>0</v>
      </c>
      <c r="AE77" s="93"/>
      <c r="AF77" s="94"/>
      <c r="AG77" s="86">
        <v>1259.4197547635929</v>
      </c>
      <c r="AH77" s="86">
        <v>431.94365231993714</v>
      </c>
      <c r="AI77" s="87">
        <v>0.38664999971796832</v>
      </c>
      <c r="AJ77" s="88">
        <v>0.55192083659009783</v>
      </c>
      <c r="AK77" s="90">
        <v>2.7269377144594169</v>
      </c>
      <c r="AL77" s="81">
        <v>9.56</v>
      </c>
      <c r="AM77" s="85">
        <v>1415.4240000000002</v>
      </c>
      <c r="AN77" s="81">
        <v>9.1726718373327715E-2</v>
      </c>
    </row>
    <row r="78" spans="1:40" customFormat="1">
      <c r="A78" s="5">
        <v>2004</v>
      </c>
      <c r="B78" s="2" t="s">
        <v>11</v>
      </c>
      <c r="C78" s="73">
        <f t="shared" si="1"/>
        <v>38108</v>
      </c>
      <c r="D78" s="2">
        <v>2.97</v>
      </c>
      <c r="E78" s="2">
        <v>113.818563872737</v>
      </c>
      <c r="F78" s="2">
        <v>333.86253829622399</v>
      </c>
      <c r="G78" s="2">
        <v>351.776934244568</v>
      </c>
      <c r="H78" s="2">
        <v>3.4880476190476202</v>
      </c>
      <c r="I78" s="24">
        <v>24131000</v>
      </c>
      <c r="J78" s="24">
        <v>10657849</v>
      </c>
      <c r="K78" s="9">
        <v>1.7457299748835078</v>
      </c>
      <c r="L78" s="11">
        <v>187369</v>
      </c>
      <c r="M78" s="2">
        <v>1488</v>
      </c>
      <c r="N78" s="15">
        <v>7454.7636248977096</v>
      </c>
      <c r="O78" s="44">
        <v>2.6000000000000002E-2</v>
      </c>
      <c r="P78" s="14">
        <v>9.9994984610699E-2</v>
      </c>
      <c r="Q78" s="13">
        <v>4.55</v>
      </c>
      <c r="R78" s="13">
        <v>9.34</v>
      </c>
      <c r="S78" s="16">
        <v>2.42</v>
      </c>
      <c r="T78" s="16">
        <v>4.12</v>
      </c>
      <c r="U78" s="16">
        <v>1.38</v>
      </c>
      <c r="V78" s="14">
        <v>0.04</v>
      </c>
      <c r="W78" s="16">
        <v>1298.03646600094</v>
      </c>
      <c r="X78" s="14">
        <v>3.4650034650034324E-3</v>
      </c>
      <c r="Y78" s="20">
        <v>80555</v>
      </c>
      <c r="Z78" s="22">
        <v>2.660967741935484</v>
      </c>
      <c r="AA78" s="21">
        <v>2.0562502581912829</v>
      </c>
      <c r="AB78" s="76">
        <v>3.8348519425706571</v>
      </c>
      <c r="AC78" s="79">
        <v>147698</v>
      </c>
      <c r="AD78" s="80">
        <v>306.06357500544306</v>
      </c>
      <c r="AE78" s="93"/>
      <c r="AF78" s="94"/>
      <c r="AG78" s="86">
        <v>1279.9516029108147</v>
      </c>
      <c r="AH78" s="86">
        <v>429.32481382653009</v>
      </c>
      <c r="AI78" s="87">
        <v>0.40035885688729816</v>
      </c>
      <c r="AJ78" s="88">
        <v>0.52656337238814088</v>
      </c>
      <c r="AK78" s="90">
        <v>2.7789921083225417</v>
      </c>
      <c r="AL78" s="81">
        <v>9.34</v>
      </c>
      <c r="AM78" s="85">
        <v>1867.5550000000003</v>
      </c>
      <c r="AN78" s="81">
        <v>-0.43173196262734043</v>
      </c>
    </row>
    <row r="79" spans="1:40" customFormat="1">
      <c r="A79" s="5">
        <v>2004</v>
      </c>
      <c r="B79" s="2" t="s">
        <v>12</v>
      </c>
      <c r="C79" s="73">
        <f t="shared" si="1"/>
        <v>38139</v>
      </c>
      <c r="D79" s="2">
        <v>3.81</v>
      </c>
      <c r="E79" s="2">
        <v>108.244823360864</v>
      </c>
      <c r="F79" s="2">
        <v>306.818332383886</v>
      </c>
      <c r="G79" s="2">
        <v>326.52966278875101</v>
      </c>
      <c r="H79" s="2">
        <v>3.4778571428571401</v>
      </c>
      <c r="I79" s="24">
        <v>24497000</v>
      </c>
      <c r="J79" s="24">
        <v>9967009</v>
      </c>
      <c r="K79" s="9">
        <v>1.7457299748835078</v>
      </c>
      <c r="L79" s="11">
        <v>187369</v>
      </c>
      <c r="M79" s="2">
        <v>1488</v>
      </c>
      <c r="N79" s="15">
        <v>7454.7636248977096</v>
      </c>
      <c r="O79" s="44">
        <v>2.9499999999999998E-2</v>
      </c>
      <c r="P79" s="14">
        <v>9.4579606534533192E-2</v>
      </c>
      <c r="Q79" s="13">
        <v>4.6900000000000004</v>
      </c>
      <c r="R79" s="13">
        <v>9.51</v>
      </c>
      <c r="S79" s="16">
        <v>2.4700000000000002</v>
      </c>
      <c r="T79" s="16">
        <v>4.09</v>
      </c>
      <c r="U79" s="16">
        <v>1.33</v>
      </c>
      <c r="V79" s="14">
        <v>0.04</v>
      </c>
      <c r="W79" s="16">
        <v>1298.03646600094</v>
      </c>
      <c r="X79" s="14">
        <v>5.6399631675875823E-3</v>
      </c>
      <c r="Y79" s="20">
        <v>89579</v>
      </c>
      <c r="Z79" s="22">
        <v>2.6129999999999995</v>
      </c>
      <c r="AA79" s="21">
        <v>1.8971592675714803</v>
      </c>
      <c r="AB79" s="76">
        <v>3.7089053399661611</v>
      </c>
      <c r="AC79" s="79">
        <v>232913</v>
      </c>
      <c r="AD79" s="80">
        <v>306.06357500544306</v>
      </c>
      <c r="AE79" s="93"/>
      <c r="AF79" s="94"/>
      <c r="AG79" s="86">
        <v>1279.2804164287911</v>
      </c>
      <c r="AH79" s="86">
        <v>437.99393939103976</v>
      </c>
      <c r="AI79" s="87">
        <v>0.38929982387974943</v>
      </c>
      <c r="AJ79" s="88">
        <v>0.55029565476922337</v>
      </c>
      <c r="AK79" s="90">
        <v>2.8450598877790281</v>
      </c>
      <c r="AL79" s="81">
        <v>9.51</v>
      </c>
      <c r="AM79" s="85">
        <v>1380.4449999999997</v>
      </c>
      <c r="AN79" s="81">
        <v>0.34276635126612665</v>
      </c>
    </row>
    <row r="80" spans="1:40" customFormat="1">
      <c r="A80" s="5">
        <v>2004</v>
      </c>
      <c r="B80" s="2" t="s">
        <v>13</v>
      </c>
      <c r="C80" s="73">
        <f t="shared" si="1"/>
        <v>38169</v>
      </c>
      <c r="D80" s="2">
        <v>3.78</v>
      </c>
      <c r="E80" s="2">
        <v>88.644199999999998</v>
      </c>
      <c r="F80" s="2">
        <v>320.64139999999998</v>
      </c>
      <c r="G80" s="2">
        <v>297.3039</v>
      </c>
      <c r="H80" s="2">
        <v>3.4422000000000001</v>
      </c>
      <c r="I80" s="24">
        <v>24534000</v>
      </c>
      <c r="J80" s="24">
        <v>9415683</v>
      </c>
      <c r="K80" s="9">
        <v>1.7457299748835078</v>
      </c>
      <c r="L80" s="11">
        <v>187369</v>
      </c>
      <c r="M80" s="2">
        <v>1488</v>
      </c>
      <c r="N80" s="15">
        <v>7952.0640167884603</v>
      </c>
      <c r="O80" s="44">
        <v>3.15E-2</v>
      </c>
      <c r="P80" s="14">
        <v>8.592791014940801E-2</v>
      </c>
      <c r="Q80" s="13">
        <v>4.49</v>
      </c>
      <c r="R80" s="13">
        <v>8.25</v>
      </c>
      <c r="S80" s="16">
        <v>2.46</v>
      </c>
      <c r="T80" s="16">
        <v>4.04</v>
      </c>
      <c r="U80" s="16">
        <v>1.31</v>
      </c>
      <c r="V80" s="14">
        <v>0.04</v>
      </c>
      <c r="W80" s="16">
        <v>1610.6003576824501</v>
      </c>
      <c r="X80" s="14">
        <v>1.9457479684102288E-3</v>
      </c>
      <c r="Y80" s="20">
        <v>98344</v>
      </c>
      <c r="Z80" s="22">
        <v>2.6567741935483871</v>
      </c>
      <c r="AA80" s="21">
        <v>1.8942065577124731</v>
      </c>
      <c r="AB80" s="76">
        <v>4.0561158299512492</v>
      </c>
      <c r="AC80" s="79">
        <v>287761</v>
      </c>
      <c r="AD80" s="80">
        <v>314.22817330720665</v>
      </c>
      <c r="AE80" s="93"/>
      <c r="AF80" s="94"/>
      <c r="AG80" s="86">
        <v>1262.8926522029842</v>
      </c>
      <c r="AH80" s="86">
        <v>410.06911999175662</v>
      </c>
      <c r="AI80" s="87">
        <v>0.40216527415532299</v>
      </c>
      <c r="AJ80" s="88">
        <v>0.59349040405888365</v>
      </c>
      <c r="AK80" s="90">
        <v>2.8485049639858091</v>
      </c>
      <c r="AL80" s="81">
        <v>8.25</v>
      </c>
      <c r="AM80" s="85">
        <v>1036.1760000000002</v>
      </c>
      <c r="AN80" s="81">
        <v>2.6688634148354845E-2</v>
      </c>
    </row>
    <row r="81" spans="1:40" customFormat="1">
      <c r="A81" s="5">
        <v>2004</v>
      </c>
      <c r="B81" s="2" t="s">
        <v>14</v>
      </c>
      <c r="C81" s="73">
        <f t="shared" si="1"/>
        <v>38200</v>
      </c>
      <c r="D81" s="2">
        <v>3.8</v>
      </c>
      <c r="E81" s="2">
        <v>85.259100000000004</v>
      </c>
      <c r="F81" s="2">
        <v>226.17420000000001</v>
      </c>
      <c r="G81" s="2">
        <v>235.69919999999999</v>
      </c>
      <c r="H81" s="2">
        <v>3.3962857142857201</v>
      </c>
      <c r="I81" s="24">
        <v>24681000</v>
      </c>
      <c r="J81" s="24">
        <v>9863166</v>
      </c>
      <c r="K81" s="9">
        <v>1.7457299748835078</v>
      </c>
      <c r="L81" s="11">
        <v>187369</v>
      </c>
      <c r="M81" s="2">
        <v>1488</v>
      </c>
      <c r="N81" s="15">
        <v>7952.0640167884603</v>
      </c>
      <c r="O81" s="44">
        <v>3.5000000000000003E-2</v>
      </c>
      <c r="P81" s="14">
        <v>8.7134190804712602E-2</v>
      </c>
      <c r="Q81" s="13">
        <v>4.3899999999999997</v>
      </c>
      <c r="R81" s="13">
        <v>7.29</v>
      </c>
      <c r="S81" s="16">
        <v>2.4900000000000002</v>
      </c>
      <c r="T81" s="16">
        <v>4.0599999999999996</v>
      </c>
      <c r="U81" s="16">
        <v>1.31</v>
      </c>
      <c r="V81" s="14">
        <v>4.0500000000000001E-2</v>
      </c>
      <c r="W81" s="16">
        <v>1610.6003576824501</v>
      </c>
      <c r="X81" s="14">
        <v>-1.1423349326028233E-4</v>
      </c>
      <c r="Y81" s="20">
        <v>88798</v>
      </c>
      <c r="Z81" s="22">
        <v>2.6432258064516128</v>
      </c>
      <c r="AA81" s="21">
        <v>1.9692464793927451</v>
      </c>
      <c r="AB81" s="76">
        <v>4.3329826758721479</v>
      </c>
      <c r="AC81" s="79">
        <v>292739</v>
      </c>
      <c r="AD81" s="80">
        <v>322.55606357500545</v>
      </c>
      <c r="AE81" s="93"/>
      <c r="AF81" s="94"/>
      <c r="AG81" s="86">
        <v>1260.4106413844058</v>
      </c>
      <c r="AH81" s="86">
        <v>395.56616603221141</v>
      </c>
      <c r="AI81" s="87">
        <v>0.41383403979500571</v>
      </c>
      <c r="AJ81" s="88">
        <v>0.61254358915901319</v>
      </c>
      <c r="AK81" s="90">
        <v>2.9434916843360197</v>
      </c>
      <c r="AL81" s="81">
        <v>7.29</v>
      </c>
      <c r="AM81" s="85">
        <v>55.81</v>
      </c>
      <c r="AN81" s="81">
        <v>0.23457597734247682</v>
      </c>
    </row>
    <row r="82" spans="1:40" customFormat="1">
      <c r="A82" s="5">
        <v>2004</v>
      </c>
      <c r="B82" s="2" t="s">
        <v>15</v>
      </c>
      <c r="C82" s="73">
        <f>_xlfn.CONCAT(B82,"-",A82)*1</f>
        <v>38231</v>
      </c>
      <c r="D82" s="2">
        <v>4.13</v>
      </c>
      <c r="E82" s="2">
        <v>77.799199999999999</v>
      </c>
      <c r="F82" s="2">
        <v>197.26130000000001</v>
      </c>
      <c r="G82" s="2">
        <v>206.7236</v>
      </c>
      <c r="H82" s="2">
        <v>3.35840909090909</v>
      </c>
      <c r="I82" s="24">
        <v>25340000</v>
      </c>
      <c r="J82" s="24">
        <v>9558286</v>
      </c>
      <c r="K82" s="9">
        <v>1.7457299748835078</v>
      </c>
      <c r="L82" s="11">
        <v>187369</v>
      </c>
      <c r="M82" s="2">
        <v>1488</v>
      </c>
      <c r="N82" s="15">
        <v>7952.0640167884603</v>
      </c>
      <c r="O82" s="44">
        <v>3.5000000000000003E-2</v>
      </c>
      <c r="P82" s="14">
        <v>8.8901625938830706E-2</v>
      </c>
      <c r="Q82" s="13">
        <v>4.38</v>
      </c>
      <c r="R82" s="13">
        <v>8.73</v>
      </c>
      <c r="S82" s="16">
        <v>2.5</v>
      </c>
      <c r="T82" s="16">
        <v>3.92</v>
      </c>
      <c r="U82" s="16">
        <v>1.27</v>
      </c>
      <c r="V82" s="14">
        <v>4.3499999999999997E-2</v>
      </c>
      <c r="W82" s="16">
        <v>1610.6003576824501</v>
      </c>
      <c r="X82" s="14">
        <v>2.2849308808404E-4</v>
      </c>
      <c r="Y82" s="20">
        <v>65034</v>
      </c>
      <c r="Z82" s="22">
        <v>2.6373333333333346</v>
      </c>
      <c r="AA82" s="21">
        <v>1.816349259739386</v>
      </c>
      <c r="AB82" s="76">
        <v>4.2321736044797786</v>
      </c>
      <c r="AC82" s="79">
        <v>274897</v>
      </c>
      <c r="AD82" s="80">
        <v>324.65164380579142</v>
      </c>
      <c r="AE82" s="93"/>
      <c r="AF82" s="94"/>
      <c r="AG82" s="86">
        <v>1245.5447223472274</v>
      </c>
      <c r="AH82" s="86">
        <v>417.44686189608217</v>
      </c>
      <c r="AI82" s="87">
        <v>0.39549366552217702</v>
      </c>
      <c r="AJ82" s="88">
        <v>0.60713899965579721</v>
      </c>
      <c r="AK82" s="90">
        <v>2.9606312774778276</v>
      </c>
      <c r="AL82" s="81">
        <v>8.73</v>
      </c>
      <c r="AM82" s="85">
        <v>61.294999999999995</v>
      </c>
      <c r="AN82" s="81">
        <v>-0.15394107143384325</v>
      </c>
    </row>
    <row r="83" spans="1:40" customFormat="1">
      <c r="A83" s="5">
        <v>2004</v>
      </c>
      <c r="B83" s="2" t="s">
        <v>16</v>
      </c>
      <c r="C83" s="73">
        <f t="shared" si="1"/>
        <v>38261</v>
      </c>
      <c r="D83" s="2">
        <v>3.11</v>
      </c>
      <c r="E83" s="2">
        <v>69.438100000000006</v>
      </c>
      <c r="F83" s="2">
        <v>170.95009999999999</v>
      </c>
      <c r="G83" s="2">
        <v>190.59139999999999</v>
      </c>
      <c r="H83" s="2">
        <v>3.3220499999999999</v>
      </c>
      <c r="I83" s="24">
        <v>27030000</v>
      </c>
      <c r="J83" s="24">
        <v>11072404</v>
      </c>
      <c r="K83" s="9">
        <v>1.7457299748835078</v>
      </c>
      <c r="L83" s="11">
        <v>187369</v>
      </c>
      <c r="M83" s="2">
        <v>1488</v>
      </c>
      <c r="N83" s="15">
        <v>8344.9740562637598</v>
      </c>
      <c r="O83" s="44">
        <v>3.5500000000000004E-2</v>
      </c>
      <c r="P83" s="14">
        <v>9.2607224390148013E-2</v>
      </c>
      <c r="Q83" s="13">
        <v>4.37</v>
      </c>
      <c r="R83" s="13">
        <v>9.5500000000000007</v>
      </c>
      <c r="S83" s="16">
        <v>2.57</v>
      </c>
      <c r="T83" s="16">
        <v>3.45</v>
      </c>
      <c r="U83" s="16">
        <v>1.3</v>
      </c>
      <c r="V83" s="14">
        <v>4.2999999999999997E-2</v>
      </c>
      <c r="W83" s="16">
        <v>2563.1677410857401</v>
      </c>
      <c r="X83" s="14">
        <v>-2.2844089091942913E-4</v>
      </c>
      <c r="Y83" s="20">
        <v>54724</v>
      </c>
      <c r="Z83" s="22">
        <v>2.7109677419354843</v>
      </c>
      <c r="AA83" s="21">
        <v>1.8559129158510546</v>
      </c>
      <c r="AB83" s="76">
        <v>3.843555670910566</v>
      </c>
      <c r="AC83" s="79">
        <v>316041</v>
      </c>
      <c r="AD83" s="80">
        <v>342.53211408665362</v>
      </c>
      <c r="AE83" s="93"/>
      <c r="AF83" s="94"/>
      <c r="AG83" s="86">
        <v>1272.7073175373075</v>
      </c>
      <c r="AH83" s="86">
        <v>399.04032531921041</v>
      </c>
      <c r="AI83" s="87">
        <v>0.38323231949444375</v>
      </c>
      <c r="AJ83" s="88">
        <v>0.57516263304324799</v>
      </c>
      <c r="AK83" s="90">
        <v>3.1643230187487883</v>
      </c>
      <c r="AL83" s="81">
        <v>9.5500000000000007</v>
      </c>
      <c r="AM83" s="85">
        <v>491.77300000000002</v>
      </c>
      <c r="AN83" s="81">
        <v>0.20836543129436497</v>
      </c>
    </row>
    <row r="84" spans="1:40" customFormat="1">
      <c r="A84" s="5">
        <v>2004</v>
      </c>
      <c r="B84" s="2" t="s">
        <v>17</v>
      </c>
      <c r="C84" s="73">
        <f t="shared" si="1"/>
        <v>38292</v>
      </c>
      <c r="D84" s="2">
        <v>2.96</v>
      </c>
      <c r="E84" s="2">
        <v>69.869299999999996</v>
      </c>
      <c r="F84" s="2">
        <v>170.74799999999999</v>
      </c>
      <c r="G84" s="2">
        <v>195.52250000000001</v>
      </c>
      <c r="H84" s="2">
        <v>3.3110952380952399</v>
      </c>
      <c r="I84" s="24">
        <v>27715000</v>
      </c>
      <c r="J84" s="24">
        <v>10706669</v>
      </c>
      <c r="K84" s="9">
        <v>1.7457299748835078</v>
      </c>
      <c r="L84" s="11">
        <v>187369</v>
      </c>
      <c r="M84" s="2">
        <v>1488</v>
      </c>
      <c r="N84" s="15">
        <v>8344.9740562637598</v>
      </c>
      <c r="O84" s="44">
        <v>3.5000000000000003E-2</v>
      </c>
      <c r="P84" s="14">
        <v>8.8613635051071005E-2</v>
      </c>
      <c r="Q84" s="13">
        <v>4.3499999999999996</v>
      </c>
      <c r="R84" s="13">
        <v>8.82</v>
      </c>
      <c r="S84" s="16">
        <v>2.61</v>
      </c>
      <c r="T84" s="16">
        <v>3.31</v>
      </c>
      <c r="U84" s="16">
        <v>1.31</v>
      </c>
      <c r="V84" s="14">
        <v>4.3499999999999997E-2</v>
      </c>
      <c r="W84" s="16">
        <v>2563.1677410857401</v>
      </c>
      <c r="X84" s="14">
        <v>2.856163601051068E-3</v>
      </c>
      <c r="Y84" s="20">
        <v>61633</v>
      </c>
      <c r="Z84" s="22">
        <v>2.6580000000000004</v>
      </c>
      <c r="AA84" s="21">
        <v>1.8989190020561246</v>
      </c>
      <c r="AB84" s="76">
        <v>4.1858389411758514</v>
      </c>
      <c r="AC84" s="79">
        <v>270048</v>
      </c>
      <c r="AD84" s="80">
        <v>346.01567602873939</v>
      </c>
      <c r="AE84" s="93"/>
      <c r="AF84" s="94"/>
      <c r="AG84" s="86">
        <v>1268.1352234990102</v>
      </c>
      <c r="AH84" s="86">
        <v>404.12004297128215</v>
      </c>
      <c r="AI84" s="87">
        <v>0.39937405222534267</v>
      </c>
      <c r="AJ84" s="88">
        <v>0.62685490188182369</v>
      </c>
      <c r="AK84" s="90">
        <v>3.2892438454918662</v>
      </c>
      <c r="AL84" s="81">
        <v>8.82</v>
      </c>
      <c r="AM84" s="85">
        <v>1534.1190000000001</v>
      </c>
      <c r="AN84" s="81">
        <v>0.46614719133440774</v>
      </c>
    </row>
    <row r="85" spans="1:40" customFormat="1">
      <c r="A85" s="5">
        <v>2004</v>
      </c>
      <c r="B85" s="2" t="s">
        <v>18</v>
      </c>
      <c r="C85" s="73">
        <f t="shared" si="1"/>
        <v>38322</v>
      </c>
      <c r="D85" s="2">
        <v>2.57</v>
      </c>
      <c r="E85" s="2">
        <v>72.891199999999998</v>
      </c>
      <c r="F85" s="2">
        <v>176.6669</v>
      </c>
      <c r="G85" s="2">
        <v>200.3219</v>
      </c>
      <c r="H85" s="2">
        <v>3.28181818181818</v>
      </c>
      <c r="I85" s="24">
        <v>27912000</v>
      </c>
      <c r="J85" s="24">
        <v>6242817</v>
      </c>
      <c r="K85" s="9">
        <v>1.7457299748835078</v>
      </c>
      <c r="L85" s="11">
        <v>187369</v>
      </c>
      <c r="M85" s="2">
        <v>1488</v>
      </c>
      <c r="N85" s="15">
        <v>8344.9740562637598</v>
      </c>
      <c r="O85" s="44">
        <v>2.75E-2</v>
      </c>
      <c r="P85" s="14">
        <v>8.7398739939010497E-2</v>
      </c>
      <c r="Q85" s="13">
        <v>4.1900000000000004</v>
      </c>
      <c r="R85" s="13">
        <v>8.01</v>
      </c>
      <c r="S85" s="16">
        <v>2.64</v>
      </c>
      <c r="T85" s="16">
        <v>3.57</v>
      </c>
      <c r="U85" s="16">
        <v>1.37</v>
      </c>
      <c r="V85" s="14">
        <v>4.1500000000000002E-2</v>
      </c>
      <c r="W85" s="16">
        <v>2563.1677410857401</v>
      </c>
      <c r="X85" s="14">
        <v>-1.1392116655280378E-4</v>
      </c>
      <c r="Y85" s="20">
        <v>89396</v>
      </c>
      <c r="Z85" s="22">
        <v>2.6911764705882355</v>
      </c>
      <c r="AA85" s="21">
        <v>1.9717911877930321</v>
      </c>
      <c r="AB85" s="76">
        <v>3.7334903919828877</v>
      </c>
      <c r="AC85" s="79">
        <v>287090</v>
      </c>
      <c r="AD85" s="80">
        <v>346.01567602873939</v>
      </c>
      <c r="AE85" s="93"/>
      <c r="AF85" s="94"/>
      <c r="AG85" s="86">
        <v>1263.013133413599</v>
      </c>
      <c r="AH85" s="86">
        <v>422.83827529784139</v>
      </c>
      <c r="AI85" s="87">
        <v>0.39982973064042221</v>
      </c>
      <c r="AJ85" s="88">
        <v>0.58663629668130202</v>
      </c>
      <c r="AK85" s="90">
        <v>3.3558865949546464</v>
      </c>
      <c r="AL85" s="81">
        <v>8.01</v>
      </c>
      <c r="AM85" s="85">
        <v>885.94100000000003</v>
      </c>
      <c r="AN85" s="81">
        <v>0.91147089128868264</v>
      </c>
    </row>
    <row r="86" spans="1:40" customFormat="1">
      <c r="A86" s="5">
        <v>2005</v>
      </c>
      <c r="B86" s="2" t="s">
        <v>7</v>
      </c>
      <c r="C86" s="73">
        <f t="shared" si="1"/>
        <v>38353</v>
      </c>
      <c r="D86" s="2">
        <v>3.39</v>
      </c>
      <c r="E86" s="2">
        <v>72.728200000000001</v>
      </c>
      <c r="F86" s="2">
        <v>184.89959999999999</v>
      </c>
      <c r="G86" s="2">
        <v>197.88409999999999</v>
      </c>
      <c r="H86" s="2">
        <v>3.2690952380952401</v>
      </c>
      <c r="I86" s="24">
        <v>26301000</v>
      </c>
      <c r="J86" s="24">
        <v>10568562</v>
      </c>
      <c r="K86" s="9">
        <v>1.9447014767680759</v>
      </c>
      <c r="L86" s="11">
        <v>80663</v>
      </c>
      <c r="M86" s="2">
        <v>3093</v>
      </c>
      <c r="N86" s="15">
        <v>7990.5942709813498</v>
      </c>
      <c r="O86" s="44">
        <v>2.75E-2</v>
      </c>
      <c r="P86" s="14">
        <v>0.100064396502886</v>
      </c>
      <c r="Q86" s="13">
        <v>3.89</v>
      </c>
      <c r="R86" s="13">
        <v>7.76</v>
      </c>
      <c r="S86" s="16">
        <v>2.63</v>
      </c>
      <c r="T86" s="16">
        <v>3.38</v>
      </c>
      <c r="U86" s="16">
        <v>1.38</v>
      </c>
      <c r="V86" s="14">
        <v>4.2999999999999997E-2</v>
      </c>
      <c r="W86" s="16">
        <v>1130.5450235000501</v>
      </c>
      <c r="X86" s="14">
        <v>1.0254073145722162E-3</v>
      </c>
      <c r="Y86" s="20">
        <v>89371</v>
      </c>
      <c r="Z86" s="22">
        <v>2.6216666666666666</v>
      </c>
      <c r="AA86" s="21">
        <v>1.8468252461005339</v>
      </c>
      <c r="AB86" s="76">
        <v>4.2978617666506675</v>
      </c>
      <c r="AC86" s="79">
        <v>286006</v>
      </c>
      <c r="AD86" s="80">
        <v>347.81188765512735</v>
      </c>
      <c r="AE86" s="93"/>
      <c r="AF86" s="94"/>
      <c r="AG86" s="86">
        <v>1280.2978624908442</v>
      </c>
      <c r="AH86" s="86">
        <v>401.73782099174178</v>
      </c>
      <c r="AI86" s="87">
        <v>0.40092579974360015</v>
      </c>
      <c r="AJ86" s="88">
        <v>0.63858250036035336</v>
      </c>
      <c r="AK86" s="90">
        <v>3.3701666537551578</v>
      </c>
      <c r="AL86" s="81">
        <v>7.76</v>
      </c>
      <c r="AM86" s="85">
        <v>301.82180199999999</v>
      </c>
      <c r="AN86" s="81">
        <v>-0.38985709245989719</v>
      </c>
    </row>
    <row r="87" spans="1:40" customFormat="1">
      <c r="A87" s="5">
        <v>2005</v>
      </c>
      <c r="B87" s="2" t="s">
        <v>8</v>
      </c>
      <c r="C87" s="73">
        <f t="shared" si="1"/>
        <v>38384</v>
      </c>
      <c r="D87" s="2">
        <v>3.15</v>
      </c>
      <c r="E87" s="2">
        <v>73.017799999999994</v>
      </c>
      <c r="F87" s="2">
        <v>184.05119999999999</v>
      </c>
      <c r="G87" s="2">
        <v>200.06559999999999</v>
      </c>
      <c r="H87" s="2">
        <v>3.2596500000000002</v>
      </c>
      <c r="I87" s="24">
        <v>24331000</v>
      </c>
      <c r="J87" s="24">
        <v>10068189</v>
      </c>
      <c r="K87" s="9">
        <v>1.9447014767680759</v>
      </c>
      <c r="L87" s="11">
        <v>80663</v>
      </c>
      <c r="M87" s="2">
        <v>3093</v>
      </c>
      <c r="N87" s="15">
        <v>7990.5942709813498</v>
      </c>
      <c r="O87" s="44">
        <v>2.75E-2</v>
      </c>
      <c r="P87" s="14">
        <v>0.107701170982917</v>
      </c>
      <c r="Q87" s="13">
        <v>3.51</v>
      </c>
      <c r="R87" s="13">
        <v>7.74</v>
      </c>
      <c r="S87" s="16">
        <v>2.59</v>
      </c>
      <c r="T87" s="16">
        <v>3.47</v>
      </c>
      <c r="U87" s="16">
        <v>1.34</v>
      </c>
      <c r="V87" s="14">
        <v>4.4999999999999998E-2</v>
      </c>
      <c r="W87" s="16">
        <v>1130.5450235000501</v>
      </c>
      <c r="X87" s="14">
        <v>-2.3901661734577026E-3</v>
      </c>
      <c r="Y87" s="20">
        <v>104345</v>
      </c>
      <c r="Z87" s="22">
        <v>2.6450000000000005</v>
      </c>
      <c r="AA87" s="21">
        <v>1.7792992936055232</v>
      </c>
      <c r="AB87" s="76">
        <v>4.168003722962311</v>
      </c>
      <c r="AC87" s="79">
        <v>277534</v>
      </c>
      <c r="AD87" s="80">
        <v>347.81188765512735</v>
      </c>
      <c r="AE87" s="93"/>
      <c r="AF87" s="94"/>
      <c r="AG87" s="86">
        <v>1305.5247805998176</v>
      </c>
      <c r="AH87" s="86">
        <v>422.18926900948537</v>
      </c>
      <c r="AI87" s="87">
        <v>0.38966994922335385</v>
      </c>
      <c r="AJ87" s="88">
        <v>0.62756176681847653</v>
      </c>
      <c r="AK87" s="90">
        <v>3.3745820329195007</v>
      </c>
      <c r="AL87" s="81">
        <v>7.74</v>
      </c>
      <c r="AM87" s="85">
        <v>233.065639</v>
      </c>
      <c r="AN87" s="81">
        <v>-0.63261585224946071</v>
      </c>
    </row>
    <row r="88" spans="1:40" customFormat="1">
      <c r="A88" s="5">
        <v>2005</v>
      </c>
      <c r="B88" s="2" t="s">
        <v>9</v>
      </c>
      <c r="C88" s="73">
        <f t="shared" si="1"/>
        <v>38412</v>
      </c>
      <c r="D88" s="2">
        <v>3.55</v>
      </c>
      <c r="E88" s="2">
        <v>77.179699999999997</v>
      </c>
      <c r="F88" s="2">
        <v>206.88380000000001</v>
      </c>
      <c r="G88" s="2">
        <v>230.64279999999999</v>
      </c>
      <c r="H88" s="2">
        <v>3.2602380952380998</v>
      </c>
      <c r="I88" s="24">
        <v>27776000</v>
      </c>
      <c r="J88" s="24">
        <v>10247006</v>
      </c>
      <c r="K88" s="9">
        <v>1.9447014767680759</v>
      </c>
      <c r="L88" s="11">
        <v>80663</v>
      </c>
      <c r="M88" s="2">
        <v>3093</v>
      </c>
      <c r="N88" s="15">
        <v>7990.5942709813498</v>
      </c>
      <c r="O88" s="44">
        <v>2.6500000000000003E-2</v>
      </c>
      <c r="P88" s="14">
        <v>0.11314710904369299</v>
      </c>
      <c r="Q88" s="13">
        <v>4.5999999999999996</v>
      </c>
      <c r="R88" s="13">
        <v>8.43</v>
      </c>
      <c r="S88" s="16">
        <v>2.61</v>
      </c>
      <c r="T88" s="16">
        <v>3.9</v>
      </c>
      <c r="U88" s="16">
        <v>1.35</v>
      </c>
      <c r="V88" s="14">
        <v>4.3999999999999997E-2</v>
      </c>
      <c r="W88" s="16">
        <v>1130.5450235000501</v>
      </c>
      <c r="X88" s="14">
        <v>6.5031374786080221E-3</v>
      </c>
      <c r="Y88" s="20">
        <v>70710</v>
      </c>
      <c r="Z88" s="22">
        <v>2.629</v>
      </c>
      <c r="AA88" s="21">
        <v>1.8891874687050032</v>
      </c>
      <c r="AB88" s="76">
        <v>4.2508783747824443</v>
      </c>
      <c r="AC88" s="79">
        <v>246552</v>
      </c>
      <c r="AD88" s="80">
        <v>347.67581101676467</v>
      </c>
      <c r="AE88" s="93"/>
      <c r="AF88" s="94"/>
      <c r="AG88" s="86">
        <v>1300.815342251841</v>
      </c>
      <c r="AH88" s="86">
        <v>416.92055442507694</v>
      </c>
      <c r="AI88" s="87">
        <v>0.39063458560486208</v>
      </c>
      <c r="AJ88" s="88">
        <v>0.59406806532962941</v>
      </c>
      <c r="AK88" s="90">
        <v>3.3937422991655395</v>
      </c>
      <c r="AL88" s="81">
        <v>8.43</v>
      </c>
      <c r="AM88" s="85">
        <v>239.95382499999999</v>
      </c>
      <c r="AN88" s="81">
        <v>-0.5698873167496723</v>
      </c>
    </row>
    <row r="89" spans="1:40" customFormat="1">
      <c r="A89" s="5">
        <v>2005</v>
      </c>
      <c r="B89" s="2" t="s">
        <v>10</v>
      </c>
      <c r="C89" s="73">
        <f t="shared" si="1"/>
        <v>38443</v>
      </c>
      <c r="D89" s="2">
        <v>3.13</v>
      </c>
      <c r="E89" s="2">
        <v>76.393199999999993</v>
      </c>
      <c r="F89" s="2">
        <v>212.74080000000001</v>
      </c>
      <c r="G89" s="2">
        <v>228.53710000000001</v>
      </c>
      <c r="H89" s="2">
        <v>3.2588499999999998</v>
      </c>
      <c r="I89" s="24">
        <v>27185000</v>
      </c>
      <c r="J89" s="24">
        <v>10766320</v>
      </c>
      <c r="K89" s="9">
        <v>1.9447014767680759</v>
      </c>
      <c r="L89" s="11">
        <v>80663</v>
      </c>
      <c r="M89" s="2">
        <v>3093</v>
      </c>
      <c r="N89" s="15">
        <v>8146.52163219473</v>
      </c>
      <c r="O89" s="44">
        <v>2.6500000000000003E-2</v>
      </c>
      <c r="P89" s="14">
        <v>0.102136733015722</v>
      </c>
      <c r="Q89" s="13">
        <v>4.37</v>
      </c>
      <c r="R89" s="13">
        <v>8.52</v>
      </c>
      <c r="S89" s="16">
        <v>2.6</v>
      </c>
      <c r="T89" s="16">
        <v>3.98</v>
      </c>
      <c r="U89" s="16">
        <v>1.36</v>
      </c>
      <c r="V89" s="14">
        <v>4.3499999999999997E-2</v>
      </c>
      <c r="W89" s="16">
        <v>1446.40503778623</v>
      </c>
      <c r="X89" s="14">
        <v>1.24688279301745E-3</v>
      </c>
      <c r="Y89" s="20">
        <v>66618</v>
      </c>
      <c r="Z89" s="22">
        <v>2.6303333333333332</v>
      </c>
      <c r="AA89" s="21">
        <v>1.8151385020820883</v>
      </c>
      <c r="AB89" s="76">
        <v>3.6581370992595486</v>
      </c>
      <c r="AC89" s="79">
        <v>306411</v>
      </c>
      <c r="AD89" s="80">
        <v>0</v>
      </c>
      <c r="AE89" s="93"/>
      <c r="AF89" s="94"/>
      <c r="AG89" s="86">
        <v>1287.077118829897</v>
      </c>
      <c r="AH89" s="86">
        <v>411.11110391314662</v>
      </c>
      <c r="AI89" s="87">
        <v>0.41803157346164904</v>
      </c>
      <c r="AJ89" s="88">
        <v>0.57930873293509344</v>
      </c>
      <c r="AK89" s="90">
        <v>3.4622189510572419</v>
      </c>
      <c r="AL89" s="81">
        <v>8.52</v>
      </c>
      <c r="AM89" s="85">
        <v>1525.3909350000001</v>
      </c>
      <c r="AN89" s="81">
        <v>-0.12992171269448036</v>
      </c>
    </row>
    <row r="90" spans="1:40" customFormat="1">
      <c r="A90" s="5">
        <v>2005</v>
      </c>
      <c r="B90" s="2" t="s">
        <v>11</v>
      </c>
      <c r="C90" s="73">
        <f t="shared" si="1"/>
        <v>38473</v>
      </c>
      <c r="D90" s="2">
        <v>3.43</v>
      </c>
      <c r="E90" s="2">
        <v>75.633899999999997</v>
      </c>
      <c r="F90" s="2">
        <v>217.654</v>
      </c>
      <c r="G90" s="2">
        <v>236.47730000000001</v>
      </c>
      <c r="H90" s="2">
        <v>3.25576190476191</v>
      </c>
      <c r="I90" s="24">
        <v>28394000</v>
      </c>
      <c r="J90" s="24">
        <v>10701785</v>
      </c>
      <c r="K90" s="9">
        <v>1.9447014767680759</v>
      </c>
      <c r="L90" s="11">
        <v>80663</v>
      </c>
      <c r="M90" s="2">
        <v>3093</v>
      </c>
      <c r="N90" s="15">
        <v>8146.52163219473</v>
      </c>
      <c r="O90" s="44">
        <v>2.5500000000000002E-2</v>
      </c>
      <c r="P90" s="14">
        <v>0.10107387928420801</v>
      </c>
      <c r="Q90" s="13">
        <v>4.25</v>
      </c>
      <c r="R90" s="13">
        <v>8.32</v>
      </c>
      <c r="S90" s="16">
        <v>2.58</v>
      </c>
      <c r="T90" s="16">
        <v>3.97</v>
      </c>
      <c r="U90" s="16">
        <v>1.3</v>
      </c>
      <c r="V90" s="14">
        <v>4.3499999999999997E-2</v>
      </c>
      <c r="W90" s="16">
        <v>1446.40503778623</v>
      </c>
      <c r="X90" s="14">
        <v>1.2453300124532936E-3</v>
      </c>
      <c r="Y90" s="20">
        <v>71633</v>
      </c>
      <c r="Z90" s="22">
        <v>2.632903225806452</v>
      </c>
      <c r="AA90" s="21">
        <v>1.9593166814126826</v>
      </c>
      <c r="AB90" s="76">
        <v>3.9256811272692502</v>
      </c>
      <c r="AC90" s="79">
        <v>277704</v>
      </c>
      <c r="AD90" s="80">
        <v>359.51447855432178</v>
      </c>
      <c r="AE90" s="93"/>
      <c r="AF90" s="94"/>
      <c r="AG90" s="86">
        <v>1320.6885673795132</v>
      </c>
      <c r="AH90" s="86">
        <v>415.65226069806192</v>
      </c>
      <c r="AI90" s="87">
        <v>0.40384137431321149</v>
      </c>
      <c r="AJ90" s="88">
        <v>0.65795961664238545</v>
      </c>
      <c r="AK90" s="90">
        <v>3.4651315512537022</v>
      </c>
      <c r="AL90" s="81">
        <v>8.32</v>
      </c>
      <c r="AM90" s="85">
        <v>2132.1513069999996</v>
      </c>
      <c r="AN90" s="81">
        <v>-8.3316060581765411E-2</v>
      </c>
    </row>
    <row r="91" spans="1:40" customFormat="1">
      <c r="A91" s="5">
        <v>2005</v>
      </c>
      <c r="B91" s="2" t="s">
        <v>12</v>
      </c>
      <c r="C91" s="73">
        <f t="shared" si="1"/>
        <v>38504</v>
      </c>
      <c r="D91" s="2">
        <v>3.53</v>
      </c>
      <c r="E91" s="2">
        <v>79.139200000000002</v>
      </c>
      <c r="F91" s="2">
        <v>240.24379999999999</v>
      </c>
      <c r="G91" s="2">
        <v>257.44150000000002</v>
      </c>
      <c r="H91" s="2">
        <v>3.25338095238095</v>
      </c>
      <c r="I91" s="24">
        <v>28189000</v>
      </c>
      <c r="J91" s="24">
        <v>10631800</v>
      </c>
      <c r="K91" s="9">
        <v>1.9447014767680759</v>
      </c>
      <c r="L91" s="11">
        <v>80663</v>
      </c>
      <c r="M91" s="2">
        <v>3093</v>
      </c>
      <c r="N91" s="15">
        <v>8146.52163219473</v>
      </c>
      <c r="O91" s="44">
        <v>2.75E-2</v>
      </c>
      <c r="P91" s="14">
        <v>9.6630282886984706E-2</v>
      </c>
      <c r="Q91" s="13">
        <v>4.2300000000000004</v>
      </c>
      <c r="R91" s="13">
        <v>7.85</v>
      </c>
      <c r="S91" s="16">
        <v>2.5499999999999998</v>
      </c>
      <c r="T91" s="16">
        <v>4.03</v>
      </c>
      <c r="U91" s="16">
        <v>1.25</v>
      </c>
      <c r="V91" s="14">
        <v>4.4999999999999998E-2</v>
      </c>
      <c r="W91" s="16">
        <v>1446.40503778623</v>
      </c>
      <c r="X91" s="14">
        <v>2.600633197648168E-3</v>
      </c>
      <c r="Y91" s="20">
        <v>104540</v>
      </c>
      <c r="Z91" s="22">
        <v>2.6383333333333336</v>
      </c>
      <c r="AA91" s="21">
        <v>1.9967638401522543</v>
      </c>
      <c r="AB91" s="76">
        <v>3.5196154778937809</v>
      </c>
      <c r="AC91" s="79">
        <v>286125</v>
      </c>
      <c r="AD91" s="80">
        <v>359.51447855432178</v>
      </c>
      <c r="AE91" s="93"/>
      <c r="AF91" s="94"/>
      <c r="AG91" s="86">
        <v>1317.9327234967225</v>
      </c>
      <c r="AH91" s="86">
        <v>428.69428957201342</v>
      </c>
      <c r="AI91" s="87">
        <v>0.38089533355742766</v>
      </c>
      <c r="AJ91" s="88">
        <v>0.58295745041298197</v>
      </c>
      <c r="AK91" s="90">
        <v>3.4391373554575204</v>
      </c>
      <c r="AL91" s="81">
        <v>7.85</v>
      </c>
      <c r="AM91" s="85">
        <v>1155.184532</v>
      </c>
      <c r="AN91" s="81">
        <v>0.39731919365105345</v>
      </c>
    </row>
    <row r="92" spans="1:40" customFormat="1">
      <c r="A92" s="5">
        <v>2005</v>
      </c>
      <c r="B92" s="2" t="s">
        <v>13</v>
      </c>
      <c r="C92" s="73">
        <f t="shared" si="1"/>
        <v>38534</v>
      </c>
      <c r="D92" s="2">
        <v>3.71</v>
      </c>
      <c r="E92" s="2">
        <v>85.7834</v>
      </c>
      <c r="F92" s="2">
        <v>236.63040000000001</v>
      </c>
      <c r="G92" s="2">
        <v>258.3064</v>
      </c>
      <c r="H92" s="2">
        <v>3.25278947368421</v>
      </c>
      <c r="I92" s="24">
        <v>28452000</v>
      </c>
      <c r="J92" s="24">
        <v>10982781</v>
      </c>
      <c r="K92" s="9">
        <v>1.9447014767680759</v>
      </c>
      <c r="L92" s="11">
        <v>80663</v>
      </c>
      <c r="M92" s="2">
        <v>3093</v>
      </c>
      <c r="N92" s="15">
        <v>9068.99524778874</v>
      </c>
      <c r="O92" s="44">
        <v>2.6500000000000003E-2</v>
      </c>
      <c r="P92" s="14">
        <v>9.2903451284494398E-2</v>
      </c>
      <c r="Q92" s="13">
        <v>4.2699999999999996</v>
      </c>
      <c r="R92" s="13">
        <v>8.31</v>
      </c>
      <c r="S92" s="16">
        <v>2.4900000000000002</v>
      </c>
      <c r="T92" s="16">
        <v>4.3099999999999996</v>
      </c>
      <c r="U92" s="16">
        <v>1.25</v>
      </c>
      <c r="V92" s="14">
        <v>4.65E-2</v>
      </c>
      <c r="W92" s="16">
        <v>1707.9716164569199</v>
      </c>
      <c r="X92" s="14">
        <v>1.0149994361114629E-3</v>
      </c>
      <c r="Y92" s="20">
        <v>113899</v>
      </c>
      <c r="Z92" s="22">
        <v>2.6564516129032261</v>
      </c>
      <c r="AA92" s="21">
        <v>1.9112923073236199</v>
      </c>
      <c r="AB92" s="76">
        <v>4.4624601322484478</v>
      </c>
      <c r="AC92" s="79">
        <v>274168</v>
      </c>
      <c r="AD92" s="80">
        <v>351.34988025255825</v>
      </c>
      <c r="AE92" s="93"/>
      <c r="AF92" s="94"/>
      <c r="AG92" s="86">
        <v>1288.7406823155393</v>
      </c>
      <c r="AH92" s="86">
        <v>406.3079148565912</v>
      </c>
      <c r="AI92" s="87">
        <v>0.38989690552375356</v>
      </c>
      <c r="AJ92" s="88">
        <v>0.55124287519629911</v>
      </c>
      <c r="AK92" s="90">
        <v>3.4478738490753793</v>
      </c>
      <c r="AL92" s="81">
        <v>8.31</v>
      </c>
      <c r="AM92" s="85">
        <v>790.15087999999992</v>
      </c>
      <c r="AN92" s="81">
        <v>0.1168283112847108</v>
      </c>
    </row>
    <row r="93" spans="1:40" customFormat="1">
      <c r="A93" s="5">
        <v>2005</v>
      </c>
      <c r="B93" s="2" t="s">
        <v>14</v>
      </c>
      <c r="C93" s="73">
        <f t="shared" si="1"/>
        <v>38565</v>
      </c>
      <c r="D93" s="2">
        <v>3.32</v>
      </c>
      <c r="E93" s="2">
        <v>77.666700000000006</v>
      </c>
      <c r="F93" s="2">
        <v>222.37450000000001</v>
      </c>
      <c r="G93" s="2">
        <v>234.76509999999999</v>
      </c>
      <c r="H93" s="2">
        <v>3.2579090909090902</v>
      </c>
      <c r="I93" s="24">
        <v>29888000</v>
      </c>
      <c r="J93" s="24">
        <v>10458146</v>
      </c>
      <c r="K93" s="9">
        <v>1.9447014767680759</v>
      </c>
      <c r="L93" s="11">
        <v>80663</v>
      </c>
      <c r="M93" s="2">
        <v>3093</v>
      </c>
      <c r="N93" s="15">
        <v>9068.99524778874</v>
      </c>
      <c r="O93" s="44">
        <v>2.6000000000000002E-2</v>
      </c>
      <c r="P93" s="14">
        <v>9.2072688737123196E-2</v>
      </c>
      <c r="Q93" s="13">
        <v>4.4800000000000004</v>
      </c>
      <c r="R93" s="13">
        <v>8.4499999999999993</v>
      </c>
      <c r="S93" s="16">
        <v>2.48</v>
      </c>
      <c r="T93" s="16">
        <v>3.87</v>
      </c>
      <c r="U93" s="16">
        <v>1.23</v>
      </c>
      <c r="V93" s="14">
        <v>4.9000000000000002E-2</v>
      </c>
      <c r="W93" s="16">
        <v>1707.9716164569199</v>
      </c>
      <c r="X93" s="14">
        <v>-1.8026137899956149E-3</v>
      </c>
      <c r="Y93" s="20">
        <v>98876</v>
      </c>
      <c r="Z93" s="22">
        <v>2.6674193548387097</v>
      </c>
      <c r="AA93" s="21">
        <v>1.8939215885218228</v>
      </c>
      <c r="AB93" s="76">
        <v>3.649589119992326</v>
      </c>
      <c r="AC93" s="79">
        <v>311924</v>
      </c>
      <c r="AD93" s="80">
        <v>339.37513607663834</v>
      </c>
      <c r="AE93" s="93"/>
      <c r="AF93" s="94"/>
      <c r="AG93" s="86">
        <v>1295.4452889358524</v>
      </c>
      <c r="AH93" s="86">
        <v>421.78691410480985</v>
      </c>
      <c r="AI93" s="87">
        <v>0.42055190689471872</v>
      </c>
      <c r="AJ93" s="88">
        <v>0.6255337367956566</v>
      </c>
      <c r="AK93" s="90">
        <v>3.4469571798641443</v>
      </c>
      <c r="AL93" s="81">
        <v>8.4499999999999993</v>
      </c>
      <c r="AM93" s="85">
        <v>70.048850999999999</v>
      </c>
      <c r="AN93" s="81">
        <v>0.60899524246061842</v>
      </c>
    </row>
    <row r="94" spans="1:40" customFormat="1">
      <c r="A94" s="5">
        <v>2005</v>
      </c>
      <c r="B94" s="2" t="s">
        <v>15</v>
      </c>
      <c r="C94" s="73">
        <f>_xlfn.CONCAT(B94,"-",A94)*1</f>
        <v>38596</v>
      </c>
      <c r="D94" s="2">
        <v>2.89</v>
      </c>
      <c r="E94" s="2">
        <v>68.763199999999998</v>
      </c>
      <c r="F94" s="2">
        <v>194.25620000000001</v>
      </c>
      <c r="G94" s="2">
        <v>207.7227</v>
      </c>
      <c r="H94" s="2">
        <v>3.3084090909090902</v>
      </c>
      <c r="I94" s="24">
        <v>29940000</v>
      </c>
      <c r="J94" s="24">
        <v>10631360</v>
      </c>
      <c r="K94" s="9">
        <v>1.9447014767680759</v>
      </c>
      <c r="L94" s="11">
        <v>80663</v>
      </c>
      <c r="M94" s="2">
        <v>3093</v>
      </c>
      <c r="N94" s="15">
        <v>9068.99524778874</v>
      </c>
      <c r="O94" s="44">
        <v>0.02</v>
      </c>
      <c r="P94" s="14">
        <v>9.2876273407601989E-2</v>
      </c>
      <c r="Q94" s="13">
        <v>4.4400000000000004</v>
      </c>
      <c r="R94" s="13">
        <v>9.42</v>
      </c>
      <c r="S94" s="16">
        <v>2.4700000000000002</v>
      </c>
      <c r="T94" s="16">
        <v>3.27</v>
      </c>
      <c r="U94" s="16">
        <v>1.25</v>
      </c>
      <c r="V94" s="14">
        <v>0.05</v>
      </c>
      <c r="W94" s="16">
        <v>1707.9716164569199</v>
      </c>
      <c r="X94" s="14">
        <v>-9.0293453724603053E-4</v>
      </c>
      <c r="Y94" s="20">
        <v>81226</v>
      </c>
      <c r="Z94" s="22">
        <v>2.7053333333333334</v>
      </c>
      <c r="AA94" s="21">
        <v>1.8659159531525946</v>
      </c>
      <c r="AB94" s="76">
        <v>3.0059211665403827</v>
      </c>
      <c r="AC94" s="79">
        <v>306303</v>
      </c>
      <c r="AD94" s="80">
        <v>347.64859568909208</v>
      </c>
      <c r="AE94" s="93"/>
      <c r="AF94" s="94"/>
      <c r="AG94" s="86">
        <v>1282.8570813443253</v>
      </c>
      <c r="AH94" s="86">
        <v>420.9839023701918</v>
      </c>
      <c r="AI94" s="87">
        <v>0.39217687836120968</v>
      </c>
      <c r="AJ94" s="88">
        <v>0.58939245101202631</v>
      </c>
      <c r="AK94" s="90">
        <v>3.4690568152835977</v>
      </c>
      <c r="AL94" s="81">
        <v>9.42</v>
      </c>
      <c r="AM94" s="85">
        <v>45.687732000000004</v>
      </c>
      <c r="AN94" s="81">
        <v>-0.40863349623784517</v>
      </c>
    </row>
    <row r="95" spans="1:40" customFormat="1">
      <c r="A95" s="5">
        <v>2005</v>
      </c>
      <c r="B95" s="2" t="s">
        <v>16</v>
      </c>
      <c r="C95" s="73">
        <f t="shared" si="1"/>
        <v>38626</v>
      </c>
      <c r="D95" s="2">
        <v>2.4500000000000002</v>
      </c>
      <c r="E95" s="2">
        <v>65.9512</v>
      </c>
      <c r="F95" s="2">
        <v>184.61609999999999</v>
      </c>
      <c r="G95" s="2">
        <v>203.21019999999999</v>
      </c>
      <c r="H95" s="2">
        <v>3.3819047619047602</v>
      </c>
      <c r="I95" s="24">
        <v>30893000</v>
      </c>
      <c r="J95" s="24">
        <v>11004696</v>
      </c>
      <c r="K95" s="9">
        <v>1.9447014767680759</v>
      </c>
      <c r="L95" s="11">
        <v>80663</v>
      </c>
      <c r="M95" s="2">
        <v>3093</v>
      </c>
      <c r="N95" s="15">
        <v>10170.5889827716</v>
      </c>
      <c r="O95" s="44">
        <v>1.6500000000000001E-2</v>
      </c>
      <c r="P95" s="14">
        <v>9.0758896403874995E-2</v>
      </c>
      <c r="Q95" s="13">
        <v>4.63</v>
      </c>
      <c r="R95" s="13">
        <v>9.41</v>
      </c>
      <c r="S95" s="16">
        <v>2.46</v>
      </c>
      <c r="T95" s="16">
        <v>3.25</v>
      </c>
      <c r="U95" s="16">
        <v>1.25</v>
      </c>
      <c r="V95" s="14">
        <v>4.9500000000000002E-2</v>
      </c>
      <c r="W95" s="16">
        <v>3277.1792961664501</v>
      </c>
      <c r="X95" s="14">
        <v>1.4685946678717767E-3</v>
      </c>
      <c r="Y95" s="20">
        <v>78573</v>
      </c>
      <c r="Z95" s="22">
        <v>2.7225806451612899</v>
      </c>
      <c r="AA95" s="21">
        <v>1.8154664986107913</v>
      </c>
      <c r="AB95" s="76">
        <v>2.9677465461702877</v>
      </c>
      <c r="AC95" s="79">
        <v>334374</v>
      </c>
      <c r="AD95" s="80">
        <v>353.25495318963641</v>
      </c>
      <c r="AE95" s="93"/>
      <c r="AF95" s="94"/>
      <c r="AG95" s="86">
        <v>1285.7091946173725</v>
      </c>
      <c r="AH95" s="86">
        <v>398.2829377821019</v>
      </c>
      <c r="AI95" s="87">
        <v>0.42200075689295963</v>
      </c>
      <c r="AJ95" s="88">
        <v>0.60091641627796388</v>
      </c>
      <c r="AK95" s="90">
        <v>3.5023809523809528</v>
      </c>
      <c r="AL95" s="81">
        <v>9.41</v>
      </c>
      <c r="AM95" s="85">
        <v>55.378229000000005</v>
      </c>
      <c r="AN95" s="81">
        <v>-0.15817863829106041</v>
      </c>
    </row>
    <row r="96" spans="1:40" customFormat="1">
      <c r="A96" s="5">
        <v>2005</v>
      </c>
      <c r="B96" s="2" t="s">
        <v>17</v>
      </c>
      <c r="C96" s="73">
        <f t="shared" si="1"/>
        <v>38657</v>
      </c>
      <c r="D96" s="2">
        <v>2.39</v>
      </c>
      <c r="E96" s="2">
        <v>67.870900000000006</v>
      </c>
      <c r="F96" s="2">
        <v>187.82830000000001</v>
      </c>
      <c r="G96" s="2">
        <v>210.9622</v>
      </c>
      <c r="H96" s="2">
        <v>3.3769999999999998</v>
      </c>
      <c r="I96" s="24">
        <v>29078000</v>
      </c>
      <c r="J96" s="24">
        <v>10846683</v>
      </c>
      <c r="K96" s="9">
        <v>1.9447014767680759</v>
      </c>
      <c r="L96" s="11">
        <v>80663</v>
      </c>
      <c r="M96" s="2">
        <v>3093</v>
      </c>
      <c r="N96" s="15">
        <v>10170.5889827716</v>
      </c>
      <c r="O96" s="44">
        <v>1.4999999999999999E-2</v>
      </c>
      <c r="P96" s="14">
        <v>8.6078131976726105E-2</v>
      </c>
      <c r="Q96" s="13">
        <v>4.8600000000000003</v>
      </c>
      <c r="R96" s="13">
        <v>8.24</v>
      </c>
      <c r="S96" s="16">
        <v>2.4700000000000002</v>
      </c>
      <c r="T96" s="16">
        <v>3.07</v>
      </c>
      <c r="U96" s="16">
        <v>1.26</v>
      </c>
      <c r="V96" s="14">
        <v>4.9000000000000002E-2</v>
      </c>
      <c r="W96" s="16">
        <v>3277.1792961664501</v>
      </c>
      <c r="X96" s="14">
        <v>6.768189509304914E-4</v>
      </c>
      <c r="Y96" s="20">
        <v>49193</v>
      </c>
      <c r="Z96" s="22">
        <v>2.7016666666666667</v>
      </c>
      <c r="AA96" s="21">
        <v>1.8809506425123419</v>
      </c>
      <c r="AB96" s="76">
        <v>3.1586519457741735</v>
      </c>
      <c r="AC96" s="79">
        <v>343434</v>
      </c>
      <c r="AD96" s="80">
        <v>357.99042020465924</v>
      </c>
      <c r="AE96" s="93"/>
      <c r="AF96" s="94"/>
      <c r="AG96" s="86">
        <v>1283.0620574000363</v>
      </c>
      <c r="AH96" s="86">
        <v>401.66314339917921</v>
      </c>
      <c r="AI96" s="87">
        <v>0.41208187888451597</v>
      </c>
      <c r="AJ96" s="88">
        <v>0.60744493724801996</v>
      </c>
      <c r="AK96" s="90">
        <v>3.5200000000000009</v>
      </c>
      <c r="AL96" s="81">
        <v>8.24</v>
      </c>
      <c r="AM96" s="85">
        <v>2519.3331230000003</v>
      </c>
      <c r="AN96" s="81">
        <v>0.43850699029311346</v>
      </c>
    </row>
    <row r="97" spans="1:40" customFormat="1">
      <c r="A97" s="5">
        <v>2005</v>
      </c>
      <c r="B97" s="2" t="s">
        <v>18</v>
      </c>
      <c r="C97" s="73">
        <f t="shared" si="1"/>
        <v>38687</v>
      </c>
      <c r="D97" s="2">
        <v>2.73</v>
      </c>
      <c r="E97" s="2">
        <v>73.121858000000003</v>
      </c>
      <c r="F97" s="2">
        <v>207.13480000000001</v>
      </c>
      <c r="G97" s="2">
        <v>217.44579999999999</v>
      </c>
      <c r="H97" s="2">
        <v>3.4252857142857098</v>
      </c>
      <c r="I97" s="24">
        <v>28875000</v>
      </c>
      <c r="J97" s="24">
        <v>6886850</v>
      </c>
      <c r="K97" s="9">
        <v>1.9447014767680759</v>
      </c>
      <c r="L97" s="11">
        <v>80663</v>
      </c>
      <c r="M97" s="2">
        <v>3093</v>
      </c>
      <c r="N97" s="15">
        <v>10170.5889827716</v>
      </c>
      <c r="O97" s="44">
        <v>1.3999999999999999E-2</v>
      </c>
      <c r="P97" s="14">
        <v>8.0333927087606408E-2</v>
      </c>
      <c r="Q97" s="13">
        <v>5.18</v>
      </c>
      <c r="R97" s="13">
        <v>7.5</v>
      </c>
      <c r="S97" s="16">
        <v>2.46</v>
      </c>
      <c r="T97" s="16">
        <v>3.31</v>
      </c>
      <c r="U97" s="16">
        <v>1.27</v>
      </c>
      <c r="V97" s="14">
        <v>5.0500000000000003E-2</v>
      </c>
      <c r="W97" s="16">
        <v>3277.1792961664501</v>
      </c>
      <c r="X97" s="14">
        <v>4.1708939240221463E-3</v>
      </c>
      <c r="Y97" s="20">
        <v>70287</v>
      </c>
      <c r="Z97" s="22">
        <v>2.7194736842105263</v>
      </c>
      <c r="AA97" s="21">
        <v>1.8772086535669614</v>
      </c>
      <c r="AB97" s="76">
        <v>3.0635834901325238</v>
      </c>
      <c r="AC97" s="79">
        <v>266050</v>
      </c>
      <c r="AD97" s="80">
        <v>357.99042020465924</v>
      </c>
      <c r="AE97" s="93"/>
      <c r="AF97" s="94"/>
      <c r="AG97" s="86">
        <v>1269.0355829550901</v>
      </c>
      <c r="AH97" s="86">
        <v>423.74202959999548</v>
      </c>
      <c r="AI97" s="87">
        <v>0.41858481801917385</v>
      </c>
      <c r="AJ97" s="88">
        <v>0.61825325025741229</v>
      </c>
      <c r="AK97" s="90">
        <v>3.7223809523809512</v>
      </c>
      <c r="AL97" s="81">
        <v>7.5</v>
      </c>
      <c r="AM97" s="85">
        <v>308.43991199999999</v>
      </c>
      <c r="AN97" s="81">
        <v>0.79679474154738017</v>
      </c>
    </row>
    <row r="98" spans="1:40" customFormat="1">
      <c r="A98" s="5">
        <v>2006</v>
      </c>
      <c r="B98" s="2" t="s">
        <v>7</v>
      </c>
      <c r="C98" s="73">
        <f t="shared" si="1"/>
        <v>38718</v>
      </c>
      <c r="D98" s="2">
        <v>3.31</v>
      </c>
      <c r="E98" s="2">
        <v>76.610600000000005</v>
      </c>
      <c r="F98" s="2">
        <v>203.3158</v>
      </c>
      <c r="G98" s="2">
        <v>212.50909999999999</v>
      </c>
      <c r="H98" s="2">
        <v>3.39427272727273</v>
      </c>
      <c r="I98" s="24">
        <v>29301000</v>
      </c>
      <c r="J98" s="24">
        <v>9788977</v>
      </c>
      <c r="K98" s="9">
        <v>2.1066904618414157</v>
      </c>
      <c r="L98" s="11">
        <v>277568</v>
      </c>
      <c r="M98" s="2">
        <v>13365</v>
      </c>
      <c r="N98" s="15">
        <v>10527.4615981321</v>
      </c>
      <c r="O98" s="44">
        <v>2.2499999999999999E-2</v>
      </c>
      <c r="P98" s="14">
        <v>8.8716121568821207E-2</v>
      </c>
      <c r="Q98" s="13">
        <v>4.5999999999999996</v>
      </c>
      <c r="R98" s="13">
        <v>6.6</v>
      </c>
      <c r="S98" s="16">
        <v>2.44</v>
      </c>
      <c r="T98" s="16">
        <v>2.95</v>
      </c>
      <c r="U98" s="16">
        <v>1.28</v>
      </c>
      <c r="V98" s="14">
        <v>5.3500000000000006E-2</v>
      </c>
      <c r="W98" s="16">
        <v>1265.20999526173</v>
      </c>
      <c r="X98" s="14">
        <v>5.0516389762011995E-3</v>
      </c>
      <c r="Y98" s="20">
        <v>84036</v>
      </c>
      <c r="Z98" s="22">
        <v>2.6756666666666664</v>
      </c>
      <c r="AA98" s="21">
        <v>1.9283652652164767</v>
      </c>
      <c r="AB98" s="76">
        <v>3.6407703672221174</v>
      </c>
      <c r="AC98" s="79">
        <v>297720</v>
      </c>
      <c r="AD98" s="80">
        <v>360.22207707380795</v>
      </c>
      <c r="AE98" s="93"/>
      <c r="AF98" s="94"/>
      <c r="AG98" s="86">
        <v>1308.7901163015504</v>
      </c>
      <c r="AH98" s="86">
        <v>410.00263196594011</v>
      </c>
      <c r="AI98" s="87">
        <v>0.39493140518999414</v>
      </c>
      <c r="AJ98" s="88">
        <v>0.58452886375305502</v>
      </c>
      <c r="AK98" s="90">
        <v>4.2809090909090912</v>
      </c>
      <c r="AL98" s="81">
        <v>6.6</v>
      </c>
      <c r="AM98" s="85">
        <v>358.19906999999995</v>
      </c>
      <c r="AN98" s="81">
        <v>-1.2083792038808676</v>
      </c>
    </row>
    <row r="99" spans="1:40" customFormat="1">
      <c r="A99" s="5">
        <v>2006</v>
      </c>
      <c r="B99" s="2" t="s">
        <v>8</v>
      </c>
      <c r="C99" s="73">
        <f t="shared" si="1"/>
        <v>38749</v>
      </c>
      <c r="D99" s="2">
        <v>3.7</v>
      </c>
      <c r="E99" s="2">
        <v>80.580600000000004</v>
      </c>
      <c r="F99" s="2">
        <v>195.3818</v>
      </c>
      <c r="G99" s="2">
        <v>211.20089999999999</v>
      </c>
      <c r="H99" s="2">
        <v>3.2896000000000001</v>
      </c>
      <c r="I99" s="24">
        <v>26788000</v>
      </c>
      <c r="J99" s="24">
        <v>9145529</v>
      </c>
      <c r="K99" s="9">
        <v>2.1066904618414157</v>
      </c>
      <c r="L99" s="11">
        <v>277568</v>
      </c>
      <c r="M99" s="2">
        <v>13365</v>
      </c>
      <c r="N99" s="15">
        <v>10527.4615981321</v>
      </c>
      <c r="O99" s="44">
        <v>2.2499999999999999E-2</v>
      </c>
      <c r="P99" s="14">
        <v>8.9694369841057109E-2</v>
      </c>
      <c r="Q99" s="13">
        <v>4.3099999999999996</v>
      </c>
      <c r="R99" s="13">
        <v>5.19</v>
      </c>
      <c r="S99" s="16">
        <v>2.4500000000000002</v>
      </c>
      <c r="T99" s="16">
        <v>3.5</v>
      </c>
      <c r="U99" s="16">
        <v>1.29</v>
      </c>
      <c r="V99" s="14">
        <v>5.4000000000000006E-2</v>
      </c>
      <c r="W99" s="16">
        <v>1265.20999526173</v>
      </c>
      <c r="X99" s="14">
        <v>5.4730258014072924E-3</v>
      </c>
      <c r="Y99" s="20">
        <v>75107</v>
      </c>
      <c r="Z99" s="22">
        <v>2.6296428571428576</v>
      </c>
      <c r="AA99" s="21">
        <v>1.8885306844436431</v>
      </c>
      <c r="AB99" s="76">
        <v>3.3150336777696117</v>
      </c>
      <c r="AC99" s="79">
        <v>333435</v>
      </c>
      <c r="AD99" s="80">
        <v>360.22207707380795</v>
      </c>
      <c r="AE99" s="93"/>
      <c r="AF99" s="94"/>
      <c r="AG99" s="86">
        <v>1310.1156731692734</v>
      </c>
      <c r="AH99" s="86">
        <v>424.23852084121438</v>
      </c>
      <c r="AI99" s="87">
        <v>0.39750476866263951</v>
      </c>
      <c r="AJ99" s="88">
        <v>0.56283624724159598</v>
      </c>
      <c r="AK99" s="90">
        <v>4.6819999999999995</v>
      </c>
      <c r="AL99" s="81">
        <v>5.19</v>
      </c>
      <c r="AM99" s="85">
        <v>240.261</v>
      </c>
      <c r="AN99" s="81">
        <v>-0.6349191382571725</v>
      </c>
    </row>
    <row r="100" spans="1:40" customFormat="1">
      <c r="A100" s="5">
        <v>2006</v>
      </c>
      <c r="B100" s="2" t="s">
        <v>9</v>
      </c>
      <c r="C100" s="73">
        <f t="shared" si="1"/>
        <v>38777</v>
      </c>
      <c r="D100" s="2">
        <v>3.66</v>
      </c>
      <c r="E100" s="2">
        <v>80.148600000000002</v>
      </c>
      <c r="F100" s="2">
        <v>192.56899999999999</v>
      </c>
      <c r="G100" s="2">
        <v>208.84010000000001</v>
      </c>
      <c r="H100" s="2">
        <v>3.3402608695652201</v>
      </c>
      <c r="I100" s="24">
        <v>30075000</v>
      </c>
      <c r="J100" s="24">
        <v>10294082</v>
      </c>
      <c r="K100" s="9">
        <v>2.1066904618414157</v>
      </c>
      <c r="L100" s="11">
        <v>277568</v>
      </c>
      <c r="M100" s="2">
        <v>13365</v>
      </c>
      <c r="N100" s="15">
        <v>10527.4615981321</v>
      </c>
      <c r="O100" s="44">
        <v>2.2499999999999999E-2</v>
      </c>
      <c r="P100" s="14">
        <v>9.0140458007306593E-2</v>
      </c>
      <c r="Q100" s="13">
        <v>4.37</v>
      </c>
      <c r="R100" s="13">
        <v>5.88</v>
      </c>
      <c r="S100" s="16">
        <v>2.4500000000000002</v>
      </c>
      <c r="T100" s="16">
        <v>3.34</v>
      </c>
      <c r="U100" s="16">
        <v>1.29</v>
      </c>
      <c r="V100" s="14">
        <v>5.2500000000000005E-2</v>
      </c>
      <c r="W100" s="16">
        <v>1265.20999526173</v>
      </c>
      <c r="X100" s="14">
        <v>4.5545434347923882E-3</v>
      </c>
      <c r="Y100" s="20">
        <v>58093</v>
      </c>
      <c r="Z100" s="22">
        <v>2.6290322580645165</v>
      </c>
      <c r="AA100" s="21">
        <v>1.9434424893891369</v>
      </c>
      <c r="AB100" s="76">
        <v>3.5542983775631143</v>
      </c>
      <c r="AC100" s="79">
        <v>307620</v>
      </c>
      <c r="AD100" s="80">
        <v>360.22207707380795</v>
      </c>
      <c r="AE100" s="93"/>
      <c r="AF100" s="94"/>
      <c r="AG100" s="86">
        <v>1313.8787679515378</v>
      </c>
      <c r="AH100" s="86">
        <v>444.22687260723751</v>
      </c>
      <c r="AI100" s="87">
        <v>0.40071772612155188</v>
      </c>
      <c r="AJ100" s="88">
        <v>0.60982447803896012</v>
      </c>
      <c r="AK100" s="90">
        <v>5.3043478260869561</v>
      </c>
      <c r="AL100" s="81">
        <v>5.88</v>
      </c>
      <c r="AM100" s="85">
        <v>531.64645999999993</v>
      </c>
      <c r="AN100" s="81">
        <v>-0.4733470771095678</v>
      </c>
    </row>
    <row r="101" spans="1:40" customFormat="1">
      <c r="A101" s="5">
        <v>2006</v>
      </c>
      <c r="B101" s="2" t="s">
        <v>10</v>
      </c>
      <c r="C101" s="73">
        <f t="shared" si="1"/>
        <v>38808</v>
      </c>
      <c r="D101" s="2">
        <v>3.2</v>
      </c>
      <c r="E101" s="2">
        <v>85.076899999999995</v>
      </c>
      <c r="F101" s="2">
        <v>193.02629999999999</v>
      </c>
      <c r="G101" s="2">
        <v>206.5035</v>
      </c>
      <c r="H101" s="2">
        <v>3.3322777777777799</v>
      </c>
      <c r="I101" s="24">
        <v>29257000</v>
      </c>
      <c r="J101" s="24">
        <v>10006264</v>
      </c>
      <c r="K101" s="9">
        <v>2.1066904618414157</v>
      </c>
      <c r="L101" s="11">
        <v>277568</v>
      </c>
      <c r="M101" s="2">
        <v>13365</v>
      </c>
      <c r="N101" s="15">
        <v>10026.751252030899</v>
      </c>
      <c r="O101" s="44">
        <v>2.2499999999999999E-2</v>
      </c>
      <c r="P101" s="14">
        <v>8.7053381920546291E-2</v>
      </c>
      <c r="Q101" s="13">
        <v>4.99</v>
      </c>
      <c r="R101" s="13">
        <v>6.75</v>
      </c>
      <c r="S101" s="16">
        <v>2.4500000000000002</v>
      </c>
      <c r="T101" s="16">
        <v>3.56</v>
      </c>
      <c r="U101" s="16">
        <v>1.33</v>
      </c>
      <c r="V101" s="14">
        <v>5.2500000000000005E-2</v>
      </c>
      <c r="W101" s="16">
        <v>1817.3115122885999</v>
      </c>
      <c r="X101" s="14">
        <v>5.0868074753952636E-3</v>
      </c>
      <c r="Y101" s="20">
        <v>61272</v>
      </c>
      <c r="Z101" s="22">
        <v>2.6979310344827589</v>
      </c>
      <c r="AA101" s="21">
        <v>1.8277998507723374</v>
      </c>
      <c r="AB101" s="76">
        <v>4.4903140613382604</v>
      </c>
      <c r="AC101" s="79">
        <v>313242</v>
      </c>
      <c r="AD101" s="80">
        <v>0</v>
      </c>
      <c r="AE101" s="93"/>
      <c r="AF101" s="94"/>
      <c r="AG101" s="86">
        <v>1326.2394779685615</v>
      </c>
      <c r="AH101" s="86">
        <v>423.04550143711486</v>
      </c>
      <c r="AI101" s="87">
        <v>0.39888196059990205</v>
      </c>
      <c r="AJ101" s="88">
        <v>0.62686274269007358</v>
      </c>
      <c r="AK101" s="90">
        <v>7.0661111111111108</v>
      </c>
      <c r="AL101" s="81">
        <v>6.75</v>
      </c>
      <c r="AM101" s="85">
        <v>577.78017</v>
      </c>
      <c r="AN101" s="81">
        <v>-0.38664984581464995</v>
      </c>
    </row>
    <row r="102" spans="1:40" customFormat="1">
      <c r="A102" s="5">
        <v>2006</v>
      </c>
      <c r="B102" s="2" t="s">
        <v>11</v>
      </c>
      <c r="C102" s="73">
        <f t="shared" si="1"/>
        <v>38838</v>
      </c>
      <c r="D102" s="2">
        <v>3.47</v>
      </c>
      <c r="E102" s="2">
        <v>86.950199999999995</v>
      </c>
      <c r="F102" s="2">
        <v>193.9417</v>
      </c>
      <c r="G102" s="2">
        <v>213.34569999999999</v>
      </c>
      <c r="H102" s="2">
        <v>3.2799681818181798</v>
      </c>
      <c r="I102" s="24">
        <v>31244000</v>
      </c>
      <c r="J102" s="24">
        <v>10331537</v>
      </c>
      <c r="K102" s="9">
        <v>2.1066904618414157</v>
      </c>
      <c r="L102" s="11">
        <v>277568</v>
      </c>
      <c r="M102" s="2">
        <v>13365</v>
      </c>
      <c r="N102" s="15">
        <v>10026.751252030899</v>
      </c>
      <c r="O102" s="44">
        <v>2.4E-2</v>
      </c>
      <c r="P102" s="14">
        <v>8.8446994569530299E-2</v>
      </c>
      <c r="Q102" s="13">
        <v>5.03</v>
      </c>
      <c r="R102" s="13">
        <v>7.81</v>
      </c>
      <c r="S102" s="16">
        <v>2.46</v>
      </c>
      <c r="T102" s="16">
        <v>3.47</v>
      </c>
      <c r="U102" s="16">
        <v>1.29</v>
      </c>
      <c r="V102" s="14">
        <v>5.5E-2</v>
      </c>
      <c r="W102" s="16">
        <v>1817.3115122885999</v>
      </c>
      <c r="X102" s="14">
        <v>-5.2811090328969525E-3</v>
      </c>
      <c r="Y102" s="20">
        <v>75970</v>
      </c>
      <c r="Z102" s="22">
        <v>2.6583870967741934</v>
      </c>
      <c r="AA102" s="21">
        <v>1.854602305016146</v>
      </c>
      <c r="AB102" s="76">
        <v>6.8287863038094363</v>
      </c>
      <c r="AC102" s="79">
        <v>255660</v>
      </c>
      <c r="AD102" s="80">
        <v>347.97517962116262</v>
      </c>
      <c r="AE102" s="93"/>
      <c r="AF102" s="94"/>
      <c r="AG102" s="86">
        <v>1317.3681390644604</v>
      </c>
      <c r="AH102" s="86">
        <v>434.76259637526749</v>
      </c>
      <c r="AI102" s="87">
        <v>0.37843889136013881</v>
      </c>
      <c r="AJ102" s="88">
        <v>0.5906817955958622</v>
      </c>
      <c r="AK102" s="90">
        <v>6.2986363636363629</v>
      </c>
      <c r="AL102" s="81">
        <v>7.81</v>
      </c>
      <c r="AM102" s="85">
        <v>1338.5717299999999</v>
      </c>
      <c r="AN102" s="81">
        <v>-2.9996407857083407E-2</v>
      </c>
    </row>
    <row r="103" spans="1:40" customFormat="1">
      <c r="A103" s="5">
        <v>2006</v>
      </c>
      <c r="B103" s="2" t="s">
        <v>12</v>
      </c>
      <c r="C103" s="73">
        <f t="shared" si="1"/>
        <v>38869</v>
      </c>
      <c r="D103" s="2">
        <v>3.57</v>
      </c>
      <c r="E103" s="2">
        <v>83.908100000000005</v>
      </c>
      <c r="F103" s="2">
        <v>193.97669999999999</v>
      </c>
      <c r="G103" s="2">
        <v>211.68639999999999</v>
      </c>
      <c r="H103" s="2">
        <v>3.2646476190476199</v>
      </c>
      <c r="I103" s="24">
        <v>30958000</v>
      </c>
      <c r="J103" s="24">
        <v>10021734</v>
      </c>
      <c r="K103" s="9">
        <v>2.1066904618414157</v>
      </c>
      <c r="L103" s="11">
        <v>277568</v>
      </c>
      <c r="M103" s="2">
        <v>13365</v>
      </c>
      <c r="N103" s="15">
        <v>10026.751252030899</v>
      </c>
      <c r="O103" s="44">
        <v>2.35E-2</v>
      </c>
      <c r="P103" s="14">
        <v>8.94099710113056E-2</v>
      </c>
      <c r="Q103" s="13">
        <v>4.51</v>
      </c>
      <c r="R103" s="13">
        <v>7.76</v>
      </c>
      <c r="S103" s="16">
        <v>2.4700000000000002</v>
      </c>
      <c r="T103" s="16">
        <v>3.3</v>
      </c>
      <c r="U103" s="16">
        <v>1.24</v>
      </c>
      <c r="V103" s="14">
        <v>5.6999999999999995E-2</v>
      </c>
      <c r="W103" s="16">
        <v>1817.3115122885999</v>
      </c>
      <c r="X103" s="14">
        <v>-1.3272868045569111E-3</v>
      </c>
      <c r="Y103" s="20">
        <v>110730</v>
      </c>
      <c r="Z103" s="22">
        <v>2.6493333333333338</v>
      </c>
      <c r="AA103" s="21">
        <v>1.8540334803860929</v>
      </c>
      <c r="AB103" s="76">
        <v>5.4270161146131377</v>
      </c>
      <c r="AC103" s="79">
        <v>332064</v>
      </c>
      <c r="AD103" s="80">
        <v>346.61441323753536</v>
      </c>
      <c r="AE103" s="93"/>
      <c r="AF103" s="94"/>
      <c r="AG103" s="86">
        <v>1320.6497707130238</v>
      </c>
      <c r="AH103" s="86">
        <v>422.96902751764725</v>
      </c>
      <c r="AI103" s="87">
        <v>0.40006036455100613</v>
      </c>
      <c r="AJ103" s="88">
        <v>0.59633615015476349</v>
      </c>
      <c r="AK103" s="90">
        <v>6.0680952380952382</v>
      </c>
      <c r="AL103" s="81">
        <v>7.76</v>
      </c>
      <c r="AM103" s="85">
        <v>1256.1342699999998</v>
      </c>
      <c r="AN103" s="81">
        <v>0.42329143363102828</v>
      </c>
    </row>
    <row r="104" spans="1:40" customFormat="1">
      <c r="A104" s="5">
        <v>2006</v>
      </c>
      <c r="B104" s="2" t="s">
        <v>13</v>
      </c>
      <c r="C104" s="73">
        <f t="shared" si="1"/>
        <v>38899</v>
      </c>
      <c r="D104" s="2">
        <v>3.66</v>
      </c>
      <c r="E104" s="2">
        <v>85.803100000000001</v>
      </c>
      <c r="F104" s="2">
        <v>186.952</v>
      </c>
      <c r="G104" s="2">
        <v>212.09481</v>
      </c>
      <c r="H104" s="2">
        <v>3.2437</v>
      </c>
      <c r="I104" s="24">
        <v>31661000</v>
      </c>
      <c r="J104" s="24">
        <v>10846838</v>
      </c>
      <c r="K104" s="9">
        <v>2.1066904618414157</v>
      </c>
      <c r="L104" s="11">
        <v>277568</v>
      </c>
      <c r="M104" s="2">
        <v>13365</v>
      </c>
      <c r="N104" s="15">
        <v>10714.128295775001</v>
      </c>
      <c r="O104" s="44">
        <v>2.3E-2</v>
      </c>
      <c r="P104" s="14">
        <v>8.5157277508564791E-2</v>
      </c>
      <c r="Q104" s="13">
        <v>4.58</v>
      </c>
      <c r="R104" s="13">
        <v>7.54</v>
      </c>
      <c r="S104" s="16">
        <v>2.4500000000000002</v>
      </c>
      <c r="T104" s="16">
        <v>3.31</v>
      </c>
      <c r="U104" s="16">
        <v>1.18</v>
      </c>
      <c r="V104" s="14">
        <v>5.6000000000000001E-2</v>
      </c>
      <c r="W104" s="16">
        <v>2240.81751725703</v>
      </c>
      <c r="X104" s="14">
        <v>-1.6613135452431683E-3</v>
      </c>
      <c r="Y104" s="20">
        <v>143409</v>
      </c>
      <c r="Z104" s="22">
        <v>2.712580645161291</v>
      </c>
      <c r="AA104" s="21">
        <v>1.9310171504713405</v>
      </c>
      <c r="AB104" s="76">
        <v>3.752122321538899</v>
      </c>
      <c r="AC104" s="79">
        <v>342909</v>
      </c>
      <c r="AD104" s="80">
        <v>348.68277814064879</v>
      </c>
      <c r="AE104" s="93"/>
      <c r="AF104" s="94"/>
      <c r="AG104" s="86">
        <v>1304.1237637433437</v>
      </c>
      <c r="AH104" s="86">
        <v>415.33504418296064</v>
      </c>
      <c r="AI104" s="87">
        <v>0.39007056580545946</v>
      </c>
      <c r="AJ104" s="88">
        <v>0.59070481041469802</v>
      </c>
      <c r="AK104" s="90">
        <v>5.7874999999999996</v>
      </c>
      <c r="AL104" s="81">
        <v>7.54</v>
      </c>
      <c r="AM104" s="85">
        <v>224.46508000000003</v>
      </c>
      <c r="AN104" s="81">
        <v>9.8828988461318282E-2</v>
      </c>
    </row>
    <row r="105" spans="1:40" customFormat="1">
      <c r="A105" s="5">
        <v>2006</v>
      </c>
      <c r="B105" s="2" t="s">
        <v>14</v>
      </c>
      <c r="C105" s="73">
        <f t="shared" si="1"/>
        <v>38930</v>
      </c>
      <c r="D105" s="2">
        <v>3.14</v>
      </c>
      <c r="E105" s="2">
        <v>80.987399999999994</v>
      </c>
      <c r="F105" s="2">
        <v>177.04560000000001</v>
      </c>
      <c r="G105" s="2">
        <v>198.71960000000001</v>
      </c>
      <c r="H105" s="2">
        <v>3.2350454545454501</v>
      </c>
      <c r="I105" s="24">
        <v>31673000</v>
      </c>
      <c r="J105" s="24">
        <v>10691353</v>
      </c>
      <c r="K105" s="9">
        <v>2.1066904618414157</v>
      </c>
      <c r="L105" s="11">
        <v>277568</v>
      </c>
      <c r="M105" s="2">
        <v>13365</v>
      </c>
      <c r="N105" s="15">
        <v>10714.128295775001</v>
      </c>
      <c r="O105" s="44">
        <v>2.1499999999999998E-2</v>
      </c>
      <c r="P105" s="14">
        <v>8.4364890049409891E-2</v>
      </c>
      <c r="Q105" s="13">
        <v>4.66</v>
      </c>
      <c r="R105" s="13">
        <v>7.08</v>
      </c>
      <c r="S105" s="16">
        <v>2.46</v>
      </c>
      <c r="T105" s="16">
        <v>3.13</v>
      </c>
      <c r="U105" s="16">
        <v>1.19</v>
      </c>
      <c r="V105" s="14">
        <v>5.9499999999999997E-2</v>
      </c>
      <c r="W105" s="16">
        <v>2240.81751725703</v>
      </c>
      <c r="X105" s="14">
        <v>1.3312624805858059E-3</v>
      </c>
      <c r="Y105" s="20">
        <v>103939</v>
      </c>
      <c r="Z105" s="22">
        <v>2.7574193548387096</v>
      </c>
      <c r="AA105" s="21">
        <v>1.9210212635741004</v>
      </c>
      <c r="AB105" s="76">
        <v>4.0566743161635745</v>
      </c>
      <c r="AC105" s="79">
        <v>275197</v>
      </c>
      <c r="AD105" s="80">
        <v>355.0783801436969</v>
      </c>
      <c r="AE105" s="93"/>
      <c r="AF105" s="94"/>
      <c r="AG105" s="86">
        <v>1324.2161732748627</v>
      </c>
      <c r="AH105" s="86">
        <v>413.47536460666259</v>
      </c>
      <c r="AI105" s="87">
        <v>0.40298103859787182</v>
      </c>
      <c r="AJ105" s="88">
        <v>0.61335059334470243</v>
      </c>
      <c r="AK105" s="90">
        <v>5.4136363636363631</v>
      </c>
      <c r="AL105" s="81">
        <v>7.08</v>
      </c>
      <c r="AM105" s="85">
        <v>95.342620000000011</v>
      </c>
      <c r="AN105" s="81">
        <v>-3.7853775762527006E-2</v>
      </c>
    </row>
    <row r="106" spans="1:40" customFormat="1">
      <c r="A106" s="5">
        <v>2006</v>
      </c>
      <c r="B106" s="2" t="s">
        <v>15</v>
      </c>
      <c r="C106" s="73">
        <f>_xlfn.CONCAT(B106,"-",A106)*1</f>
        <v>38961</v>
      </c>
      <c r="D106" s="2">
        <v>2.98</v>
      </c>
      <c r="E106" s="2">
        <v>86.452699999999993</v>
      </c>
      <c r="F106" s="2">
        <v>185.28749999999999</v>
      </c>
      <c r="G106" s="2">
        <v>196.2518</v>
      </c>
      <c r="H106" s="2">
        <v>3.2484285714285699</v>
      </c>
      <c r="I106" s="24">
        <v>31203000</v>
      </c>
      <c r="J106" s="24">
        <v>11482934</v>
      </c>
      <c r="K106" s="9">
        <v>2.1066904618414157</v>
      </c>
      <c r="L106" s="11">
        <v>277568</v>
      </c>
      <c r="M106" s="2">
        <v>13365</v>
      </c>
      <c r="N106" s="15">
        <v>10714.128295775001</v>
      </c>
      <c r="O106" s="44">
        <v>2.0500000000000001E-2</v>
      </c>
      <c r="P106" s="14">
        <v>8.4856302164257394E-2</v>
      </c>
      <c r="Q106" s="13">
        <v>4.4400000000000004</v>
      </c>
      <c r="R106" s="13">
        <v>7.62</v>
      </c>
      <c r="S106" s="16">
        <v>2.46</v>
      </c>
      <c r="T106" s="16">
        <v>3</v>
      </c>
      <c r="U106" s="16">
        <v>1.18</v>
      </c>
      <c r="V106" s="14">
        <v>5.8499999999999996E-2</v>
      </c>
      <c r="W106" s="16">
        <v>2240.81751725703</v>
      </c>
      <c r="X106" s="14">
        <v>3.323731442499572E-4</v>
      </c>
      <c r="Y106" s="20">
        <v>80611</v>
      </c>
      <c r="Z106" s="22">
        <v>2.7353333333333336</v>
      </c>
      <c r="AA106" s="21">
        <v>1.9630130740619882</v>
      </c>
      <c r="AB106" s="76">
        <v>4.7182901428795851</v>
      </c>
      <c r="AC106" s="79">
        <v>267341</v>
      </c>
      <c r="AD106" s="80">
        <v>357.47332897888089</v>
      </c>
      <c r="AE106" s="93"/>
      <c r="AF106" s="94"/>
      <c r="AG106" s="86">
        <v>1311.4941276335448</v>
      </c>
      <c r="AH106" s="86">
        <v>425.72238502840167</v>
      </c>
      <c r="AI106" s="87">
        <v>0.40621969597228036</v>
      </c>
      <c r="AJ106" s="88">
        <v>0.60439418204437045</v>
      </c>
      <c r="AK106" s="90">
        <v>5.3452380952380949</v>
      </c>
      <c r="AL106" s="81">
        <v>7.62</v>
      </c>
      <c r="AM106" s="85">
        <v>82.854889999999997</v>
      </c>
      <c r="AN106" s="81">
        <v>0.36398518614213549</v>
      </c>
    </row>
    <row r="107" spans="1:40" customFormat="1">
      <c r="A107" s="5">
        <v>2006</v>
      </c>
      <c r="B107" s="2" t="s">
        <v>16</v>
      </c>
      <c r="C107" s="73">
        <f t="shared" si="1"/>
        <v>38991</v>
      </c>
      <c r="D107" s="2">
        <v>3.74</v>
      </c>
      <c r="E107" s="2">
        <v>109.34529999999999</v>
      </c>
      <c r="F107" s="2">
        <v>194.9563</v>
      </c>
      <c r="G107" s="2">
        <v>214.0104</v>
      </c>
      <c r="H107" s="2">
        <v>3.2380454545454498</v>
      </c>
      <c r="I107" s="24">
        <v>32777000</v>
      </c>
      <c r="J107" s="24">
        <v>11963992</v>
      </c>
      <c r="K107" s="9">
        <v>2.1066904618414157</v>
      </c>
      <c r="L107" s="11">
        <v>277568</v>
      </c>
      <c r="M107" s="2">
        <v>13365</v>
      </c>
      <c r="N107" s="15">
        <v>11958.529011688401</v>
      </c>
      <c r="O107" s="44">
        <v>1.95E-2</v>
      </c>
      <c r="P107" s="14">
        <v>8.1200275482011003E-2</v>
      </c>
      <c r="Q107" s="13">
        <v>4.62</v>
      </c>
      <c r="R107" s="13">
        <v>8.6300000000000008</v>
      </c>
      <c r="S107" s="16">
        <v>2.4700000000000002</v>
      </c>
      <c r="T107" s="16">
        <v>2.84</v>
      </c>
      <c r="U107" s="16">
        <v>1.19</v>
      </c>
      <c r="V107" s="14">
        <v>6.0999999999999999E-2</v>
      </c>
      <c r="W107" s="16">
        <v>3970.5043521664502</v>
      </c>
      <c r="X107" s="14">
        <v>4.4301694539807332E-4</v>
      </c>
      <c r="Y107" s="20">
        <v>89382</v>
      </c>
      <c r="Z107" s="22">
        <v>2.6987096774193553</v>
      </c>
      <c r="AA107" s="21">
        <v>1.8466208127191979</v>
      </c>
      <c r="AB107" s="76">
        <v>4.776773644437867</v>
      </c>
      <c r="AC107" s="79">
        <v>367276</v>
      </c>
      <c r="AD107" s="80">
        <v>350.69671238841715</v>
      </c>
      <c r="AE107" s="93"/>
      <c r="AF107" s="94"/>
      <c r="AG107" s="86">
        <v>1328.0123096076466</v>
      </c>
      <c r="AH107" s="86">
        <v>405.36738846144493</v>
      </c>
      <c r="AI107" s="87">
        <v>0.39672757907967582</v>
      </c>
      <c r="AJ107" s="88">
        <v>0.65099418884106985</v>
      </c>
      <c r="AK107" s="90">
        <v>5.3322727272727279</v>
      </c>
      <c r="AL107" s="81">
        <v>8.6300000000000008</v>
      </c>
      <c r="AM107" s="85">
        <v>100.52834</v>
      </c>
      <c r="AN107" s="81">
        <v>0.42898001813981018</v>
      </c>
    </row>
    <row r="108" spans="1:40" customFormat="1">
      <c r="A108" s="5">
        <v>2006</v>
      </c>
      <c r="B108" s="2" t="s">
        <v>17</v>
      </c>
      <c r="C108" s="73">
        <f t="shared" si="1"/>
        <v>39022</v>
      </c>
      <c r="D108" s="2">
        <v>3.4</v>
      </c>
      <c r="E108" s="2">
        <v>132.72730000000001</v>
      </c>
      <c r="F108" s="2">
        <v>209.38669999999999</v>
      </c>
      <c r="G108" s="2">
        <v>242.85400000000001</v>
      </c>
      <c r="H108" s="2">
        <v>3.2225714285714302</v>
      </c>
      <c r="I108" s="24">
        <v>32885000</v>
      </c>
      <c r="J108" s="24">
        <v>11852898</v>
      </c>
      <c r="K108" s="9">
        <v>2.1066904618414157</v>
      </c>
      <c r="L108" s="11">
        <v>277568</v>
      </c>
      <c r="M108" s="2">
        <v>13365</v>
      </c>
      <c r="N108" s="15">
        <v>11958.529011688401</v>
      </c>
      <c r="O108" s="44">
        <v>1.8000000000000002E-2</v>
      </c>
      <c r="P108" s="14">
        <v>7.9428402956682909E-2</v>
      </c>
      <c r="Q108" s="13">
        <v>4.6399999999999997</v>
      </c>
      <c r="R108" s="13">
        <v>7.45</v>
      </c>
      <c r="S108" s="16">
        <v>2.48</v>
      </c>
      <c r="T108" s="16">
        <v>2.94</v>
      </c>
      <c r="U108" s="16">
        <v>1.22</v>
      </c>
      <c r="V108" s="14">
        <v>6.25E-2</v>
      </c>
      <c r="W108" s="16">
        <v>3970.5043521664502</v>
      </c>
      <c r="X108" s="14">
        <v>-2.8783349939112712E-3</v>
      </c>
      <c r="Y108" s="20">
        <v>57492</v>
      </c>
      <c r="Z108" s="22">
        <v>2.7393333333333336</v>
      </c>
      <c r="AA108" s="21">
        <v>1.8848515308568459</v>
      </c>
      <c r="AB108" s="76">
        <v>3.6101940147840934</v>
      </c>
      <c r="AC108" s="79">
        <v>266810</v>
      </c>
      <c r="AD108" s="80">
        <v>346.3150446331374</v>
      </c>
      <c r="AE108" s="93"/>
      <c r="AF108" s="94"/>
      <c r="AG108" s="86">
        <v>1329.7369606492307</v>
      </c>
      <c r="AH108" s="86">
        <v>427.70136760534143</v>
      </c>
      <c r="AI108" s="87">
        <v>0.38320685875469224</v>
      </c>
      <c r="AJ108" s="88">
        <v>0.61702739669088347</v>
      </c>
      <c r="AK108" s="90">
        <v>5.3133333333333335</v>
      </c>
      <c r="AL108" s="81">
        <v>7.45</v>
      </c>
      <c r="AM108" s="85">
        <v>1156.2278199999998</v>
      </c>
      <c r="AN108" s="81">
        <v>0.56596379173073275</v>
      </c>
    </row>
    <row r="109" spans="1:40" customFormat="1">
      <c r="A109" s="5">
        <v>2006</v>
      </c>
      <c r="B109" s="2" t="s">
        <v>18</v>
      </c>
      <c r="C109" s="73">
        <f t="shared" si="1"/>
        <v>39052</v>
      </c>
      <c r="D109" s="2">
        <v>3.57</v>
      </c>
      <c r="E109" s="2">
        <v>138.36959999999999</v>
      </c>
      <c r="F109" s="2">
        <v>201.40880000000001</v>
      </c>
      <c r="G109" s="2">
        <v>241.70750000000001</v>
      </c>
      <c r="H109" s="2">
        <v>3.206</v>
      </c>
      <c r="I109" s="24">
        <v>32515000</v>
      </c>
      <c r="J109" s="24">
        <v>10295679</v>
      </c>
      <c r="K109" s="9">
        <v>2.1066904618414157</v>
      </c>
      <c r="L109" s="11">
        <v>277568</v>
      </c>
      <c r="M109" s="2">
        <v>13365</v>
      </c>
      <c r="N109" s="15">
        <v>11958.529011688401</v>
      </c>
      <c r="O109" s="44">
        <v>1.4999999999999999E-2</v>
      </c>
      <c r="P109" s="14">
        <v>7.4427488285683296E-2</v>
      </c>
      <c r="Q109" s="13">
        <v>4.49</v>
      </c>
      <c r="R109" s="13">
        <v>6.77</v>
      </c>
      <c r="S109" s="16">
        <v>2.48</v>
      </c>
      <c r="T109" s="16">
        <v>2.95</v>
      </c>
      <c r="U109" s="16">
        <v>1.2</v>
      </c>
      <c r="V109" s="14">
        <v>6.5500000000000003E-2</v>
      </c>
      <c r="W109" s="16">
        <v>3970.5043521664502</v>
      </c>
      <c r="X109" s="14">
        <v>2.2204951704241405E-4</v>
      </c>
      <c r="Y109" s="20">
        <v>79766</v>
      </c>
      <c r="Z109" s="22">
        <v>2.7179166666666674</v>
      </c>
      <c r="AA109" s="21">
        <v>1.8747475843145904</v>
      </c>
      <c r="AB109" s="76">
        <v>4.8229907442958027</v>
      </c>
      <c r="AC109" s="79">
        <v>368000</v>
      </c>
      <c r="AD109" s="80">
        <v>346.3150446331374</v>
      </c>
      <c r="AE109" s="93"/>
      <c r="AF109" s="94"/>
      <c r="AG109" s="86">
        <v>1313.5380730772777</v>
      </c>
      <c r="AH109" s="86">
        <v>427.84883851624977</v>
      </c>
      <c r="AI109" s="87">
        <v>0.39298019324560146</v>
      </c>
      <c r="AJ109" s="88">
        <v>0.58759339020587342</v>
      </c>
      <c r="AK109" s="90">
        <v>5.3121052631578927</v>
      </c>
      <c r="AL109" s="81">
        <v>6.77</v>
      </c>
      <c r="AM109" s="85">
        <v>1051.2238</v>
      </c>
      <c r="AN109" s="81">
        <v>0.77961351315454253</v>
      </c>
    </row>
    <row r="110" spans="1:40" customFormat="1">
      <c r="A110" s="5">
        <v>2007</v>
      </c>
      <c r="B110" s="2" t="s">
        <v>7</v>
      </c>
      <c r="C110" s="73">
        <f t="shared" si="1"/>
        <v>39083</v>
      </c>
      <c r="D110" s="2">
        <v>3.02</v>
      </c>
      <c r="E110" s="2">
        <v>143.72370000000001</v>
      </c>
      <c r="F110" s="2">
        <v>209.4006</v>
      </c>
      <c r="G110" s="2">
        <v>250.8126</v>
      </c>
      <c r="H110" s="2">
        <v>3.1930454545454601</v>
      </c>
      <c r="I110" s="24">
        <v>32786000</v>
      </c>
      <c r="J110" s="24">
        <v>11816688</v>
      </c>
      <c r="K110" s="9">
        <v>2.2660342650931735</v>
      </c>
      <c r="L110" s="11">
        <v>254426</v>
      </c>
      <c r="M110" s="2">
        <v>9706</v>
      </c>
      <c r="N110" s="15">
        <v>12071.909136935001</v>
      </c>
      <c r="O110" s="44">
        <v>1.7500000000000002E-2</v>
      </c>
      <c r="P110" s="14">
        <v>8.9648158822895299E-2</v>
      </c>
      <c r="Q110" s="13">
        <v>4.55</v>
      </c>
      <c r="R110" s="13">
        <v>6.94</v>
      </c>
      <c r="S110" s="16">
        <v>2.48</v>
      </c>
      <c r="T110" s="16">
        <v>2.87</v>
      </c>
      <c r="U110" s="16">
        <v>1.23</v>
      </c>
      <c r="V110" s="14">
        <v>6.3E-2</v>
      </c>
      <c r="W110" s="16">
        <v>1337.7293260520801</v>
      </c>
      <c r="X110" s="14">
        <v>1.1100011100001005E-4</v>
      </c>
      <c r="Y110" s="20">
        <v>72384</v>
      </c>
      <c r="Z110" s="22">
        <v>2.6973333333333329</v>
      </c>
      <c r="AA110" s="21">
        <v>1.8173975456546045</v>
      </c>
      <c r="AB110" s="76">
        <v>3.9162408171212708</v>
      </c>
      <c r="AC110" s="79">
        <v>336082</v>
      </c>
      <c r="AD110" s="80">
        <v>340.51817983888526</v>
      </c>
      <c r="AE110" s="93"/>
      <c r="AF110" s="94"/>
      <c r="AG110" s="86">
        <v>1340.6998081927375</v>
      </c>
      <c r="AH110" s="86">
        <v>447.91776733999455</v>
      </c>
      <c r="AI110" s="87">
        <v>0.41919469503348417</v>
      </c>
      <c r="AJ110" s="88">
        <v>0.64495559226955701</v>
      </c>
      <c r="AK110" s="90">
        <v>5.33590909090909</v>
      </c>
      <c r="AL110" s="81">
        <v>6.94</v>
      </c>
      <c r="AM110" s="85">
        <v>312.56688731897316</v>
      </c>
      <c r="AN110" s="81">
        <v>-0.63371733975151334</v>
      </c>
    </row>
    <row r="111" spans="1:40" customFormat="1">
      <c r="A111" s="5">
        <v>2007</v>
      </c>
      <c r="B111" s="2" t="s">
        <v>8</v>
      </c>
      <c r="C111" s="73">
        <f t="shared" si="1"/>
        <v>39114</v>
      </c>
      <c r="D111" s="2">
        <v>3.48</v>
      </c>
      <c r="E111" s="2">
        <v>153.12909999999999</v>
      </c>
      <c r="F111" s="2">
        <v>225.11519999999999</v>
      </c>
      <c r="G111" s="2">
        <v>269.85930000000002</v>
      </c>
      <c r="H111" s="2">
        <v>3.19075</v>
      </c>
      <c r="I111" s="24">
        <v>29119000</v>
      </c>
      <c r="J111" s="24">
        <v>11410907</v>
      </c>
      <c r="K111" s="9">
        <v>2.2660342650931735</v>
      </c>
      <c r="L111" s="11">
        <v>254426</v>
      </c>
      <c r="M111" s="2">
        <v>9706</v>
      </c>
      <c r="N111" s="15">
        <v>12071.909136935001</v>
      </c>
      <c r="O111" s="44">
        <v>1.7000000000000001E-2</v>
      </c>
      <c r="P111" s="14">
        <v>9.4870404445034501E-2</v>
      </c>
      <c r="Q111" s="13">
        <v>4.2699999999999996</v>
      </c>
      <c r="R111" s="13">
        <v>5.93</v>
      </c>
      <c r="S111" s="16">
        <v>2.46</v>
      </c>
      <c r="T111" s="16">
        <v>2.96</v>
      </c>
      <c r="U111" s="16">
        <v>1.23</v>
      </c>
      <c r="V111" s="14">
        <v>6.5500000000000003E-2</v>
      </c>
      <c r="W111" s="16">
        <v>1337.7293260520801</v>
      </c>
      <c r="X111" s="14">
        <v>2.6637069922309559E-3</v>
      </c>
      <c r="Y111" s="20">
        <v>93526</v>
      </c>
      <c r="Z111" s="22">
        <v>2.6878571428571432</v>
      </c>
      <c r="AA111" s="21">
        <v>2.0106261124958196</v>
      </c>
      <c r="AB111" s="76">
        <v>4.9727536136007986</v>
      </c>
      <c r="AC111" s="79">
        <v>289580</v>
      </c>
      <c r="AD111" s="80">
        <v>340.51817983888526</v>
      </c>
      <c r="AE111" s="93"/>
      <c r="AF111" s="94"/>
      <c r="AG111" s="86">
        <v>1327.2356640824069</v>
      </c>
      <c r="AH111" s="86">
        <v>441.31214811828352</v>
      </c>
      <c r="AI111" s="87">
        <v>0.41512372637957445</v>
      </c>
      <c r="AJ111" s="88">
        <v>0.58733963254948485</v>
      </c>
      <c r="AK111" s="90">
        <v>5.3304999999999989</v>
      </c>
      <c r="AL111" s="81">
        <v>5.93</v>
      </c>
      <c r="AM111" s="85">
        <v>262.20881297184468</v>
      </c>
      <c r="AN111" s="81">
        <v>-0.77306781902808286</v>
      </c>
    </row>
    <row r="112" spans="1:40" customFormat="1">
      <c r="A112" s="5">
        <v>2007</v>
      </c>
      <c r="B112" s="2" t="s">
        <v>9</v>
      </c>
      <c r="C112" s="73">
        <f t="shared" si="1"/>
        <v>39142</v>
      </c>
      <c r="D112" s="2">
        <v>3.48</v>
      </c>
      <c r="E112" s="2">
        <v>148.38339999999999</v>
      </c>
      <c r="F112" s="2">
        <v>228.1634</v>
      </c>
      <c r="G112" s="2">
        <v>268.3143</v>
      </c>
      <c r="H112" s="2">
        <v>3.18618181818182</v>
      </c>
      <c r="I112" s="24">
        <v>32783000</v>
      </c>
      <c r="J112" s="24">
        <v>12679905</v>
      </c>
      <c r="K112" s="9">
        <v>2.2660342650931735</v>
      </c>
      <c r="L112" s="11">
        <v>254426</v>
      </c>
      <c r="M112" s="2">
        <v>9706</v>
      </c>
      <c r="N112" s="15">
        <v>12071.909136935001</v>
      </c>
      <c r="O112" s="44">
        <v>1.6500000000000001E-2</v>
      </c>
      <c r="P112" s="14">
        <v>9.75332465115758E-2</v>
      </c>
      <c r="Q112" s="13">
        <v>4.47</v>
      </c>
      <c r="R112" s="13">
        <v>7.36</v>
      </c>
      <c r="S112" s="16">
        <v>2.46</v>
      </c>
      <c r="T112" s="16">
        <v>3.58</v>
      </c>
      <c r="U112" s="16">
        <v>1.33</v>
      </c>
      <c r="V112" s="14">
        <v>6.6500000000000004E-2</v>
      </c>
      <c r="W112" s="16">
        <v>1337.7293260520801</v>
      </c>
      <c r="X112" s="14">
        <v>3.4314810715076628E-3</v>
      </c>
      <c r="Y112" s="20">
        <v>66259</v>
      </c>
      <c r="Z112" s="22">
        <v>2.7074193548387102</v>
      </c>
      <c r="AA112" s="21">
        <v>1.8900025944432264</v>
      </c>
      <c r="AB112" s="76">
        <v>6.4052252797064337</v>
      </c>
      <c r="AC112" s="79">
        <v>304610</v>
      </c>
      <c r="AD112" s="80">
        <v>340.51817983888526</v>
      </c>
      <c r="AE112" s="93"/>
      <c r="AF112" s="94"/>
      <c r="AG112" s="86">
        <v>1303.3869955724419</v>
      </c>
      <c r="AH112" s="86">
        <v>461.03740044178909</v>
      </c>
      <c r="AI112" s="87">
        <v>0.40923641142761569</v>
      </c>
      <c r="AJ112" s="88">
        <v>0.62153934251590781</v>
      </c>
      <c r="AK112" s="90">
        <v>5.3190909090909084</v>
      </c>
      <c r="AL112" s="81">
        <v>7.36</v>
      </c>
      <c r="AM112" s="85">
        <v>259.37772134281897</v>
      </c>
      <c r="AN112" s="81">
        <v>-0.33919509683561233</v>
      </c>
    </row>
    <row r="113" spans="1:40" customFormat="1">
      <c r="A113" s="5">
        <v>2007</v>
      </c>
      <c r="B113" s="2" t="s">
        <v>10</v>
      </c>
      <c r="C113" s="73">
        <f t="shared" si="1"/>
        <v>39173</v>
      </c>
      <c r="D113" s="2">
        <v>2.95</v>
      </c>
      <c r="E113" s="2">
        <v>132.6514</v>
      </c>
      <c r="F113" s="2">
        <v>211.57759999999999</v>
      </c>
      <c r="G113" s="2">
        <v>264.12479999999999</v>
      </c>
      <c r="H113" s="2">
        <v>3.17868421052632</v>
      </c>
      <c r="I113" s="24">
        <v>31566000</v>
      </c>
      <c r="J113" s="24">
        <v>12225035</v>
      </c>
      <c r="K113" s="9">
        <v>2.2660342650931735</v>
      </c>
      <c r="L113" s="11">
        <v>254426</v>
      </c>
      <c r="M113" s="2">
        <v>9706</v>
      </c>
      <c r="N113" s="15">
        <v>12465.3760683569</v>
      </c>
      <c r="O113" s="44">
        <v>1.7000000000000001E-2</v>
      </c>
      <c r="P113" s="14">
        <v>9.0203518228936796E-2</v>
      </c>
      <c r="Q113" s="13">
        <v>4.9000000000000004</v>
      </c>
      <c r="R113" s="13">
        <v>7.56</v>
      </c>
      <c r="S113" s="16">
        <v>2.4700000000000002</v>
      </c>
      <c r="T113" s="16">
        <v>3.82</v>
      </c>
      <c r="U113" s="16">
        <v>1.4</v>
      </c>
      <c r="V113" s="14">
        <v>6.6500000000000004E-2</v>
      </c>
      <c r="W113" s="16">
        <v>2083.9789856094699</v>
      </c>
      <c r="X113" s="14">
        <v>1.7650303364588702E-3</v>
      </c>
      <c r="Y113" s="20">
        <v>59030</v>
      </c>
      <c r="Z113" s="22">
        <v>2.7355172413793101</v>
      </c>
      <c r="AA113" s="21">
        <v>1.9320662790343832</v>
      </c>
      <c r="AB113" s="76">
        <v>5.1984388979430811</v>
      </c>
      <c r="AC113" s="79">
        <v>321590</v>
      </c>
      <c r="AD113" s="80">
        <v>0</v>
      </c>
      <c r="AE113" s="93"/>
      <c r="AF113" s="94"/>
      <c r="AG113" s="86">
        <v>1333.7435009599849</v>
      </c>
      <c r="AH113" s="86">
        <v>447.53631252523462</v>
      </c>
      <c r="AI113" s="87">
        <v>0.40138785985743042</v>
      </c>
      <c r="AJ113" s="88">
        <v>0.61899002453744556</v>
      </c>
      <c r="AK113" s="90">
        <v>5.3163157894736823</v>
      </c>
      <c r="AL113" s="81">
        <v>7.56</v>
      </c>
      <c r="AM113" s="85">
        <v>760.08930943678672</v>
      </c>
      <c r="AN113" s="81">
        <v>-7.9694124803408872E-2</v>
      </c>
    </row>
    <row r="114" spans="1:40" customFormat="1">
      <c r="A114" s="5">
        <v>2007</v>
      </c>
      <c r="B114" s="2" t="s">
        <v>11</v>
      </c>
      <c r="C114" s="73">
        <f t="shared" si="1"/>
        <v>39203</v>
      </c>
      <c r="D114" s="2">
        <v>3.93</v>
      </c>
      <c r="E114" s="2">
        <v>138.27209999999999</v>
      </c>
      <c r="F114" s="2">
        <v>215.48679999999999</v>
      </c>
      <c r="G114" s="2">
        <v>273.07260000000002</v>
      </c>
      <c r="H114" s="2">
        <v>3.1680454545454499</v>
      </c>
      <c r="I114" s="24">
        <v>31934000</v>
      </c>
      <c r="J114" s="24">
        <v>12642220</v>
      </c>
      <c r="K114" s="9">
        <v>2.2660342650931735</v>
      </c>
      <c r="L114" s="11">
        <v>254426</v>
      </c>
      <c r="M114" s="2">
        <v>9706</v>
      </c>
      <c r="N114" s="15">
        <v>12465.3760683569</v>
      </c>
      <c r="O114" s="44">
        <v>1.7000000000000001E-2</v>
      </c>
      <c r="P114" s="14">
        <v>8.5331966057481293E-2</v>
      </c>
      <c r="Q114" s="13">
        <v>4.42</v>
      </c>
      <c r="R114" s="13">
        <v>7.91</v>
      </c>
      <c r="S114" s="16">
        <v>2.48</v>
      </c>
      <c r="T114" s="16">
        <v>3.69</v>
      </c>
      <c r="U114" s="16">
        <v>1.4</v>
      </c>
      <c r="V114" s="14">
        <v>6.7500000000000004E-2</v>
      </c>
      <c r="W114" s="16">
        <v>2083.9789856094699</v>
      </c>
      <c r="X114" s="14">
        <v>4.9554013875124196E-3</v>
      </c>
      <c r="Y114" s="20">
        <v>83383</v>
      </c>
      <c r="Z114" s="22">
        <v>2.673870967741935</v>
      </c>
      <c r="AA114" s="21">
        <v>1.9584069147091778</v>
      </c>
      <c r="AB114" s="76">
        <v>5.0722341425387079</v>
      </c>
      <c r="AC114" s="79">
        <v>321715</v>
      </c>
      <c r="AD114" s="80">
        <v>365.01197474417592</v>
      </c>
      <c r="AE114" s="93"/>
      <c r="AF114" s="94"/>
      <c r="AG114" s="86">
        <v>1316.7183772535043</v>
      </c>
      <c r="AH114" s="86">
        <v>450.90164547943249</v>
      </c>
      <c r="AI114" s="87">
        <v>0.40892013743890893</v>
      </c>
      <c r="AJ114" s="88">
        <v>0.57672042700510806</v>
      </c>
      <c r="AK114" s="90">
        <v>5.3218181818181796</v>
      </c>
      <c r="AL114" s="81">
        <v>7.91</v>
      </c>
      <c r="AM114" s="85">
        <v>1532.3228527272304</v>
      </c>
      <c r="AN114" s="81">
        <v>0.15962688731649771</v>
      </c>
    </row>
    <row r="115" spans="1:40" customFormat="1">
      <c r="A115" s="5">
        <v>2007</v>
      </c>
      <c r="B115" s="2" t="s">
        <v>12</v>
      </c>
      <c r="C115" s="73">
        <f t="shared" si="1"/>
        <v>39234</v>
      </c>
      <c r="D115" s="2">
        <v>4.05</v>
      </c>
      <c r="E115" s="2">
        <v>144.041</v>
      </c>
      <c r="F115" s="2">
        <v>251.48439999999999</v>
      </c>
      <c r="G115" s="2">
        <v>291.44850000000002</v>
      </c>
      <c r="H115" s="2">
        <v>3.1706500000000002</v>
      </c>
      <c r="I115" s="24">
        <v>32523000</v>
      </c>
      <c r="J115" s="24">
        <v>12133230</v>
      </c>
      <c r="K115" s="9">
        <v>2.2660342650931735</v>
      </c>
      <c r="L115" s="11">
        <v>254426</v>
      </c>
      <c r="M115" s="2">
        <v>9706</v>
      </c>
      <c r="N115" s="15">
        <v>12465.3760683569</v>
      </c>
      <c r="O115" s="44">
        <v>1.7000000000000001E-2</v>
      </c>
      <c r="P115" s="14">
        <v>8.2899426564018497E-2</v>
      </c>
      <c r="Q115" s="13">
        <v>4.84</v>
      </c>
      <c r="R115" s="13">
        <v>8.32</v>
      </c>
      <c r="S115" s="16">
        <v>2.4700000000000002</v>
      </c>
      <c r="T115" s="16">
        <v>4.09</v>
      </c>
      <c r="U115" s="16">
        <v>1.35</v>
      </c>
      <c r="V115" s="14">
        <v>6.7500000000000004E-2</v>
      </c>
      <c r="W115" s="16">
        <v>2083.9789856094699</v>
      </c>
      <c r="X115" s="14">
        <v>4.7118124041200153E-3</v>
      </c>
      <c r="Y115" s="20">
        <v>123813</v>
      </c>
      <c r="Z115" s="22">
        <v>2.7013333333333329</v>
      </c>
      <c r="AA115" s="21">
        <v>1.9136033666657091</v>
      </c>
      <c r="AB115" s="76">
        <v>4.7486026572297808</v>
      </c>
      <c r="AC115" s="79">
        <v>342228</v>
      </c>
      <c r="AD115" s="80">
        <v>366.37274112780318</v>
      </c>
      <c r="AE115" s="93"/>
      <c r="AF115" s="94"/>
      <c r="AG115" s="86">
        <v>1308.7368384573761</v>
      </c>
      <c r="AH115" s="86">
        <v>473.88277985993665</v>
      </c>
      <c r="AI115" s="87">
        <v>0.4098186000555708</v>
      </c>
      <c r="AJ115" s="88">
        <v>0.63888350174631536</v>
      </c>
      <c r="AK115" s="90">
        <v>5.2929999999999993</v>
      </c>
      <c r="AL115" s="81">
        <v>8.32</v>
      </c>
      <c r="AM115" s="85">
        <v>1315.7480009489168</v>
      </c>
      <c r="AN115" s="81">
        <v>-0.21210425922141618</v>
      </c>
    </row>
    <row r="116" spans="1:40" customFormat="1">
      <c r="A116" s="5">
        <v>2007</v>
      </c>
      <c r="B116" s="2" t="s">
        <v>13</v>
      </c>
      <c r="C116" s="73">
        <f t="shared" si="1"/>
        <v>39264</v>
      </c>
      <c r="D116" s="2">
        <v>3.88</v>
      </c>
      <c r="E116" s="2">
        <v>120.02630000000001</v>
      </c>
      <c r="F116" s="2">
        <v>248.55019999999999</v>
      </c>
      <c r="G116" s="2">
        <v>293.33640000000003</v>
      </c>
      <c r="H116" s="2">
        <v>3.1614090909090899</v>
      </c>
      <c r="I116" s="24">
        <v>32733000</v>
      </c>
      <c r="J116" s="24">
        <v>12317579</v>
      </c>
      <c r="K116" s="9">
        <v>2.2660342650931735</v>
      </c>
      <c r="L116" s="11">
        <v>254426</v>
      </c>
      <c r="M116" s="2">
        <v>9706</v>
      </c>
      <c r="N116" s="15">
        <v>14045.4894202903</v>
      </c>
      <c r="O116" s="44">
        <v>1.7500000000000002E-2</v>
      </c>
      <c r="P116" s="14">
        <v>7.9333458896578501E-2</v>
      </c>
      <c r="Q116" s="13">
        <v>4.6100000000000003</v>
      </c>
      <c r="R116" s="13">
        <v>8.27</v>
      </c>
      <c r="S116" s="16">
        <v>2.4700000000000002</v>
      </c>
      <c r="T116" s="16">
        <v>4.03</v>
      </c>
      <c r="U116" s="16">
        <v>1.31</v>
      </c>
      <c r="V116" s="14">
        <v>6.7500000000000004E-2</v>
      </c>
      <c r="W116" s="16">
        <v>2679.7424964127199</v>
      </c>
      <c r="X116" s="14">
        <v>4.6897153451849367E-3</v>
      </c>
      <c r="Y116" s="20">
        <v>129913</v>
      </c>
      <c r="Z116" s="22">
        <v>2.7661290322580641</v>
      </c>
      <c r="AA116" s="21">
        <v>2.0230362695939847</v>
      </c>
      <c r="AB116" s="76">
        <v>5.3931068527510213</v>
      </c>
      <c r="AC116" s="79">
        <v>288426</v>
      </c>
      <c r="AD116" s="80">
        <v>380.79686479425214</v>
      </c>
      <c r="AE116" s="93"/>
      <c r="AF116" s="94"/>
      <c r="AG116" s="86">
        <v>1336.3977526966589</v>
      </c>
      <c r="AH116" s="86">
        <v>458.94855519364205</v>
      </c>
      <c r="AI116" s="87">
        <v>0.40453739002659889</v>
      </c>
      <c r="AJ116" s="88">
        <v>0.70617871963711909</v>
      </c>
      <c r="AK116" s="90">
        <v>5.3900000000000006</v>
      </c>
      <c r="AL116" s="81">
        <v>8.27</v>
      </c>
      <c r="AM116" s="85">
        <v>183.49903198143852</v>
      </c>
      <c r="AN116" s="81">
        <v>0.38737736040269732</v>
      </c>
    </row>
    <row r="117" spans="1:40" customFormat="1">
      <c r="A117" s="5">
        <v>2007</v>
      </c>
      <c r="B117" s="2" t="s">
        <v>14</v>
      </c>
      <c r="C117" s="73">
        <f t="shared" si="1"/>
        <v>39295</v>
      </c>
      <c r="D117" s="2">
        <v>3.25</v>
      </c>
      <c r="E117" s="2">
        <v>120.52679999999999</v>
      </c>
      <c r="F117" s="2">
        <v>237.6439</v>
      </c>
      <c r="G117" s="2">
        <v>296.09359999999998</v>
      </c>
      <c r="H117" s="2">
        <v>3.15877272727273</v>
      </c>
      <c r="I117" s="24">
        <v>32040000</v>
      </c>
      <c r="J117" s="24">
        <v>12939608</v>
      </c>
      <c r="K117" s="9">
        <v>2.2660342650931735</v>
      </c>
      <c r="L117" s="11">
        <v>254426</v>
      </c>
      <c r="M117" s="2">
        <v>9706</v>
      </c>
      <c r="N117" s="15">
        <v>14045.4894202903</v>
      </c>
      <c r="O117" s="44">
        <v>2.1499999999999998E-2</v>
      </c>
      <c r="P117" s="14">
        <v>7.9167395283475897E-2</v>
      </c>
      <c r="Q117" s="13">
        <v>4.72</v>
      </c>
      <c r="R117" s="13">
        <v>8.9</v>
      </c>
      <c r="S117" s="16">
        <v>2.5</v>
      </c>
      <c r="T117" s="16">
        <v>3.92</v>
      </c>
      <c r="U117" s="16">
        <v>1.36</v>
      </c>
      <c r="V117" s="14">
        <v>6.7500000000000004E-2</v>
      </c>
      <c r="W117" s="16">
        <v>2679.7424964127199</v>
      </c>
      <c r="X117" s="14">
        <v>1.4112027789838846E-3</v>
      </c>
      <c r="Y117" s="20">
        <v>121621</v>
      </c>
      <c r="Z117" s="22">
        <v>2.890967741935484</v>
      </c>
      <c r="AA117" s="21">
        <v>2.0775692521424669</v>
      </c>
      <c r="AB117" s="76">
        <v>6.2984859550433132</v>
      </c>
      <c r="AC117" s="79">
        <v>349646</v>
      </c>
      <c r="AD117" s="80">
        <v>386.61005878510781</v>
      </c>
      <c r="AE117" s="93"/>
      <c r="AF117" s="94"/>
      <c r="AG117" s="86">
        <v>1342.5405461524163</v>
      </c>
      <c r="AH117" s="86">
        <v>461.90249131080498</v>
      </c>
      <c r="AI117" s="87">
        <v>0.39720590907484293</v>
      </c>
      <c r="AJ117" s="88">
        <v>0.69716041614731161</v>
      </c>
      <c r="AK117" s="90">
        <v>5.425238095238095</v>
      </c>
      <c r="AL117" s="81">
        <v>8.9</v>
      </c>
      <c r="AM117" s="85">
        <v>89.134926004619771</v>
      </c>
      <c r="AN117" s="81">
        <v>9.7851146710582357E-2</v>
      </c>
    </row>
    <row r="118" spans="1:40" customFormat="1">
      <c r="A118" s="5">
        <v>2007</v>
      </c>
      <c r="B118" s="2" t="s">
        <v>15</v>
      </c>
      <c r="C118" s="73">
        <f>_xlfn.CONCAT(B118,"-",A118)*1</f>
        <v>39326</v>
      </c>
      <c r="D118" s="2">
        <v>3.98</v>
      </c>
      <c r="E118" s="2">
        <v>124.3415</v>
      </c>
      <c r="F118" s="2">
        <v>276.95859999999999</v>
      </c>
      <c r="G118" s="2">
        <v>333.44529999999997</v>
      </c>
      <c r="H118" s="2">
        <v>3.13645</v>
      </c>
      <c r="I118" s="24">
        <v>31397000</v>
      </c>
      <c r="J118" s="24">
        <v>12115829</v>
      </c>
      <c r="K118" s="9">
        <v>2.2660342650931735</v>
      </c>
      <c r="L118" s="11">
        <v>254426</v>
      </c>
      <c r="M118" s="2">
        <v>9706</v>
      </c>
      <c r="N118" s="15">
        <v>14045.4894202903</v>
      </c>
      <c r="O118" s="44">
        <v>2.3E-2</v>
      </c>
      <c r="P118" s="14">
        <v>8.1607430258521796E-2</v>
      </c>
      <c r="Q118" s="13">
        <v>4.78</v>
      </c>
      <c r="R118" s="13">
        <v>10.18</v>
      </c>
      <c r="S118" s="16">
        <v>2.52</v>
      </c>
      <c r="T118" s="16">
        <v>4.09</v>
      </c>
      <c r="U118" s="16">
        <v>1.42</v>
      </c>
      <c r="V118" s="14">
        <v>6.7500000000000004E-2</v>
      </c>
      <c r="W118" s="16">
        <v>2679.7424964127199</v>
      </c>
      <c r="X118" s="14">
        <v>6.1788617886178124E-3</v>
      </c>
      <c r="Y118" s="20">
        <v>79727</v>
      </c>
      <c r="Z118" s="22">
        <v>2.8380000000000001</v>
      </c>
      <c r="AA118" s="21">
        <v>1.8720927033603705</v>
      </c>
      <c r="AB118" s="76">
        <v>4.1531499947827131</v>
      </c>
      <c r="AC118" s="79">
        <v>400697</v>
      </c>
      <c r="AD118" s="80">
        <v>393.66971478336598</v>
      </c>
      <c r="AE118" s="93"/>
      <c r="AF118" s="94"/>
      <c r="AG118" s="86">
        <v>1320.8042676540883</v>
      </c>
      <c r="AH118" s="86">
        <v>457.61102175960815</v>
      </c>
      <c r="AI118" s="87">
        <v>0.38608204185045297</v>
      </c>
      <c r="AJ118" s="88">
        <v>0.65161026765945285</v>
      </c>
      <c r="AK118" s="90">
        <v>5.5119999999999996</v>
      </c>
      <c r="AL118" s="81">
        <v>10.18</v>
      </c>
      <c r="AM118" s="85">
        <v>63.32612307540348</v>
      </c>
      <c r="AN118" s="81">
        <v>0.26474959462898134</v>
      </c>
    </row>
    <row r="119" spans="1:40" customFormat="1">
      <c r="A119" s="5">
        <v>2007</v>
      </c>
      <c r="B119" s="2" t="s">
        <v>16</v>
      </c>
      <c r="C119" s="73">
        <f t="shared" si="1"/>
        <v>39356</v>
      </c>
      <c r="D119" s="2">
        <v>3.76</v>
      </c>
      <c r="E119" s="2">
        <v>127.6987</v>
      </c>
      <c r="F119" s="2">
        <v>289.6155</v>
      </c>
      <c r="G119" s="2">
        <v>347.70569999999998</v>
      </c>
      <c r="H119" s="2">
        <v>3.0203181818181801</v>
      </c>
      <c r="I119" s="24">
        <v>35061000</v>
      </c>
      <c r="J119" s="24">
        <v>12340936</v>
      </c>
      <c r="K119" s="9">
        <v>2.2660342650931735</v>
      </c>
      <c r="L119" s="11">
        <v>254426</v>
      </c>
      <c r="M119" s="2">
        <v>9706</v>
      </c>
      <c r="N119" s="15">
        <v>15043.2253744178</v>
      </c>
      <c r="O119" s="44">
        <v>2.8500000000000001E-2</v>
      </c>
      <c r="P119" s="14">
        <v>7.9280112024654292E-2</v>
      </c>
      <c r="Q119" s="13">
        <v>4.8499999999999996</v>
      </c>
      <c r="R119" s="13">
        <v>9.2799999999999994</v>
      </c>
      <c r="S119" s="16">
        <v>2.59</v>
      </c>
      <c r="T119" s="16">
        <v>4.0999999999999996</v>
      </c>
      <c r="U119" s="16">
        <v>1.67</v>
      </c>
      <c r="V119" s="14">
        <v>6.7500000000000004E-2</v>
      </c>
      <c r="W119" s="16">
        <v>5220.2656093411897</v>
      </c>
      <c r="X119" s="14">
        <v>3.1243266537384858E-3</v>
      </c>
      <c r="Y119" s="20">
        <v>98309</v>
      </c>
      <c r="Z119" s="22">
        <v>2.8276666666666666</v>
      </c>
      <c r="AA119" s="21">
        <v>1.8571278928411528</v>
      </c>
      <c r="AB119" s="76">
        <v>6.8287738348249682</v>
      </c>
      <c r="AC119" s="79">
        <v>389838</v>
      </c>
      <c r="AD119" s="80">
        <v>398.34802961027651</v>
      </c>
      <c r="AE119" s="93"/>
      <c r="AF119" s="94"/>
      <c r="AG119" s="86">
        <v>1324.5380612081535</v>
      </c>
      <c r="AH119" s="86">
        <v>452.47419451940834</v>
      </c>
      <c r="AI119" s="87">
        <v>0.39620417331777091</v>
      </c>
      <c r="AJ119" s="88">
        <v>0.58964065937166188</v>
      </c>
      <c r="AK119" s="90">
        <v>5.5136363636363628</v>
      </c>
      <c r="AL119" s="81">
        <v>9.2799999999999994</v>
      </c>
      <c r="AM119" s="85">
        <v>82.039370033574386</v>
      </c>
      <c r="AN119" s="81">
        <v>-4.4529225559358704E-2</v>
      </c>
    </row>
    <row r="120" spans="1:40" customFormat="1">
      <c r="A120" s="5">
        <v>2007</v>
      </c>
      <c r="B120" s="2" t="s">
        <v>17</v>
      </c>
      <c r="C120" s="73">
        <f t="shared" si="1"/>
        <v>39387</v>
      </c>
      <c r="D120" s="2">
        <v>3.28</v>
      </c>
      <c r="E120" s="2">
        <v>143.07830000000001</v>
      </c>
      <c r="F120" s="2">
        <v>308.29020000000003</v>
      </c>
      <c r="G120" s="2">
        <v>380.09789999999998</v>
      </c>
      <c r="H120" s="2">
        <v>3.0016190476190499</v>
      </c>
      <c r="I120" s="24">
        <v>34228000</v>
      </c>
      <c r="J120" s="24">
        <v>13439560</v>
      </c>
      <c r="K120" s="9">
        <v>2.2660342650931735</v>
      </c>
      <c r="L120" s="11">
        <v>254426</v>
      </c>
      <c r="M120" s="2">
        <v>9706</v>
      </c>
      <c r="N120" s="15">
        <v>15043.2253744178</v>
      </c>
      <c r="O120" s="44">
        <v>2.9500000000000002E-2</v>
      </c>
      <c r="P120" s="14">
        <v>7.9257378985400403E-2</v>
      </c>
      <c r="Q120" s="13">
        <v>4.8099999999999996</v>
      </c>
      <c r="R120" s="13">
        <v>8.27</v>
      </c>
      <c r="S120" s="16">
        <v>2.62</v>
      </c>
      <c r="T120" s="16">
        <v>3.97</v>
      </c>
      <c r="U120" s="16">
        <v>1.88</v>
      </c>
      <c r="V120" s="14">
        <v>6.7500000000000004E-2</v>
      </c>
      <c r="W120" s="16">
        <v>5220.2656093411897</v>
      </c>
      <c r="X120" s="14">
        <v>1.0739984964020441E-3</v>
      </c>
      <c r="Y120" s="20">
        <v>98565</v>
      </c>
      <c r="Z120" s="22">
        <v>2.7830000000000004</v>
      </c>
      <c r="AA120" s="21">
        <v>1.8949956079910819</v>
      </c>
      <c r="AB120" s="76">
        <v>4.8217391407466197</v>
      </c>
      <c r="AC120" s="79">
        <v>462695</v>
      </c>
      <c r="AD120" s="80">
        <v>394.2548443283257</v>
      </c>
      <c r="AE120" s="93"/>
      <c r="AF120" s="94"/>
      <c r="AG120" s="86">
        <v>1326.3749520984304</v>
      </c>
      <c r="AH120" s="86">
        <v>466.94443855569051</v>
      </c>
      <c r="AI120" s="87">
        <v>0.40073117314634338</v>
      </c>
      <c r="AJ120" s="88">
        <v>0.57056816285753287</v>
      </c>
      <c r="AK120" s="90">
        <v>5.4795238095238101</v>
      </c>
      <c r="AL120" s="81">
        <v>8.27</v>
      </c>
      <c r="AM120" s="85">
        <v>1358.68021654372</v>
      </c>
      <c r="AN120" s="81">
        <v>0.93262174004486886</v>
      </c>
    </row>
    <row r="121" spans="1:40" customFormat="1">
      <c r="A121" s="5">
        <v>2007</v>
      </c>
      <c r="B121" s="2" t="s">
        <v>18</v>
      </c>
      <c r="C121" s="73">
        <f t="shared" si="1"/>
        <v>39417</v>
      </c>
      <c r="D121" s="2">
        <v>3.64</v>
      </c>
      <c r="E121" s="2">
        <v>158.31120000000001</v>
      </c>
      <c r="F121" s="2">
        <v>342.14</v>
      </c>
      <c r="G121" s="2">
        <v>412.56810000000002</v>
      </c>
      <c r="H121" s="2">
        <v>2.9815999999999998</v>
      </c>
      <c r="I121" s="24">
        <v>33195000</v>
      </c>
      <c r="J121" s="24">
        <v>13914387</v>
      </c>
      <c r="K121" s="9">
        <v>2.2660342650931735</v>
      </c>
      <c r="L121" s="11">
        <v>254426</v>
      </c>
      <c r="M121" s="2">
        <v>9706</v>
      </c>
      <c r="N121" s="15">
        <v>15043.2253744178</v>
      </c>
      <c r="O121" s="44">
        <v>3.3000000000000002E-2</v>
      </c>
      <c r="P121" s="14">
        <v>7.4522227991770398E-2</v>
      </c>
      <c r="Q121" s="13">
        <v>5.39</v>
      </c>
      <c r="R121" s="13">
        <v>7.17</v>
      </c>
      <c r="S121" s="16">
        <v>2.67</v>
      </c>
      <c r="T121" s="16">
        <v>3.93</v>
      </c>
      <c r="U121" s="16">
        <v>1.99</v>
      </c>
      <c r="V121" s="14">
        <v>6.8500000000000005E-2</v>
      </c>
      <c r="W121" s="16">
        <v>5220.2656093411897</v>
      </c>
      <c r="X121" s="14">
        <v>4.5059542967492948E-3</v>
      </c>
      <c r="Y121" s="20">
        <v>96387</v>
      </c>
      <c r="Z121" s="22">
        <v>2.7563333333333335</v>
      </c>
      <c r="AA121" s="21">
        <v>1.9613883835504864</v>
      </c>
      <c r="AB121" s="76">
        <v>4.5201570115997782</v>
      </c>
      <c r="AC121" s="79">
        <v>402152</v>
      </c>
      <c r="AD121" s="80">
        <v>394.2548443283257</v>
      </c>
      <c r="AE121" s="93"/>
      <c r="AF121" s="94"/>
      <c r="AG121" s="86">
        <v>1311.7931485357472</v>
      </c>
      <c r="AH121" s="86">
        <v>452.33374216653272</v>
      </c>
      <c r="AI121" s="87">
        <v>0.4023270972103668</v>
      </c>
      <c r="AJ121" s="88">
        <v>0.65171862111071976</v>
      </c>
      <c r="AK121" s="90">
        <v>5.5111111111111128</v>
      </c>
      <c r="AL121" s="81">
        <v>7.17</v>
      </c>
      <c r="AM121" s="85">
        <v>1011.687631663797</v>
      </c>
      <c r="AN121" s="81">
        <v>0.23264271035590756</v>
      </c>
    </row>
    <row r="122" spans="1:40" customFormat="1">
      <c r="A122" s="5">
        <v>2008</v>
      </c>
      <c r="B122" s="2" t="s">
        <v>7</v>
      </c>
      <c r="C122" s="73">
        <f t="shared" si="1"/>
        <v>39448</v>
      </c>
      <c r="D122" s="2">
        <v>3.24</v>
      </c>
      <c r="E122" s="2">
        <v>178.8734</v>
      </c>
      <c r="F122" s="2">
        <v>365.56319999999999</v>
      </c>
      <c r="G122" s="2">
        <v>447.42469999999997</v>
      </c>
      <c r="H122" s="2">
        <v>2.9510000000000001</v>
      </c>
      <c r="I122" s="24">
        <v>35174000</v>
      </c>
      <c r="J122" s="24">
        <v>13091672</v>
      </c>
      <c r="K122" s="9">
        <v>2.5592315684099907</v>
      </c>
      <c r="L122" s="11">
        <v>169537</v>
      </c>
      <c r="M122" s="2">
        <v>42871</v>
      </c>
      <c r="N122" s="15">
        <v>14774.195605908901</v>
      </c>
      <c r="O122" s="44">
        <v>3.3500000000000002E-2</v>
      </c>
      <c r="P122" s="14">
        <v>8.0987054322785607E-2</v>
      </c>
      <c r="Q122" s="13">
        <v>5.25</v>
      </c>
      <c r="R122" s="13">
        <v>5.3</v>
      </c>
      <c r="S122" s="16">
        <v>2.74</v>
      </c>
      <c r="T122" s="16">
        <v>3.68</v>
      </c>
      <c r="U122" s="16">
        <v>2.2200000000000002</v>
      </c>
      <c r="V122" s="14">
        <v>6.7500000000000004E-2</v>
      </c>
      <c r="W122" s="16">
        <v>2153.6862813809798</v>
      </c>
      <c r="X122" s="14">
        <v>2.2428708747197264E-3</v>
      </c>
      <c r="Y122" s="20">
        <v>80306</v>
      </c>
      <c r="Z122" s="22">
        <v>2.7490000000000006</v>
      </c>
      <c r="AA122" s="21">
        <v>2.0350553549747028</v>
      </c>
      <c r="AB122" s="76">
        <v>4.2736518069191494</v>
      </c>
      <c r="AC122" s="79">
        <v>384393</v>
      </c>
      <c r="AD122" s="80">
        <v>391.71021119094274</v>
      </c>
      <c r="AE122" s="93"/>
      <c r="AF122" s="94"/>
      <c r="AG122" s="86">
        <v>1362.9480125810355</v>
      </c>
      <c r="AH122" s="86">
        <v>466.03048782860805</v>
      </c>
      <c r="AI122" s="87">
        <v>0.41270921104105662</v>
      </c>
      <c r="AJ122" s="88">
        <v>0.6785598876272112</v>
      </c>
      <c r="AK122" s="90">
        <v>5.456363636363637</v>
      </c>
      <c r="AL122" s="81">
        <v>5.3</v>
      </c>
      <c r="AM122" s="85">
        <v>289.73930915371426</v>
      </c>
      <c r="AN122" s="81">
        <v>0.58903887809578148</v>
      </c>
    </row>
    <row r="123" spans="1:40" customFormat="1">
      <c r="A123" s="5">
        <v>2008</v>
      </c>
      <c r="B123" s="2" t="s">
        <v>8</v>
      </c>
      <c r="C123" s="73">
        <f t="shared" si="1"/>
        <v>39479</v>
      </c>
      <c r="D123" s="2">
        <v>4.09</v>
      </c>
      <c r="E123" s="2">
        <v>191.5463</v>
      </c>
      <c r="F123" s="2">
        <v>377.10070000000002</v>
      </c>
      <c r="G123" s="2">
        <v>493.17219999999998</v>
      </c>
      <c r="H123" s="2">
        <v>2.9062857142857101</v>
      </c>
      <c r="I123" s="24">
        <v>32551000</v>
      </c>
      <c r="J123" s="24">
        <v>13149039</v>
      </c>
      <c r="K123" s="9">
        <v>2.5592315684099907</v>
      </c>
      <c r="L123" s="11">
        <v>169537</v>
      </c>
      <c r="M123" s="2">
        <v>42871</v>
      </c>
      <c r="N123" s="15">
        <v>14774.195605908901</v>
      </c>
      <c r="O123" s="44">
        <v>3.7999999999999999E-2</v>
      </c>
      <c r="P123" s="14">
        <v>8.9621252750661407E-2</v>
      </c>
      <c r="Q123" s="13">
        <v>3.78</v>
      </c>
      <c r="R123" s="13">
        <v>4.42</v>
      </c>
      <c r="S123" s="16">
        <v>2.76</v>
      </c>
      <c r="T123" s="16">
        <v>3.84</v>
      </c>
      <c r="U123" s="16">
        <v>2.2799999999999998</v>
      </c>
      <c r="V123" s="14">
        <v>6.7500000000000004E-2</v>
      </c>
      <c r="W123" s="16">
        <v>2153.6862813809798</v>
      </c>
      <c r="X123" s="14">
        <v>9.0579710144926932E-3</v>
      </c>
      <c r="Y123" s="20">
        <v>114178</v>
      </c>
      <c r="Z123" s="22">
        <v>2.6437931034482762</v>
      </c>
      <c r="AA123" s="21">
        <v>2.0139301431742291</v>
      </c>
      <c r="AB123" s="76">
        <v>5.7880385306764373</v>
      </c>
      <c r="AC123" s="79">
        <v>351013</v>
      </c>
      <c r="AD123" s="80">
        <v>391.71021119094274</v>
      </c>
      <c r="AE123" s="93"/>
      <c r="AF123" s="94"/>
      <c r="AG123" s="86">
        <v>1382.333195825352</v>
      </c>
      <c r="AH123" s="86">
        <v>479.2506980838773</v>
      </c>
      <c r="AI123" s="87">
        <v>0.40889199800470133</v>
      </c>
      <c r="AJ123" s="88">
        <v>0.63802621568182716</v>
      </c>
      <c r="AK123" s="90">
        <v>5.1671428571428564</v>
      </c>
      <c r="AL123" s="81">
        <v>4.42</v>
      </c>
      <c r="AM123" s="85">
        <v>228.18975497234459</v>
      </c>
      <c r="AN123" s="81">
        <v>0.32982351295171841</v>
      </c>
    </row>
    <row r="124" spans="1:40" customFormat="1">
      <c r="A124" s="5">
        <v>2008</v>
      </c>
      <c r="B124" s="2" t="s">
        <v>9</v>
      </c>
      <c r="C124" s="73">
        <f t="shared" si="1"/>
        <v>39508</v>
      </c>
      <c r="D124" s="2">
        <v>4.58</v>
      </c>
      <c r="E124" s="2">
        <v>202.30359999999999</v>
      </c>
      <c r="F124" s="2">
        <v>370.96629999999999</v>
      </c>
      <c r="G124" s="2">
        <v>481.16</v>
      </c>
      <c r="H124" s="2">
        <v>2.8118947368421101</v>
      </c>
      <c r="I124" s="24">
        <v>35436000</v>
      </c>
      <c r="J124" s="24">
        <v>13352652</v>
      </c>
      <c r="K124" s="9">
        <v>2.5592315684099907</v>
      </c>
      <c r="L124" s="11">
        <v>169537</v>
      </c>
      <c r="M124" s="2">
        <v>42871</v>
      </c>
      <c r="N124" s="15">
        <v>14774.195605908901</v>
      </c>
      <c r="O124" s="44">
        <v>4.0500000000000001E-2</v>
      </c>
      <c r="P124" s="14">
        <v>9.2946032706598014E-2</v>
      </c>
      <c r="Q124" s="13">
        <v>4.07</v>
      </c>
      <c r="R124" s="13">
        <v>5.24</v>
      </c>
      <c r="S124" s="16">
        <v>2.8</v>
      </c>
      <c r="T124" s="16">
        <v>4.3499999999999996</v>
      </c>
      <c r="U124" s="16">
        <v>2.44</v>
      </c>
      <c r="V124" s="14">
        <v>6.7500000000000004E-2</v>
      </c>
      <c r="W124" s="16">
        <v>2153.6862813809798</v>
      </c>
      <c r="X124" s="14">
        <v>1.0455169500475332E-2</v>
      </c>
      <c r="Y124" s="20">
        <v>82037</v>
      </c>
      <c r="Z124" s="22">
        <v>2.6116666666666668</v>
      </c>
      <c r="AA124" s="21">
        <v>1.8470589095369452</v>
      </c>
      <c r="AB124" s="76">
        <v>3.4932019032579684</v>
      </c>
      <c r="AC124" s="79">
        <v>441730</v>
      </c>
      <c r="AD124" s="80">
        <v>391.71021119094274</v>
      </c>
      <c r="AE124" s="93"/>
      <c r="AF124" s="94"/>
      <c r="AG124" s="86">
        <v>1384.5865419268284</v>
      </c>
      <c r="AH124" s="86">
        <v>483.15280541123406</v>
      </c>
      <c r="AI124" s="87">
        <v>0.41685347008589391</v>
      </c>
      <c r="AJ124" s="88">
        <v>0.69850946977357942</v>
      </c>
      <c r="AK124" s="90">
        <v>5.4468421052631566</v>
      </c>
      <c r="AL124" s="81">
        <v>5.24</v>
      </c>
      <c r="AM124" s="85">
        <v>308.91220812677147</v>
      </c>
      <c r="AN124" s="81">
        <v>0.42688648979488131</v>
      </c>
    </row>
    <row r="125" spans="1:40" customFormat="1">
      <c r="A125" s="5">
        <v>2008</v>
      </c>
      <c r="B125" s="2" t="s">
        <v>10</v>
      </c>
      <c r="C125" s="73">
        <f t="shared" si="1"/>
        <v>39539</v>
      </c>
      <c r="D125" s="2">
        <v>3.77</v>
      </c>
      <c r="E125" s="2">
        <v>219.89949999999999</v>
      </c>
      <c r="F125" s="2">
        <v>368.72820000000002</v>
      </c>
      <c r="G125" s="2">
        <v>474.36970000000002</v>
      </c>
      <c r="H125" s="2">
        <v>2.74945454545455</v>
      </c>
      <c r="I125" s="24">
        <v>35455000</v>
      </c>
      <c r="J125" s="24">
        <v>14020412</v>
      </c>
      <c r="K125" s="9">
        <v>2.5592315684099907</v>
      </c>
      <c r="L125" s="11">
        <v>169537</v>
      </c>
      <c r="M125" s="2">
        <v>42871</v>
      </c>
      <c r="N125" s="15">
        <v>16770.2169486149</v>
      </c>
      <c r="O125" s="44">
        <v>4.2499999999999996E-2</v>
      </c>
      <c r="P125" s="14">
        <v>8.9961343345244291E-2</v>
      </c>
      <c r="Q125" s="13">
        <v>4.59</v>
      </c>
      <c r="R125" s="13">
        <v>5.47</v>
      </c>
      <c r="S125" s="16">
        <v>2.84</v>
      </c>
      <c r="T125" s="16">
        <v>4.46</v>
      </c>
      <c r="U125" s="16">
        <v>2.5</v>
      </c>
      <c r="V125" s="14">
        <v>6.7500000000000004E-2</v>
      </c>
      <c r="W125" s="16">
        <v>3280.6675506612801</v>
      </c>
      <c r="X125" s="14">
        <v>1.5677257525082719E-3</v>
      </c>
      <c r="Y125" s="20">
        <v>74196</v>
      </c>
      <c r="Z125" s="22">
        <v>2.690666666666667</v>
      </c>
      <c r="AA125" s="21">
        <v>1.8931148600263172</v>
      </c>
      <c r="AB125" s="76">
        <v>3.7291034838629824</v>
      </c>
      <c r="AC125" s="79">
        <v>340598</v>
      </c>
      <c r="AD125" s="80">
        <v>0</v>
      </c>
      <c r="AE125" s="93"/>
      <c r="AF125" s="94"/>
      <c r="AG125" s="86">
        <v>1367.0719748011034</v>
      </c>
      <c r="AH125" s="86">
        <v>475.51954433564367</v>
      </c>
      <c r="AI125" s="87">
        <v>0.42256490523529194</v>
      </c>
      <c r="AJ125" s="88">
        <v>0.6714552875165638</v>
      </c>
      <c r="AK125" s="90">
        <v>5.8168181818181823</v>
      </c>
      <c r="AL125" s="81">
        <v>5.47</v>
      </c>
      <c r="AM125" s="85">
        <v>1419.9956157609117</v>
      </c>
      <c r="AN125" s="81">
        <v>0.86809776970410635</v>
      </c>
    </row>
    <row r="126" spans="1:40" customFormat="1">
      <c r="A126" s="5">
        <v>2008</v>
      </c>
      <c r="B126" s="2" t="s">
        <v>11</v>
      </c>
      <c r="C126" s="73">
        <f t="shared" si="1"/>
        <v>39569</v>
      </c>
      <c r="D126" s="2">
        <v>3.92</v>
      </c>
      <c r="E126" s="2">
        <v>219.85390000000001</v>
      </c>
      <c r="F126" s="2">
        <v>355.34320000000002</v>
      </c>
      <c r="G126" s="2">
        <v>487.05790000000002</v>
      </c>
      <c r="H126" s="2">
        <v>2.8053684210526302</v>
      </c>
      <c r="I126" s="24">
        <v>37427000</v>
      </c>
      <c r="J126" s="24">
        <v>14739862</v>
      </c>
      <c r="K126" s="9">
        <v>2.5592315684099907</v>
      </c>
      <c r="L126" s="11">
        <v>169537</v>
      </c>
      <c r="M126" s="2">
        <v>42871</v>
      </c>
      <c r="N126" s="15">
        <v>16770.2169486149</v>
      </c>
      <c r="O126" s="44">
        <v>4.2499999999999996E-2</v>
      </c>
      <c r="P126" s="14">
        <v>8.1026575633953699E-2</v>
      </c>
      <c r="Q126" s="13">
        <v>4.6399999999999997</v>
      </c>
      <c r="R126" s="13">
        <v>5.77</v>
      </c>
      <c r="S126" s="16">
        <v>3.14</v>
      </c>
      <c r="T126" s="16">
        <v>4.5599999999999996</v>
      </c>
      <c r="U126" s="16">
        <v>2.2200000000000002</v>
      </c>
      <c r="V126" s="14">
        <v>7.0000000000000007E-2</v>
      </c>
      <c r="W126" s="16">
        <v>3280.6675506612801</v>
      </c>
      <c r="X126" s="14">
        <v>3.652300949598336E-3</v>
      </c>
      <c r="Y126" s="20">
        <v>76895</v>
      </c>
      <c r="Z126" s="22">
        <v>2.6519354838709681</v>
      </c>
      <c r="AA126" s="21">
        <v>1.9106926429015569</v>
      </c>
      <c r="AB126" s="76">
        <v>4.1275633803945828</v>
      </c>
      <c r="AC126" s="79">
        <v>411319</v>
      </c>
      <c r="AD126" s="80">
        <v>368.03287611582846</v>
      </c>
      <c r="AE126" s="93"/>
      <c r="AF126" s="94"/>
      <c r="AG126" s="86">
        <v>1378.9740928130711</v>
      </c>
      <c r="AH126" s="86">
        <v>496.61652328766928</v>
      </c>
      <c r="AI126" s="87">
        <v>0.40178545084857764</v>
      </c>
      <c r="AJ126" s="88">
        <v>0.63016100608109571</v>
      </c>
      <c r="AK126" s="90">
        <v>6.0299999999999994</v>
      </c>
      <c r="AL126" s="81">
        <v>5.77</v>
      </c>
      <c r="AM126" s="85">
        <v>905.55150491875224</v>
      </c>
      <c r="AN126" s="81">
        <v>0.37596353478402744</v>
      </c>
    </row>
    <row r="127" spans="1:40" customFormat="1">
      <c r="A127" s="5">
        <v>2008</v>
      </c>
      <c r="B127" s="2" t="s">
        <v>12</v>
      </c>
      <c r="C127" s="73">
        <f t="shared" si="1"/>
        <v>39600</v>
      </c>
      <c r="D127" s="2">
        <v>4.0999999999999996</v>
      </c>
      <c r="E127" s="2">
        <v>257.45060000000001</v>
      </c>
      <c r="F127" s="2">
        <v>424.59980000000002</v>
      </c>
      <c r="G127" s="2">
        <v>550.85299999999995</v>
      </c>
      <c r="H127" s="2">
        <v>2.8928571428571401</v>
      </c>
      <c r="I127" s="24">
        <v>35945000</v>
      </c>
      <c r="J127" s="24">
        <v>14152956</v>
      </c>
      <c r="K127" s="9">
        <v>2.5592315684099907</v>
      </c>
      <c r="L127" s="11">
        <v>169537</v>
      </c>
      <c r="M127" s="2">
        <v>42871</v>
      </c>
      <c r="N127" s="15">
        <v>16770.2169486149</v>
      </c>
      <c r="O127" s="44">
        <v>4.2499999999999996E-2</v>
      </c>
      <c r="P127" s="14">
        <v>7.8999594162557307E-2</v>
      </c>
      <c r="Q127" s="13">
        <v>5.25</v>
      </c>
      <c r="R127" s="13">
        <v>6.74</v>
      </c>
      <c r="S127" s="16">
        <v>3.02</v>
      </c>
      <c r="T127" s="16">
        <v>4.87</v>
      </c>
      <c r="U127" s="16">
        <v>2.06</v>
      </c>
      <c r="V127" s="14">
        <v>7.2500000000000009E-2</v>
      </c>
      <c r="W127" s="16">
        <v>3280.6675506612801</v>
      </c>
      <c r="X127" s="14">
        <v>7.6939072572259808E-3</v>
      </c>
      <c r="Y127" s="20">
        <v>143736</v>
      </c>
      <c r="Z127" s="22">
        <v>2.6916666666666669</v>
      </c>
      <c r="AA127" s="21">
        <v>1.8400932941592227</v>
      </c>
      <c r="AB127" s="76">
        <v>3.9133491652540617</v>
      </c>
      <c r="AC127" s="79">
        <v>312530</v>
      </c>
      <c r="AD127" s="80">
        <v>358.77966470716308</v>
      </c>
      <c r="AE127" s="93"/>
      <c r="AF127" s="94"/>
      <c r="AG127" s="86">
        <v>1365.4022607946008</v>
      </c>
      <c r="AH127" s="86">
        <v>502.82081998773532</v>
      </c>
      <c r="AI127" s="87">
        <v>0.41681938789846662</v>
      </c>
      <c r="AJ127" s="88">
        <v>0.60808780249208849</v>
      </c>
      <c r="AK127" s="90">
        <v>6.206190476190474</v>
      </c>
      <c r="AL127" s="81">
        <v>6.74</v>
      </c>
      <c r="AM127" s="85">
        <v>1375.6973151187301</v>
      </c>
      <c r="AN127" s="81">
        <v>0.60200070413124229</v>
      </c>
    </row>
    <row r="128" spans="1:40" customFormat="1">
      <c r="A128" s="5">
        <v>2008</v>
      </c>
      <c r="B128" s="2" t="s">
        <v>13</v>
      </c>
      <c r="C128" s="73">
        <f t="shared" si="1"/>
        <v>39630</v>
      </c>
      <c r="D128" s="2">
        <v>4.1900000000000004</v>
      </c>
      <c r="E128" s="2">
        <v>233.2319</v>
      </c>
      <c r="F128" s="2">
        <v>468.9332</v>
      </c>
      <c r="G128" s="2">
        <v>554.84670000000006</v>
      </c>
      <c r="H128" s="2">
        <v>2.8492380952380998</v>
      </c>
      <c r="I128" s="24">
        <v>36504000</v>
      </c>
      <c r="J128" s="24">
        <v>13936010</v>
      </c>
      <c r="K128" s="9">
        <v>2.5592315684099907</v>
      </c>
      <c r="L128" s="11">
        <v>169537</v>
      </c>
      <c r="M128" s="2">
        <v>42871</v>
      </c>
      <c r="N128" s="15">
        <v>18987.779596081102</v>
      </c>
      <c r="O128" s="44">
        <v>0.05</v>
      </c>
      <c r="P128" s="14">
        <v>8.1153669407833501E-2</v>
      </c>
      <c r="Q128" s="13">
        <v>5.42</v>
      </c>
      <c r="R128" s="13">
        <v>7.12</v>
      </c>
      <c r="S128" s="16">
        <v>2.96</v>
      </c>
      <c r="T128" s="16">
        <v>4.8600000000000003</v>
      </c>
      <c r="U128" s="16">
        <v>1.9</v>
      </c>
      <c r="V128" s="14">
        <v>7.0000000000000007E-2</v>
      </c>
      <c r="W128" s="16">
        <v>4106.4016499015797</v>
      </c>
      <c r="X128" s="14">
        <v>5.5716054477919115E-3</v>
      </c>
      <c r="Y128" s="20">
        <v>136521</v>
      </c>
      <c r="Z128" s="22">
        <v>2.7193548387096778</v>
      </c>
      <c r="AA128" s="21">
        <v>1.9579093742251923</v>
      </c>
      <c r="AB128" s="76">
        <v>4.5452739555186419</v>
      </c>
      <c r="AC128" s="79">
        <v>315155</v>
      </c>
      <c r="AD128" s="80">
        <v>362.72588721968214</v>
      </c>
      <c r="AE128" s="93"/>
      <c r="AF128" s="94"/>
      <c r="AG128" s="86">
        <v>1394.958065624824</v>
      </c>
      <c r="AH128" s="86">
        <v>479.11789276701302</v>
      </c>
      <c r="AI128" s="87">
        <v>0.41417789089240747</v>
      </c>
      <c r="AJ128" s="88">
        <v>0.64906868117303584</v>
      </c>
      <c r="AK128" s="90">
        <v>6.0978880476190485</v>
      </c>
      <c r="AL128" s="81">
        <v>7.12</v>
      </c>
      <c r="AM128" s="85">
        <v>196.03298230377669</v>
      </c>
      <c r="AN128" s="81">
        <v>-0.13135124919475988</v>
      </c>
    </row>
    <row r="129" spans="1:40" customFormat="1">
      <c r="A129" s="5">
        <v>2008</v>
      </c>
      <c r="B129" s="2" t="s">
        <v>14</v>
      </c>
      <c r="C129" s="73">
        <f t="shared" si="1"/>
        <v>39661</v>
      </c>
      <c r="D129" s="2">
        <v>4.5999999999999996</v>
      </c>
      <c r="E129" s="2">
        <v>198.3092</v>
      </c>
      <c r="F129" s="2">
        <v>398.09710000000001</v>
      </c>
      <c r="G129" s="2">
        <v>473.28519999999997</v>
      </c>
      <c r="H129" s="2">
        <v>2.8934285714285699</v>
      </c>
      <c r="I129" s="24">
        <v>37045000</v>
      </c>
      <c r="J129" s="24">
        <v>13609213</v>
      </c>
      <c r="K129" s="9">
        <v>2.5592315684099907</v>
      </c>
      <c r="L129" s="11">
        <v>169537</v>
      </c>
      <c r="M129" s="2">
        <v>42871</v>
      </c>
      <c r="N129" s="15">
        <v>18987.779596081102</v>
      </c>
      <c r="O129" s="44">
        <v>5.5999999999999994E-2</v>
      </c>
      <c r="P129" s="14">
        <v>8.3786313325738909E-2</v>
      </c>
      <c r="Q129" s="13">
        <v>5.68</v>
      </c>
      <c r="R129" s="13">
        <v>6.84</v>
      </c>
      <c r="S129" s="16">
        <v>2.95</v>
      </c>
      <c r="T129" s="16">
        <v>4.71</v>
      </c>
      <c r="U129" s="16">
        <v>1.79</v>
      </c>
      <c r="V129" s="14">
        <v>7.2999999999999995E-2</v>
      </c>
      <c r="W129" s="16">
        <v>4106.4016499015797</v>
      </c>
      <c r="X129" s="14">
        <v>5.8485532526165339E-3</v>
      </c>
      <c r="Y129" s="20">
        <v>119589</v>
      </c>
      <c r="Z129" s="22">
        <v>2.6625806451612908</v>
      </c>
      <c r="AA129" s="21">
        <v>1.9432308024088076</v>
      </c>
      <c r="AB129" s="76">
        <v>3.2180451968371147</v>
      </c>
      <c r="AC129" s="79">
        <v>280375</v>
      </c>
      <c r="AD129" s="80">
        <v>377.69431743958199</v>
      </c>
      <c r="AE129" s="93"/>
      <c r="AF129" s="94"/>
      <c r="AG129" s="86">
        <v>1352.2292763941093</v>
      </c>
      <c r="AH129" s="86">
        <v>487.61183023541975</v>
      </c>
      <c r="AI129" s="87">
        <v>0.42988902884368507</v>
      </c>
      <c r="AJ129" s="88">
        <v>0.7375469907329395</v>
      </c>
      <c r="AK129" s="90">
        <v>6.2440843333333316</v>
      </c>
      <c r="AL129" s="81">
        <v>6.84</v>
      </c>
      <c r="AM129" s="85">
        <v>101.58863586483598</v>
      </c>
      <c r="AN129" s="81">
        <v>0.18714943246975291</v>
      </c>
    </row>
    <row r="130" spans="1:40" customFormat="1">
      <c r="A130" s="5">
        <v>2008</v>
      </c>
      <c r="B130" s="2" t="s">
        <v>15</v>
      </c>
      <c r="C130" s="73">
        <f>_xlfn.CONCAT(B130,"-",A130)*1</f>
        <v>39692</v>
      </c>
      <c r="D130" s="2">
        <v>4.3</v>
      </c>
      <c r="E130" s="2">
        <v>196.0446</v>
      </c>
      <c r="F130" s="2">
        <v>398.05511428571401</v>
      </c>
      <c r="G130" s="2">
        <v>431.33620000000002</v>
      </c>
      <c r="H130" s="2">
        <v>2.9667727272727298</v>
      </c>
      <c r="I130" s="24">
        <v>37534000</v>
      </c>
      <c r="J130" s="24">
        <v>12910912</v>
      </c>
      <c r="K130" s="9">
        <v>2.5592315684099907</v>
      </c>
      <c r="L130" s="11">
        <v>169537</v>
      </c>
      <c r="M130" s="2">
        <v>42871</v>
      </c>
      <c r="N130" s="15">
        <v>18987.779596081102</v>
      </c>
      <c r="O130" s="44">
        <v>5.8499999999999996E-2</v>
      </c>
      <c r="P130" s="14">
        <v>8.5218380051949594E-2</v>
      </c>
      <c r="Q130" s="13">
        <v>5.41</v>
      </c>
      <c r="R130" s="13">
        <v>8.4499999999999993</v>
      </c>
      <c r="S130" s="16">
        <v>2.93</v>
      </c>
      <c r="T130" s="16">
        <v>4.66</v>
      </c>
      <c r="U130" s="16">
        <v>1.8</v>
      </c>
      <c r="V130" s="14">
        <v>7.1000000000000008E-2</v>
      </c>
      <c r="W130" s="16">
        <v>4106.4016499015797</v>
      </c>
      <c r="X130" s="14">
        <v>5.7125369784759997E-3</v>
      </c>
      <c r="Y130" s="20">
        <v>89983</v>
      </c>
      <c r="Z130" s="22">
        <v>2.716333333333333</v>
      </c>
      <c r="AA130" s="21">
        <v>1.881389286531681</v>
      </c>
      <c r="AB130" s="76">
        <v>4.9749363649676184</v>
      </c>
      <c r="AC130" s="79">
        <v>352047</v>
      </c>
      <c r="AD130" s="80">
        <v>371.84302198998478</v>
      </c>
      <c r="AE130" s="93"/>
      <c r="AF130" s="94"/>
      <c r="AG130" s="86">
        <v>1372.7107672668633</v>
      </c>
      <c r="AH130" s="86">
        <v>491.81588470921264</v>
      </c>
      <c r="AI130" s="87">
        <v>0.41832565481244582</v>
      </c>
      <c r="AJ130" s="88">
        <v>0.69383497612838085</v>
      </c>
      <c r="AK130" s="90">
        <v>6.4098100454545452</v>
      </c>
      <c r="AL130" s="81">
        <v>8.4499999999999993</v>
      </c>
      <c r="AM130" s="85">
        <v>95.958714605282935</v>
      </c>
      <c r="AN130" s="81">
        <v>0.32851084297125777</v>
      </c>
    </row>
    <row r="131" spans="1:40" customFormat="1">
      <c r="A131" s="5">
        <v>2008</v>
      </c>
      <c r="B131" s="2" t="s">
        <v>16</v>
      </c>
      <c r="C131" s="73">
        <f t="shared" ref="C131:C194" si="2">_xlfn.CONCAT(B131,"-",A131)*1</f>
        <v>39722</v>
      </c>
      <c r="D131" s="2">
        <v>4.2300000000000004</v>
      </c>
      <c r="E131" s="2">
        <v>145.363</v>
      </c>
      <c r="F131" s="2">
        <v>294.26920000000001</v>
      </c>
      <c r="G131" s="2">
        <v>331.82769999999999</v>
      </c>
      <c r="H131" s="2">
        <v>3.07713636363636</v>
      </c>
      <c r="I131" s="24">
        <v>39186000</v>
      </c>
      <c r="J131" s="24">
        <v>14224339</v>
      </c>
      <c r="K131" s="9">
        <v>2.5592315684099907</v>
      </c>
      <c r="L131" s="11">
        <v>169537</v>
      </c>
      <c r="M131" s="2">
        <v>42871</v>
      </c>
      <c r="N131" s="15">
        <v>18546.9844861317</v>
      </c>
      <c r="O131" s="44">
        <v>6.1499999999999999E-2</v>
      </c>
      <c r="P131" s="14">
        <v>7.9059136275610606E-2</v>
      </c>
      <c r="Q131" s="13">
        <v>5.66</v>
      </c>
      <c r="R131" s="13">
        <v>7.89</v>
      </c>
      <c r="S131" s="16">
        <v>2.92</v>
      </c>
      <c r="T131" s="16">
        <v>4.5999999999999996</v>
      </c>
      <c r="U131" s="16">
        <v>1.83</v>
      </c>
      <c r="V131" s="14">
        <v>6.7000000000000004E-2</v>
      </c>
      <c r="W131" s="16">
        <v>6342.6014860246296</v>
      </c>
      <c r="X131" s="14">
        <v>6.1872400852013331E-3</v>
      </c>
      <c r="Y131" s="20">
        <v>89611</v>
      </c>
      <c r="Z131" s="22">
        <v>2.6864516129032259</v>
      </c>
      <c r="AA131" s="21">
        <v>1.7614970916858861</v>
      </c>
      <c r="AB131" s="76">
        <v>3.3943985100997192</v>
      </c>
      <c r="AC131" s="79">
        <v>466659</v>
      </c>
      <c r="AD131" s="80">
        <v>376.63291966035274</v>
      </c>
      <c r="AE131" s="93"/>
      <c r="AF131" s="94"/>
      <c r="AG131" s="86">
        <v>1377.6743778263046</v>
      </c>
      <c r="AH131" s="86">
        <v>507.49923390593415</v>
      </c>
      <c r="AI131" s="87">
        <v>0.40137083401345752</v>
      </c>
      <c r="AJ131" s="88">
        <v>0.60769541408111882</v>
      </c>
      <c r="AK131" s="90">
        <v>6.9855831745122039</v>
      </c>
      <c r="AL131" s="81">
        <v>7.89</v>
      </c>
      <c r="AM131" s="85">
        <v>147.27535666676613</v>
      </c>
      <c r="AN131" s="81">
        <v>0.39840040402344967</v>
      </c>
    </row>
    <row r="132" spans="1:40" customFormat="1">
      <c r="A132" s="5">
        <v>2008</v>
      </c>
      <c r="B132" s="2" t="s">
        <v>17</v>
      </c>
      <c r="C132" s="73">
        <f t="shared" si="2"/>
        <v>39753</v>
      </c>
      <c r="D132" s="2">
        <v>4.42</v>
      </c>
      <c r="E132" s="2">
        <v>132.3647</v>
      </c>
      <c r="F132" s="2">
        <v>293.38819999999998</v>
      </c>
      <c r="G132" s="2">
        <v>327.62450000000001</v>
      </c>
      <c r="H132" s="2">
        <v>3.09283333333333</v>
      </c>
      <c r="I132" s="24">
        <v>37670000</v>
      </c>
      <c r="J132" s="24">
        <v>13666498</v>
      </c>
      <c r="K132" s="9">
        <v>2.5592315684099907</v>
      </c>
      <c r="L132" s="11">
        <v>169537</v>
      </c>
      <c r="M132" s="2">
        <v>42871</v>
      </c>
      <c r="N132" s="15">
        <v>18546.9844861317</v>
      </c>
      <c r="O132" s="44">
        <v>6.1499999999999999E-2</v>
      </c>
      <c r="P132" s="14">
        <v>7.6620929226166701E-2</v>
      </c>
      <c r="Q132" s="13">
        <v>5.7</v>
      </c>
      <c r="R132" s="13">
        <v>6.82</v>
      </c>
      <c r="S132" s="16">
        <v>2.9</v>
      </c>
      <c r="T132" s="16">
        <v>4.76</v>
      </c>
      <c r="U132" s="16">
        <v>1.83</v>
      </c>
      <c r="V132" s="14">
        <v>6.7000000000000004E-2</v>
      </c>
      <c r="W132" s="16">
        <v>6342.6014860246296</v>
      </c>
      <c r="X132" s="14">
        <v>3.0241935483870681E-3</v>
      </c>
      <c r="Y132" s="20">
        <v>88418</v>
      </c>
      <c r="Z132" s="22">
        <v>2.6730000000000005</v>
      </c>
      <c r="AA132" s="21">
        <v>1.8527710346156101</v>
      </c>
      <c r="AB132" s="76">
        <v>3.5769739205344235</v>
      </c>
      <c r="AC132" s="79">
        <v>344395</v>
      </c>
      <c r="AD132" s="80">
        <v>371.73416067929458</v>
      </c>
      <c r="AE132" s="93"/>
      <c r="AF132" s="94"/>
      <c r="AG132" s="86">
        <v>1373.3128740692516</v>
      </c>
      <c r="AH132" s="86">
        <v>507.91819763035323</v>
      </c>
      <c r="AI132" s="87">
        <v>0.4184321926289995</v>
      </c>
      <c r="AJ132" s="88">
        <v>0.56919807196719285</v>
      </c>
      <c r="AK132" s="90">
        <v>6.6143634999999996</v>
      </c>
      <c r="AL132" s="81">
        <v>6.82</v>
      </c>
      <c r="AM132" s="85">
        <v>1187.04431423148</v>
      </c>
      <c r="AN132" s="81">
        <v>0.3967496636858896</v>
      </c>
    </row>
    <row r="133" spans="1:40" customFormat="1">
      <c r="A133" s="5">
        <v>2008</v>
      </c>
      <c r="B133" s="2" t="s">
        <v>18</v>
      </c>
      <c r="C133" s="73">
        <f t="shared" si="2"/>
        <v>39783</v>
      </c>
      <c r="D133" s="2">
        <v>4.59</v>
      </c>
      <c r="E133" s="2">
        <v>130.19999999999999</v>
      </c>
      <c r="F133" s="2">
        <v>294.73</v>
      </c>
      <c r="G133" s="2">
        <v>319.8</v>
      </c>
      <c r="H133" s="2">
        <v>3.1147499999999999</v>
      </c>
      <c r="I133" s="24">
        <v>38424000</v>
      </c>
      <c r="J133" s="24">
        <v>14412091</v>
      </c>
      <c r="K133" s="9">
        <v>2.5592315684099907</v>
      </c>
      <c r="L133" s="11">
        <v>169537</v>
      </c>
      <c r="M133" s="2">
        <v>42871</v>
      </c>
      <c r="N133" s="15">
        <v>18546.9844861317</v>
      </c>
      <c r="O133" s="44">
        <v>6.25E-2</v>
      </c>
      <c r="P133" s="14">
        <v>7.7795195768030109E-2</v>
      </c>
      <c r="Q133" s="13">
        <v>5.61</v>
      </c>
      <c r="R133" s="13">
        <v>6.03</v>
      </c>
      <c r="S133" s="16">
        <v>2.87</v>
      </c>
      <c r="T133" s="16">
        <v>4.78</v>
      </c>
      <c r="U133" s="16">
        <v>1.87</v>
      </c>
      <c r="V133" s="14">
        <v>0.06</v>
      </c>
      <c r="W133" s="16">
        <v>6342.6014860246296</v>
      </c>
      <c r="X133" s="14">
        <v>3.6180904522613009E-3</v>
      </c>
      <c r="Y133" s="20">
        <v>136047</v>
      </c>
      <c r="Z133" s="22">
        <v>2.6496666666666675</v>
      </c>
      <c r="AA133" s="21">
        <v>1.9709089756515403</v>
      </c>
      <c r="AB133" s="76">
        <v>4.028358616100765</v>
      </c>
      <c r="AC133" s="79">
        <v>404886</v>
      </c>
      <c r="AD133" s="80">
        <v>371.73416067929458</v>
      </c>
      <c r="AE133" s="93"/>
      <c r="AF133" s="94"/>
      <c r="AG133" s="86">
        <v>1385.3887761283506</v>
      </c>
      <c r="AH133" s="86">
        <v>520.84055919677473</v>
      </c>
      <c r="AI133" s="87">
        <v>0.42542178536911729</v>
      </c>
      <c r="AJ133" s="88">
        <v>0.61652866930537331</v>
      </c>
      <c r="AK133" s="90">
        <v>6.6425425679686798</v>
      </c>
      <c r="AL133" s="81">
        <v>6.03</v>
      </c>
      <c r="AM133" s="85">
        <v>1167.3203841309135</v>
      </c>
      <c r="AN133" s="81">
        <v>0.65796012740468446</v>
      </c>
    </row>
    <row r="134" spans="1:40" customFormat="1">
      <c r="A134" s="5">
        <v>2009</v>
      </c>
      <c r="B134" s="2" t="s">
        <v>7</v>
      </c>
      <c r="C134" s="73">
        <f t="shared" si="2"/>
        <v>39814</v>
      </c>
      <c r="D134" s="2">
        <v>4.51</v>
      </c>
      <c r="E134" s="2">
        <v>141.02789999999999</v>
      </c>
      <c r="F134" s="2">
        <v>337.5222</v>
      </c>
      <c r="G134" s="2">
        <v>363.91890000000001</v>
      </c>
      <c r="H134" s="2">
        <v>3.1517499999999998</v>
      </c>
      <c r="I134" s="24">
        <v>39962000</v>
      </c>
      <c r="J134" s="24">
        <v>13749290</v>
      </c>
      <c r="K134" s="9">
        <v>2.7912413773582188</v>
      </c>
      <c r="L134" s="11">
        <v>74719</v>
      </c>
      <c r="M134" s="2">
        <v>29122</v>
      </c>
      <c r="N134" s="15">
        <v>15972.734655767699</v>
      </c>
      <c r="O134" s="44">
        <v>3.7999999999999999E-2</v>
      </c>
      <c r="P134" s="14">
        <v>8.8128591155952313E-2</v>
      </c>
      <c r="Q134" s="13">
        <v>5.79</v>
      </c>
      <c r="R134" s="13">
        <v>5.0599999999999996</v>
      </c>
      <c r="S134" s="16">
        <v>2.84</v>
      </c>
      <c r="T134" s="16">
        <v>4.25</v>
      </c>
      <c r="U134" s="16">
        <v>1.92</v>
      </c>
      <c r="V134" s="14">
        <v>5.6499999999999995E-2</v>
      </c>
      <c r="W134" s="16">
        <v>2821.2446838766</v>
      </c>
      <c r="X134" s="14">
        <v>1.1015421590226261E-3</v>
      </c>
      <c r="Y134" s="20">
        <v>87070</v>
      </c>
      <c r="Z134" s="22">
        <v>2.5843333333333329</v>
      </c>
      <c r="AA134" s="21">
        <v>1.8785092624520745</v>
      </c>
      <c r="AB134" s="76">
        <v>3.2653272972254452</v>
      </c>
      <c r="AC134" s="79">
        <v>359438</v>
      </c>
      <c r="AD134" s="80">
        <v>373.93860222077075</v>
      </c>
      <c r="AE134" s="93"/>
      <c r="AF134" s="94"/>
      <c r="AG134" s="86">
        <v>1424.319375280701</v>
      </c>
      <c r="AH134" s="86">
        <v>515.89927009037058</v>
      </c>
      <c r="AI134" s="87">
        <v>0.4074710395779953</v>
      </c>
      <c r="AJ134" s="88">
        <v>0.5791848697910974</v>
      </c>
      <c r="AK134" s="90">
        <v>6.6373270296904163</v>
      </c>
      <c r="AL134" s="81">
        <v>5.0599999999999996</v>
      </c>
      <c r="AM134" s="85">
        <v>212.67144490011236</v>
      </c>
      <c r="AN134" s="81">
        <v>-0.4435311212186307</v>
      </c>
    </row>
    <row r="135" spans="1:40" customFormat="1">
      <c r="A135" s="5">
        <v>2009</v>
      </c>
      <c r="B135" s="2" t="s">
        <v>8</v>
      </c>
      <c r="C135" s="73">
        <f t="shared" si="2"/>
        <v>39845</v>
      </c>
      <c r="D135" s="2">
        <v>4.55</v>
      </c>
      <c r="E135" s="2">
        <v>136.16239999999999</v>
      </c>
      <c r="F135" s="2">
        <v>330.31049999999999</v>
      </c>
      <c r="G135" s="2">
        <v>344.40460000000002</v>
      </c>
      <c r="H135" s="2">
        <v>3.23685</v>
      </c>
      <c r="I135" s="24">
        <v>35847000</v>
      </c>
      <c r="J135" s="24">
        <v>13052605</v>
      </c>
      <c r="K135" s="9">
        <v>2.7912413773582188</v>
      </c>
      <c r="L135" s="11">
        <v>74719</v>
      </c>
      <c r="M135" s="2">
        <v>29122</v>
      </c>
      <c r="N135" s="15">
        <v>15972.734655767699</v>
      </c>
      <c r="O135" s="44">
        <v>3.7500000000000006E-2</v>
      </c>
      <c r="P135" s="14">
        <v>9.3062493674354402E-2</v>
      </c>
      <c r="Q135" s="13">
        <v>4.76</v>
      </c>
      <c r="R135" s="13">
        <v>4.8600000000000003</v>
      </c>
      <c r="S135" s="16">
        <v>2.84</v>
      </c>
      <c r="T135" s="16">
        <v>4.25</v>
      </c>
      <c r="U135" s="16">
        <v>1.92</v>
      </c>
      <c r="V135" s="14">
        <v>5.7499999999999996E-2</v>
      </c>
      <c r="W135" s="16">
        <v>2821.2446838766</v>
      </c>
      <c r="X135" s="14">
        <v>-8.0024007202158945E-4</v>
      </c>
      <c r="Y135" s="20">
        <v>136653</v>
      </c>
      <c r="Z135" s="22">
        <v>2.5774999999999997</v>
      </c>
      <c r="AA135" s="21">
        <v>1.8528931556724411</v>
      </c>
      <c r="AB135" s="76">
        <v>4.218193189597609</v>
      </c>
      <c r="AC135" s="79">
        <v>380261</v>
      </c>
      <c r="AD135" s="80">
        <v>373.93860222077075</v>
      </c>
      <c r="AE135" s="93"/>
      <c r="AF135" s="94"/>
      <c r="AG135" s="86">
        <v>1441.6523857676402</v>
      </c>
      <c r="AH135" s="86">
        <v>516.43888312718821</v>
      </c>
      <c r="AI135" s="87">
        <v>0.38404435905063322</v>
      </c>
      <c r="AJ135" s="88">
        <v>0.58063073034810864</v>
      </c>
      <c r="AK135" s="90">
        <v>6.4096298499999991</v>
      </c>
      <c r="AL135" s="81">
        <v>4.8600000000000003</v>
      </c>
      <c r="AM135" s="85">
        <v>143.13817193055507</v>
      </c>
      <c r="AN135" s="81">
        <v>-0.23657777638077268</v>
      </c>
    </row>
    <row r="136" spans="1:40" customFormat="1">
      <c r="A136" s="5">
        <v>2009</v>
      </c>
      <c r="B136" s="2" t="s">
        <v>9</v>
      </c>
      <c r="C136" s="73">
        <f t="shared" si="2"/>
        <v>39873</v>
      </c>
      <c r="D136" s="2">
        <v>4.47</v>
      </c>
      <c r="E136" s="2">
        <v>140.73259999999999</v>
      </c>
      <c r="F136" s="2">
        <v>319.80560000000003</v>
      </c>
      <c r="G136" s="2">
        <v>336.98989999999998</v>
      </c>
      <c r="H136" s="2">
        <v>3.1754090909090902</v>
      </c>
      <c r="I136" s="24">
        <v>38381000</v>
      </c>
      <c r="J136" s="24">
        <v>14938706</v>
      </c>
      <c r="K136" s="9">
        <v>2.7912413773582188</v>
      </c>
      <c r="L136" s="11">
        <v>74719</v>
      </c>
      <c r="M136" s="2">
        <v>29122</v>
      </c>
      <c r="N136" s="15">
        <v>15972.734655767699</v>
      </c>
      <c r="O136" s="44">
        <v>3.2500000000000001E-2</v>
      </c>
      <c r="P136" s="14">
        <v>9.3131285926445304E-2</v>
      </c>
      <c r="Q136" s="13">
        <v>5.5</v>
      </c>
      <c r="R136" s="13">
        <v>6.1</v>
      </c>
      <c r="S136" s="16">
        <v>2.78</v>
      </c>
      <c r="T136" s="16">
        <v>4.8099999999999996</v>
      </c>
      <c r="U136" s="16">
        <v>1.94</v>
      </c>
      <c r="V136" s="14">
        <v>5.2500000000000005E-2</v>
      </c>
      <c r="W136" s="16">
        <v>2821.2446838766</v>
      </c>
      <c r="X136" s="14">
        <v>3.603964360796871E-3</v>
      </c>
      <c r="Y136" s="20">
        <v>121759</v>
      </c>
      <c r="Z136" s="22">
        <v>2.5906451612903227</v>
      </c>
      <c r="AA136" s="21">
        <v>1.9117660458656562</v>
      </c>
      <c r="AB136" s="76">
        <v>4.1758829574682448</v>
      </c>
      <c r="AC136" s="79">
        <v>394808</v>
      </c>
      <c r="AD136" s="80">
        <v>373.93860222077075</v>
      </c>
      <c r="AE136" s="93"/>
      <c r="AF136" s="94"/>
      <c r="AG136" s="86">
        <v>1443.6434673888145</v>
      </c>
      <c r="AH136" s="86">
        <v>537.44678574494856</v>
      </c>
      <c r="AI136" s="87">
        <v>0.42328429398531014</v>
      </c>
      <c r="AJ136" s="88">
        <v>0.58693165927527791</v>
      </c>
      <c r="AK136" s="90">
        <v>6.0807283298264192</v>
      </c>
      <c r="AL136" s="81">
        <v>6.1</v>
      </c>
      <c r="AM136" s="85">
        <v>123.36899931794031</v>
      </c>
      <c r="AN136" s="81">
        <v>-6.1923982578255238E-2</v>
      </c>
    </row>
    <row r="137" spans="1:40" customFormat="1">
      <c r="A137" s="5">
        <v>2009</v>
      </c>
      <c r="B137" s="2" t="s">
        <v>10</v>
      </c>
      <c r="C137" s="73">
        <f t="shared" si="2"/>
        <v>39904</v>
      </c>
      <c r="D137" s="2">
        <v>3.62</v>
      </c>
      <c r="E137" s="2">
        <v>144.60679999999999</v>
      </c>
      <c r="F137" s="2">
        <v>355.93630000000002</v>
      </c>
      <c r="G137" s="2">
        <v>376.55619999999999</v>
      </c>
      <c r="H137" s="2">
        <v>3.08575</v>
      </c>
      <c r="I137" s="24">
        <v>38505000</v>
      </c>
      <c r="J137" s="24">
        <v>14674330</v>
      </c>
      <c r="K137" s="9">
        <v>2.7912413773582188</v>
      </c>
      <c r="L137" s="11">
        <v>74719</v>
      </c>
      <c r="M137" s="2">
        <v>29122</v>
      </c>
      <c r="N137" s="15">
        <v>14622.2033968695</v>
      </c>
      <c r="O137" s="44">
        <v>3.15E-2</v>
      </c>
      <c r="P137" s="14">
        <v>8.7685325483283005E-2</v>
      </c>
      <c r="Q137" s="13">
        <v>5.65</v>
      </c>
      <c r="R137" s="13">
        <v>8.06</v>
      </c>
      <c r="S137" s="16">
        <v>2.7</v>
      </c>
      <c r="T137" s="16">
        <v>5.17</v>
      </c>
      <c r="U137" s="16">
        <v>1.9</v>
      </c>
      <c r="V137" s="14">
        <v>4.7500000000000001E-2</v>
      </c>
      <c r="W137" s="16">
        <v>3800.2455987536</v>
      </c>
      <c r="X137" s="14">
        <v>1.9950124688275332E-4</v>
      </c>
      <c r="Y137" s="20">
        <v>92495</v>
      </c>
      <c r="Z137" s="22">
        <v>2.7189999999999999</v>
      </c>
      <c r="AA137" s="21">
        <v>1.9079688651716284</v>
      </c>
      <c r="AB137" s="76">
        <v>5.5345246581653029</v>
      </c>
      <c r="AC137" s="79">
        <v>327585</v>
      </c>
      <c r="AD137" s="80">
        <v>372.98606575223164</v>
      </c>
      <c r="AE137" s="93"/>
      <c r="AF137" s="94"/>
      <c r="AG137" s="86">
        <v>1439.0806264209646</v>
      </c>
      <c r="AH137" s="86">
        <v>522.14540751005836</v>
      </c>
      <c r="AI137" s="87">
        <v>0.39058865863733527</v>
      </c>
      <c r="AJ137" s="88">
        <v>0.612980517303502</v>
      </c>
      <c r="AK137" s="90">
        <v>5.1649525596595653</v>
      </c>
      <c r="AL137" s="81">
        <v>8.06</v>
      </c>
      <c r="AM137" s="85">
        <v>918.1593549610418</v>
      </c>
      <c r="AN137" s="81">
        <v>0.12262623373888898</v>
      </c>
    </row>
    <row r="138" spans="1:40" customFormat="1">
      <c r="A138" s="5">
        <v>2009</v>
      </c>
      <c r="B138" s="2" t="s">
        <v>11</v>
      </c>
      <c r="C138" s="73">
        <f t="shared" si="2"/>
        <v>39934</v>
      </c>
      <c r="D138" s="2">
        <v>4.7</v>
      </c>
      <c r="E138" s="2">
        <v>156.3398</v>
      </c>
      <c r="F138" s="2">
        <v>411.84980000000002</v>
      </c>
      <c r="G138" s="2">
        <v>429.01780000000002</v>
      </c>
      <c r="H138" s="2">
        <v>2.9944000000000002</v>
      </c>
      <c r="I138" s="24">
        <v>38869000</v>
      </c>
      <c r="J138" s="24">
        <v>14959337</v>
      </c>
      <c r="K138" s="9">
        <v>2.7912413773582188</v>
      </c>
      <c r="L138" s="11">
        <v>74719</v>
      </c>
      <c r="M138" s="2">
        <v>29122</v>
      </c>
      <c r="N138" s="15">
        <v>14622.2033968695</v>
      </c>
      <c r="O138" s="44">
        <v>3.1E-2</v>
      </c>
      <c r="P138" s="14">
        <v>8.4596566709540508E-2</v>
      </c>
      <c r="Q138" s="13">
        <v>5.59</v>
      </c>
      <c r="R138" s="13">
        <v>7.37</v>
      </c>
      <c r="S138" s="16">
        <v>2.68</v>
      </c>
      <c r="T138" s="16">
        <v>4.93</v>
      </c>
      <c r="U138" s="16">
        <v>1.79</v>
      </c>
      <c r="V138" s="14">
        <v>4.7500000000000001E-2</v>
      </c>
      <c r="W138" s="16">
        <v>3800.2455987536</v>
      </c>
      <c r="X138" s="14">
        <v>-3.9892290814792103E-4</v>
      </c>
      <c r="Y138" s="20">
        <v>86983</v>
      </c>
      <c r="Z138" s="22">
        <v>2.6258064516129034</v>
      </c>
      <c r="AA138" s="21">
        <v>1.8679201232628397</v>
      </c>
      <c r="AB138" s="76">
        <v>4.215075148628868</v>
      </c>
      <c r="AC138" s="79">
        <v>370055</v>
      </c>
      <c r="AD138" s="80">
        <v>372.98606575223164</v>
      </c>
      <c r="AE138" s="93"/>
      <c r="AF138" s="94"/>
      <c r="AG138" s="86">
        <v>1429.6945276194331</v>
      </c>
      <c r="AH138" s="86">
        <v>510.83963537403389</v>
      </c>
      <c r="AI138" s="87">
        <v>0.40459603497130275</v>
      </c>
      <c r="AJ138" s="88">
        <v>0.64797346490088603</v>
      </c>
      <c r="AK138" s="90">
        <v>4.0104536635190744</v>
      </c>
      <c r="AL138" s="81">
        <v>7.37</v>
      </c>
      <c r="AM138" s="85">
        <v>1959.4336994106345</v>
      </c>
      <c r="AN138" s="81">
        <v>-0.1150717087663202</v>
      </c>
    </row>
    <row r="139" spans="1:40" customFormat="1">
      <c r="A139" s="5">
        <v>2009</v>
      </c>
      <c r="B139" s="2" t="s">
        <v>12</v>
      </c>
      <c r="C139" s="73">
        <f t="shared" si="2"/>
        <v>39965</v>
      </c>
      <c r="D139" s="2">
        <v>4.28</v>
      </c>
      <c r="E139" s="2">
        <v>159.49590000000001</v>
      </c>
      <c r="F139" s="2">
        <v>467.25029999999998</v>
      </c>
      <c r="G139" s="2">
        <v>456.6422</v>
      </c>
      <c r="H139" s="2">
        <v>2.9910000000000001</v>
      </c>
      <c r="I139" s="24">
        <v>40248000</v>
      </c>
      <c r="J139" s="24">
        <v>14382499</v>
      </c>
      <c r="K139" s="9">
        <v>2.7912413773582188</v>
      </c>
      <c r="L139" s="11">
        <v>74719</v>
      </c>
      <c r="M139" s="2">
        <v>29122</v>
      </c>
      <c r="N139" s="15">
        <v>14622.2033968695</v>
      </c>
      <c r="O139" s="44">
        <v>2.6000000000000002E-2</v>
      </c>
      <c r="P139" s="14">
        <v>8.4976463273825409E-2</v>
      </c>
      <c r="Q139" s="13">
        <v>5.67</v>
      </c>
      <c r="R139" s="13">
        <v>7.76</v>
      </c>
      <c r="S139" s="16">
        <v>2.65</v>
      </c>
      <c r="T139" s="16">
        <v>4.8099999999999996</v>
      </c>
      <c r="U139" s="16">
        <v>1.65</v>
      </c>
      <c r="V139" s="14">
        <v>4.3499999999999997E-2</v>
      </c>
      <c r="W139" s="16">
        <v>3800.2455987536</v>
      </c>
      <c r="X139" s="14">
        <v>-3.3921979447271615E-3</v>
      </c>
      <c r="Y139" s="20">
        <v>126779</v>
      </c>
      <c r="Z139" s="22">
        <v>2.7280000000000006</v>
      </c>
      <c r="AA139" s="21">
        <v>1.8320782486092764</v>
      </c>
      <c r="AB139" s="76">
        <v>5.1579788315328852</v>
      </c>
      <c r="AC139" s="79">
        <v>401537</v>
      </c>
      <c r="AD139" s="80">
        <v>368.76768996298716</v>
      </c>
      <c r="AE139" s="93"/>
      <c r="AF139" s="94"/>
      <c r="AG139" s="86">
        <v>1431.4982511737601</v>
      </c>
      <c r="AH139" s="86">
        <v>521.16915277533565</v>
      </c>
      <c r="AI139" s="87">
        <v>0.41073636547056963</v>
      </c>
      <c r="AJ139" s="88">
        <v>0.66372799309589292</v>
      </c>
      <c r="AK139" s="90">
        <v>2.9770786666666664</v>
      </c>
      <c r="AL139" s="81">
        <v>7.76</v>
      </c>
      <c r="AM139" s="85">
        <v>893.66516824066355</v>
      </c>
      <c r="AN139" s="81">
        <v>-8.2048025526142432E-3</v>
      </c>
    </row>
    <row r="140" spans="1:40" customFormat="1">
      <c r="A140" s="5">
        <v>2009</v>
      </c>
      <c r="B140" s="2" t="s">
        <v>13</v>
      </c>
      <c r="C140" s="73">
        <f t="shared" si="2"/>
        <v>39995</v>
      </c>
      <c r="D140" s="2">
        <v>4.42</v>
      </c>
      <c r="E140" s="2">
        <v>126.6999</v>
      </c>
      <c r="F140" s="2">
        <v>416.9085</v>
      </c>
      <c r="G140" s="2">
        <v>405.0994</v>
      </c>
      <c r="H140" s="2">
        <v>3.01315</v>
      </c>
      <c r="I140" s="24">
        <v>41218000</v>
      </c>
      <c r="J140" s="24">
        <v>14994211</v>
      </c>
      <c r="K140" s="9">
        <v>2.7912413773582188</v>
      </c>
      <c r="L140" s="11">
        <v>74719</v>
      </c>
      <c r="M140" s="2">
        <v>29122</v>
      </c>
      <c r="N140" s="15">
        <v>16556.6966160745</v>
      </c>
      <c r="O140" s="44">
        <v>2.5000000000000001E-2</v>
      </c>
      <c r="P140" s="14">
        <v>8.1994720121705708E-2</v>
      </c>
      <c r="Q140" s="13">
        <v>5.68</v>
      </c>
      <c r="R140" s="13">
        <v>8.08</v>
      </c>
      <c r="S140" s="16">
        <v>2.63</v>
      </c>
      <c r="T140" s="16">
        <v>4.74</v>
      </c>
      <c r="U140" s="16">
        <v>1.58</v>
      </c>
      <c r="V140" s="14">
        <v>4.5999999999999999E-2</v>
      </c>
      <c r="W140" s="16">
        <v>5270.2089766059999</v>
      </c>
      <c r="X140" s="14">
        <v>1.8019821803983644E-3</v>
      </c>
      <c r="Y140" s="20">
        <v>138884</v>
      </c>
      <c r="Z140" s="22">
        <v>2.6761290322580646</v>
      </c>
      <c r="AA140" s="21">
        <v>1.904464723112798</v>
      </c>
      <c r="AB140" s="76">
        <v>5.476844088872145</v>
      </c>
      <c r="AC140" s="79">
        <v>432118</v>
      </c>
      <c r="AD140" s="80">
        <v>383.05573699107339</v>
      </c>
      <c r="AE140" s="93"/>
      <c r="AF140" s="94"/>
      <c r="AG140" s="86">
        <v>1441.0460656078028</v>
      </c>
      <c r="AH140" s="86">
        <v>521.71157226049195</v>
      </c>
      <c r="AI140" s="87">
        <v>0.39595358190881824</v>
      </c>
      <c r="AJ140" s="88">
        <v>0.59363755504277971</v>
      </c>
      <c r="AK140" s="90">
        <v>2.2740556500000002</v>
      </c>
      <c r="AL140" s="81">
        <v>8.08</v>
      </c>
      <c r="AM140" s="85">
        <v>222.18507008566939</v>
      </c>
      <c r="AN140" s="81">
        <v>-0.22778378441375047</v>
      </c>
    </row>
    <row r="141" spans="1:40" customFormat="1">
      <c r="A141" s="5">
        <v>2009</v>
      </c>
      <c r="B141" s="2" t="s">
        <v>14</v>
      </c>
      <c r="C141" s="73">
        <f t="shared" si="2"/>
        <v>40026</v>
      </c>
      <c r="D141" s="2">
        <v>3.19</v>
      </c>
      <c r="E141" s="2">
        <v>125.7732</v>
      </c>
      <c r="F141" s="2">
        <v>443.80630000000002</v>
      </c>
      <c r="G141" s="2">
        <v>417.36130000000003</v>
      </c>
      <c r="H141" s="2">
        <v>2.9512380952381001</v>
      </c>
      <c r="I141" s="24">
        <v>40665000</v>
      </c>
      <c r="J141" s="24">
        <v>15813615</v>
      </c>
      <c r="K141" s="9">
        <v>2.7912413773582188</v>
      </c>
      <c r="L141" s="11">
        <v>74719</v>
      </c>
      <c r="M141" s="2">
        <v>29122</v>
      </c>
      <c r="N141" s="15">
        <v>16556.6966160745</v>
      </c>
      <c r="O141" s="44">
        <v>0.02</v>
      </c>
      <c r="P141" s="14">
        <v>8.3045370910559607E-2</v>
      </c>
      <c r="Q141" s="13">
        <v>5.55</v>
      </c>
      <c r="R141" s="13">
        <v>8.42</v>
      </c>
      <c r="S141" s="16">
        <v>2.66</v>
      </c>
      <c r="T141" s="16">
        <v>4.5599999999999996</v>
      </c>
      <c r="U141" s="16">
        <v>1.54</v>
      </c>
      <c r="V141" s="14">
        <v>4.1499999999999995E-2</v>
      </c>
      <c r="W141" s="16">
        <v>5270.2089766059999</v>
      </c>
      <c r="X141" s="14">
        <v>-1.9986009793143663E-3</v>
      </c>
      <c r="Y141" s="20">
        <v>113960</v>
      </c>
      <c r="Z141" s="22">
        <v>2.7496774193548394</v>
      </c>
      <c r="AA141" s="21">
        <v>1.9397320248591725</v>
      </c>
      <c r="AB141" s="76">
        <v>5.9293520563923012</v>
      </c>
      <c r="AC141" s="79">
        <v>395613</v>
      </c>
      <c r="AD141" s="80">
        <v>394.51338994121488</v>
      </c>
      <c r="AE141" s="93"/>
      <c r="AF141" s="94"/>
      <c r="AG141" s="86">
        <v>1439.9001988640505</v>
      </c>
      <c r="AH141" s="86">
        <v>511.80914648752668</v>
      </c>
      <c r="AI141" s="87">
        <v>0.39519021473142951</v>
      </c>
      <c r="AJ141" s="88">
        <v>0.77416841964624217</v>
      </c>
      <c r="AK141" s="90">
        <v>1.4170058095238098</v>
      </c>
      <c r="AL141" s="81">
        <v>8.42</v>
      </c>
      <c r="AM141" s="85">
        <v>95.599812643971859</v>
      </c>
      <c r="AN141" s="81">
        <v>-0.1245573446327488</v>
      </c>
    </row>
    <row r="142" spans="1:40" customFormat="1">
      <c r="A142" s="5">
        <v>2009</v>
      </c>
      <c r="B142" s="2" t="s">
        <v>15</v>
      </c>
      <c r="C142" s="73">
        <f>_xlfn.CONCAT(B142,"-",A142)*1</f>
        <v>40057</v>
      </c>
      <c r="D142" s="2">
        <v>3.5</v>
      </c>
      <c r="E142" s="2">
        <v>120.64400000000001</v>
      </c>
      <c r="F142" s="2">
        <v>432.78250000000003</v>
      </c>
      <c r="G142" s="2">
        <v>372.6146</v>
      </c>
      <c r="H142" s="2">
        <v>2.9103181818181798</v>
      </c>
      <c r="I142" s="24">
        <v>39484000</v>
      </c>
      <c r="J142" s="24">
        <v>16402882</v>
      </c>
      <c r="K142" s="9">
        <v>2.7912413773582188</v>
      </c>
      <c r="L142" s="11">
        <v>74719</v>
      </c>
      <c r="M142" s="2">
        <v>29122</v>
      </c>
      <c r="N142" s="15">
        <v>16556.6966160745</v>
      </c>
      <c r="O142" s="44">
        <v>1.6E-2</v>
      </c>
      <c r="P142" s="14">
        <v>7.8307425820529603E-2</v>
      </c>
      <c r="Q142" s="13">
        <v>5.51</v>
      </c>
      <c r="R142" s="13">
        <v>7.81</v>
      </c>
      <c r="S142" s="16">
        <v>2.63</v>
      </c>
      <c r="T142" s="16">
        <v>4.43</v>
      </c>
      <c r="U142" s="16">
        <v>1.47</v>
      </c>
      <c r="V142" s="14">
        <v>4.1000000000000002E-2</v>
      </c>
      <c r="W142" s="16">
        <v>5270.2089766059999</v>
      </c>
      <c r="X142" s="14">
        <v>-9.0117152297990795E-4</v>
      </c>
      <c r="Y142" s="20">
        <v>80501</v>
      </c>
      <c r="Z142" s="22">
        <v>2.6233333333333335</v>
      </c>
      <c r="AA142" s="21">
        <v>1.8205048504108055</v>
      </c>
      <c r="AB142" s="76">
        <v>4.980362335501507</v>
      </c>
      <c r="AC142" s="79">
        <v>345786</v>
      </c>
      <c r="AD142" s="80">
        <v>398.9767036795123</v>
      </c>
      <c r="AE142" s="93"/>
      <c r="AF142" s="94"/>
      <c r="AG142" s="86">
        <v>1441.8345236221815</v>
      </c>
      <c r="AH142" s="86">
        <v>520.29353991234132</v>
      </c>
      <c r="AI142" s="87">
        <v>0.39293271401462537</v>
      </c>
      <c r="AJ142" s="88">
        <v>0.5948483983575894</v>
      </c>
      <c r="AK142" s="90">
        <v>1.258334681818182</v>
      </c>
      <c r="AL142" s="81">
        <v>7.81</v>
      </c>
      <c r="AM142" s="85">
        <v>91.341486374976981</v>
      </c>
      <c r="AN142" s="81">
        <v>7.1686188472958323E-2</v>
      </c>
    </row>
    <row r="143" spans="1:40" customFormat="1">
      <c r="A143" s="5">
        <v>2009</v>
      </c>
      <c r="B143" s="2" t="s">
        <v>16</v>
      </c>
      <c r="C143" s="73">
        <f t="shared" si="2"/>
        <v>40087</v>
      </c>
      <c r="D143" s="2">
        <v>4.1500000000000004</v>
      </c>
      <c r="E143" s="2">
        <v>137.80680000000001</v>
      </c>
      <c r="F143" s="2">
        <v>361.2124</v>
      </c>
      <c r="G143" s="2">
        <v>359.53219999999999</v>
      </c>
      <c r="H143" s="2">
        <v>2.8725999999999998</v>
      </c>
      <c r="I143" s="24">
        <v>42367000</v>
      </c>
      <c r="J143" s="24">
        <v>17095475</v>
      </c>
      <c r="K143" s="9">
        <v>2.7912413773582188</v>
      </c>
      <c r="L143" s="11">
        <v>74719</v>
      </c>
      <c r="M143" s="2">
        <v>29122</v>
      </c>
      <c r="N143" s="15">
        <v>17200.9110142797</v>
      </c>
      <c r="O143" s="44">
        <v>1.4E-2</v>
      </c>
      <c r="P143" s="14">
        <v>7.6331796002941002E-2</v>
      </c>
      <c r="Q143" s="13">
        <v>5.86</v>
      </c>
      <c r="R143" s="13">
        <v>9.0299999999999994</v>
      </c>
      <c r="S143" s="16">
        <v>2.6</v>
      </c>
      <c r="T143" s="16">
        <v>4.16</v>
      </c>
      <c r="U143" s="16">
        <v>1.54</v>
      </c>
      <c r="V143" s="14">
        <v>4.2000000000000003E-2</v>
      </c>
      <c r="W143" s="16">
        <v>8956.2976147806094</v>
      </c>
      <c r="X143" s="14">
        <v>1.2026458208058183E-3</v>
      </c>
      <c r="Y143" s="20">
        <v>92398</v>
      </c>
      <c r="Z143" s="22">
        <v>2.6641935483870975</v>
      </c>
      <c r="AA143" s="21">
        <v>1.8030897073964289</v>
      </c>
      <c r="AB143" s="76">
        <v>4.0996895492115106</v>
      </c>
      <c r="AC143" s="79">
        <v>368068</v>
      </c>
      <c r="AD143" s="80">
        <v>400.11974744175922</v>
      </c>
      <c r="AE143" s="93"/>
      <c r="AF143" s="94"/>
      <c r="AG143" s="86">
        <v>1422.8827144408738</v>
      </c>
      <c r="AH143" s="86">
        <v>526.87404910220323</v>
      </c>
      <c r="AI143" s="87">
        <v>0.39770936489589748</v>
      </c>
      <c r="AJ143" s="88">
        <v>0.5767972667328245</v>
      </c>
      <c r="AK143" s="90">
        <v>1.2325111499999999</v>
      </c>
      <c r="AL143" s="81">
        <v>9.0299999999999994</v>
      </c>
      <c r="AM143" s="85">
        <v>82.235339681962003</v>
      </c>
      <c r="AN143" s="81">
        <v>7.8211850995276611E-2</v>
      </c>
    </row>
    <row r="144" spans="1:40" customFormat="1">
      <c r="A144" s="5">
        <v>2009</v>
      </c>
      <c r="B144" s="2" t="s">
        <v>17</v>
      </c>
      <c r="C144" s="73">
        <f t="shared" si="2"/>
        <v>40118</v>
      </c>
      <c r="D144" s="2">
        <v>4.0999999999999996</v>
      </c>
      <c r="E144" s="2">
        <v>142.42869999999999</v>
      </c>
      <c r="F144" s="2">
        <v>361.4846</v>
      </c>
      <c r="G144" s="2">
        <v>372.20499999999998</v>
      </c>
      <c r="H144" s="2">
        <v>2.8856190476190502</v>
      </c>
      <c r="I144" s="24">
        <v>40633000</v>
      </c>
      <c r="J144" s="24">
        <v>16316350</v>
      </c>
      <c r="K144" s="9">
        <v>2.7912413773582188</v>
      </c>
      <c r="L144" s="11">
        <v>74719</v>
      </c>
      <c r="M144" s="2">
        <v>29122</v>
      </c>
      <c r="N144" s="15">
        <v>17200.9110142797</v>
      </c>
      <c r="O144" s="44">
        <v>0.01</v>
      </c>
      <c r="P144" s="14">
        <v>7.221305161219331E-2</v>
      </c>
      <c r="Q144" s="13">
        <v>5.9</v>
      </c>
      <c r="R144" s="13">
        <v>7.84</v>
      </c>
      <c r="S144" s="16">
        <v>2.5099999999999998</v>
      </c>
      <c r="T144" s="16">
        <v>3.9</v>
      </c>
      <c r="U144" s="16">
        <v>1.61</v>
      </c>
      <c r="V144" s="14">
        <v>0.04</v>
      </c>
      <c r="W144" s="16">
        <v>8956.2976147806094</v>
      </c>
      <c r="X144" s="14">
        <v>-1.1011011011010953E-3</v>
      </c>
      <c r="Y144" s="20">
        <v>104588</v>
      </c>
      <c r="Z144" s="22">
        <v>2.6199999999999997</v>
      </c>
      <c r="AA144" s="21">
        <v>1.8554474841666264</v>
      </c>
      <c r="AB144" s="76">
        <v>4.4471109734632472</v>
      </c>
      <c r="AC144" s="79">
        <v>460483</v>
      </c>
      <c r="AD144" s="80">
        <v>397.47986065752229</v>
      </c>
      <c r="AE144" s="93"/>
      <c r="AF144" s="94"/>
      <c r="AG144" s="86">
        <v>1428.7606179977381</v>
      </c>
      <c r="AH144" s="86">
        <v>530.75016666284796</v>
      </c>
      <c r="AI144" s="87">
        <v>0.41463025217186261</v>
      </c>
      <c r="AJ144" s="88">
        <v>0.58301307343732978</v>
      </c>
      <c r="AK144" s="90">
        <v>1.2696580476190475</v>
      </c>
      <c r="AL144" s="81">
        <v>7.84</v>
      </c>
      <c r="AM144" s="85">
        <v>1202.1568377718784</v>
      </c>
      <c r="AN144" s="81">
        <v>0.52395949134110087</v>
      </c>
    </row>
    <row r="145" spans="1:40" customFormat="1">
      <c r="A145" s="5">
        <v>2009</v>
      </c>
      <c r="B145" s="2" t="s">
        <v>18</v>
      </c>
      <c r="C145" s="73">
        <f t="shared" si="2"/>
        <v>40148</v>
      </c>
      <c r="D145" s="2">
        <v>4.7300000000000004</v>
      </c>
      <c r="E145" s="2">
        <v>140.7886</v>
      </c>
      <c r="F145" s="2">
        <v>366.71980000000002</v>
      </c>
      <c r="G145" s="2">
        <v>379.59769999999997</v>
      </c>
      <c r="H145" s="2">
        <v>2.8783684210526301</v>
      </c>
      <c r="I145" s="24">
        <v>41335000</v>
      </c>
      <c r="J145" s="24">
        <v>16208658</v>
      </c>
      <c r="K145" s="9">
        <v>2.7912413773582188</v>
      </c>
      <c r="L145" s="11">
        <v>74719</v>
      </c>
      <c r="M145" s="2">
        <v>29122</v>
      </c>
      <c r="N145" s="15">
        <v>17200.9110142797</v>
      </c>
      <c r="O145" s="44">
        <v>2.0500000000000001E-2</v>
      </c>
      <c r="P145" s="14">
        <v>7.9118753358409497E-2</v>
      </c>
      <c r="Q145" s="13">
        <v>6.62</v>
      </c>
      <c r="R145" s="13">
        <v>8.8800000000000008</v>
      </c>
      <c r="S145" s="16">
        <v>2.4300000000000002</v>
      </c>
      <c r="T145" s="16">
        <v>3.91</v>
      </c>
      <c r="U145" s="16">
        <v>1.62</v>
      </c>
      <c r="V145" s="14">
        <v>4.0500000000000001E-2</v>
      </c>
      <c r="W145" s="16">
        <v>8956.2976147806094</v>
      </c>
      <c r="X145" s="14">
        <v>3.2067341416974963E-3</v>
      </c>
      <c r="Y145" s="20">
        <v>91874</v>
      </c>
      <c r="Z145" s="22">
        <v>2.5513333333333335</v>
      </c>
      <c r="AA145" s="21">
        <v>1.7418766729360931</v>
      </c>
      <c r="AB145" s="76">
        <v>3.7843700190165435</v>
      </c>
      <c r="AC145" s="79">
        <v>486715</v>
      </c>
      <c r="AD145" s="80">
        <v>397.47986065752229</v>
      </c>
      <c r="AE145" s="93"/>
      <c r="AF145" s="94"/>
      <c r="AG145" s="86">
        <v>1422.4910908371985</v>
      </c>
      <c r="AH145" s="86">
        <v>522.04556255848684</v>
      </c>
      <c r="AI145" s="87">
        <v>0.39401349517430023</v>
      </c>
      <c r="AJ145" s="88">
        <v>0.56651418168433743</v>
      </c>
      <c r="AK145" s="90">
        <v>1.2727230081708754</v>
      </c>
      <c r="AL145" s="81">
        <v>8.8800000000000008</v>
      </c>
      <c r="AM145" s="85">
        <v>991.01411584335506</v>
      </c>
      <c r="AN145" s="81">
        <v>0.43342453567618</v>
      </c>
    </row>
    <row r="146" spans="1:40" customFormat="1">
      <c r="A146" s="5">
        <v>2010</v>
      </c>
      <c r="B146" s="2" t="s">
        <v>7</v>
      </c>
      <c r="C146" s="73">
        <f t="shared" si="2"/>
        <v>40179</v>
      </c>
      <c r="D146" s="2">
        <v>4.91</v>
      </c>
      <c r="E146" s="2">
        <v>137.8116</v>
      </c>
      <c r="F146" s="2">
        <v>350.24290000000002</v>
      </c>
      <c r="G146" s="2">
        <v>362.05970000000002</v>
      </c>
      <c r="H146" s="2">
        <v>2.8573</v>
      </c>
      <c r="I146" s="24">
        <v>41342000</v>
      </c>
      <c r="J146" s="24">
        <v>14806608</v>
      </c>
      <c r="K146" s="9">
        <v>2.9280535303425737</v>
      </c>
      <c r="L146" s="11">
        <v>17559</v>
      </c>
      <c r="M146" s="2">
        <v>13144</v>
      </c>
      <c r="N146" s="15">
        <v>17830.262370037301</v>
      </c>
      <c r="O146" s="44">
        <v>2.0500000000000001E-2</v>
      </c>
      <c r="P146" s="14">
        <v>8.6054356820062405E-2</v>
      </c>
      <c r="Q146" s="13">
        <v>6.56</v>
      </c>
      <c r="R146" s="13">
        <v>9.76</v>
      </c>
      <c r="S146" s="16">
        <v>2.0099999999999998</v>
      </c>
      <c r="T146" s="16">
        <v>3.86</v>
      </c>
      <c r="U146" s="16">
        <v>1.64</v>
      </c>
      <c r="V146" s="14">
        <v>4.4999999999999998E-2</v>
      </c>
      <c r="W146" s="16">
        <v>3336.7489592051002</v>
      </c>
      <c r="X146" s="14">
        <v>2.8968135051444036E-3</v>
      </c>
      <c r="Y146" s="20">
        <v>95472</v>
      </c>
      <c r="Z146" s="22">
        <v>2.5210000000000004</v>
      </c>
      <c r="AA146" s="21">
        <v>1.8027067238897363</v>
      </c>
      <c r="AB146" s="76">
        <v>3.1802119290754729</v>
      </c>
      <c r="AC146" s="79">
        <v>420950</v>
      </c>
      <c r="AD146" s="80">
        <v>403.71217069453519</v>
      </c>
      <c r="AE146" s="93"/>
      <c r="AF146" s="94"/>
      <c r="AG146" s="86">
        <v>1436.7981816731017</v>
      </c>
      <c r="AH146" s="86">
        <v>509.51272524084692</v>
      </c>
      <c r="AI146" s="87">
        <v>0.40892088780252273</v>
      </c>
      <c r="AJ146" s="88">
        <v>0.68626111914280097</v>
      </c>
      <c r="AK146" s="90">
        <v>1.2379422220584482</v>
      </c>
      <c r="AL146" s="81">
        <v>9.76</v>
      </c>
      <c r="AM146" s="85">
        <v>282.79031892997955</v>
      </c>
      <c r="AN146" s="81">
        <v>-1.0073187267808434</v>
      </c>
    </row>
    <row r="147" spans="1:40" customFormat="1">
      <c r="A147" s="5">
        <v>2010</v>
      </c>
      <c r="B147" s="2" t="s">
        <v>8</v>
      </c>
      <c r="C147" s="73">
        <f t="shared" si="2"/>
        <v>40210</v>
      </c>
      <c r="D147" s="2">
        <v>4.66</v>
      </c>
      <c r="E147" s="2">
        <v>132.22819999999999</v>
      </c>
      <c r="F147" s="2">
        <v>327.20460000000003</v>
      </c>
      <c r="G147" s="2">
        <v>346.9948</v>
      </c>
      <c r="H147" s="2">
        <v>2.8548</v>
      </c>
      <c r="I147" s="24">
        <v>38146000</v>
      </c>
      <c r="J147" s="24">
        <v>14847064</v>
      </c>
      <c r="K147" s="9">
        <v>2.9280535303425737</v>
      </c>
      <c r="L147" s="11">
        <v>17559</v>
      </c>
      <c r="M147" s="2">
        <v>13144</v>
      </c>
      <c r="N147" s="15">
        <v>17830.262370037301</v>
      </c>
      <c r="O147" s="44">
        <v>2.0500000000000001E-2</v>
      </c>
      <c r="P147" s="14">
        <v>9.5873811762248004E-2</v>
      </c>
      <c r="Q147" s="13">
        <v>6.8</v>
      </c>
      <c r="R147" s="13">
        <v>9.6199999999999992</v>
      </c>
      <c r="S147" s="16">
        <v>2.02</v>
      </c>
      <c r="T147" s="16">
        <v>4.08</v>
      </c>
      <c r="U147" s="16">
        <v>1.74</v>
      </c>
      <c r="V147" s="14">
        <v>0.05</v>
      </c>
      <c r="W147" s="16">
        <v>3336.7489592051002</v>
      </c>
      <c r="X147" s="14">
        <v>3.2868525896414171E-3</v>
      </c>
      <c r="Y147" s="20">
        <v>105486</v>
      </c>
      <c r="Z147" s="22">
        <v>2.5142857142857147</v>
      </c>
      <c r="AA147" s="21">
        <v>1.7372479770405438</v>
      </c>
      <c r="AB147" s="76">
        <v>3.4760050665416578</v>
      </c>
      <c r="AC147" s="79">
        <v>378340</v>
      </c>
      <c r="AD147" s="80">
        <v>403.71217069453519</v>
      </c>
      <c r="AE147" s="93"/>
      <c r="AF147" s="94"/>
      <c r="AG147" s="86">
        <v>1469.6803090227293</v>
      </c>
      <c r="AH147" s="86">
        <v>528.05703289942812</v>
      </c>
      <c r="AI147" s="87">
        <v>0.38404725054674638</v>
      </c>
      <c r="AJ147" s="88">
        <v>0.59132374490974871</v>
      </c>
      <c r="AK147" s="90">
        <v>1.2943752999999998</v>
      </c>
      <c r="AL147" s="81">
        <v>9.6199999999999992</v>
      </c>
      <c r="AM147" s="85">
        <v>157.21991124891133</v>
      </c>
      <c r="AN147" s="81">
        <v>-0.47874703880494762</v>
      </c>
    </row>
    <row r="148" spans="1:40" customFormat="1">
      <c r="A148" s="5">
        <v>2010</v>
      </c>
      <c r="B148" s="2" t="s">
        <v>9</v>
      </c>
      <c r="C148" s="73">
        <f t="shared" si="2"/>
        <v>40238</v>
      </c>
      <c r="D148" s="2">
        <v>4.63</v>
      </c>
      <c r="E148" s="2">
        <v>133.05619999999999</v>
      </c>
      <c r="F148" s="2">
        <v>303.98869999999999</v>
      </c>
      <c r="G148" s="2">
        <v>349.25060000000002</v>
      </c>
      <c r="H148" s="2">
        <v>2.8403043478260899</v>
      </c>
      <c r="I148" s="24">
        <v>43404000</v>
      </c>
      <c r="J148" s="24">
        <v>16329657</v>
      </c>
      <c r="K148" s="9">
        <v>2.9280535303425737</v>
      </c>
      <c r="L148" s="11">
        <v>17559</v>
      </c>
      <c r="M148" s="2">
        <v>13144</v>
      </c>
      <c r="N148" s="15">
        <v>17830.262370037301</v>
      </c>
      <c r="O148" s="44">
        <v>2.1999999999999999E-2</v>
      </c>
      <c r="P148" s="14">
        <v>9.1774601912494008E-2</v>
      </c>
      <c r="Q148" s="13">
        <v>6.92</v>
      </c>
      <c r="R148" s="13">
        <v>8.83</v>
      </c>
      <c r="S148" s="16">
        <v>2.02</v>
      </c>
      <c r="T148" s="16">
        <v>4.2</v>
      </c>
      <c r="U148" s="16">
        <v>1.8</v>
      </c>
      <c r="V148" s="14">
        <v>5.1500000000000004E-2</v>
      </c>
      <c r="W148" s="16">
        <v>3336.7489592051002</v>
      </c>
      <c r="X148" s="14">
        <v>2.7797081306462934E-3</v>
      </c>
      <c r="Y148" s="20">
        <v>104765</v>
      </c>
      <c r="Z148" s="22">
        <v>2.5583870967741933</v>
      </c>
      <c r="AA148" s="21">
        <v>1.8353639376882196</v>
      </c>
      <c r="AB148" s="76">
        <v>3.1507166787009364</v>
      </c>
      <c r="AC148" s="79">
        <v>397380</v>
      </c>
      <c r="AD148" s="80">
        <v>403.16786414108424</v>
      </c>
      <c r="AE148" s="93"/>
      <c r="AF148" s="94"/>
      <c r="AG148" s="86">
        <v>1456.9462402220975</v>
      </c>
      <c r="AH148" s="86">
        <v>529.98640599297096</v>
      </c>
      <c r="AI148" s="87">
        <v>0.39183011587002436</v>
      </c>
      <c r="AJ148" s="88">
        <v>0.6068541540847241</v>
      </c>
      <c r="AK148" s="90">
        <v>1.324321692499437</v>
      </c>
      <c r="AL148" s="81">
        <v>8.83</v>
      </c>
      <c r="AM148" s="85">
        <v>147.24007271713302</v>
      </c>
      <c r="AN148" s="81">
        <v>-0.45034445056372496</v>
      </c>
    </row>
    <row r="149" spans="1:40" customFormat="1">
      <c r="A149" s="5">
        <v>2010</v>
      </c>
      <c r="B149" s="2" t="s">
        <v>10</v>
      </c>
      <c r="C149" s="73">
        <f t="shared" si="2"/>
        <v>40269</v>
      </c>
      <c r="D149" s="2">
        <v>3.54</v>
      </c>
      <c r="E149" s="2">
        <v>132.0984</v>
      </c>
      <c r="F149" s="2">
        <v>319.80560000000003</v>
      </c>
      <c r="G149" s="2">
        <v>357.8929</v>
      </c>
      <c r="H149" s="2">
        <v>2.8406500000000001</v>
      </c>
      <c r="I149" s="24">
        <v>39989000</v>
      </c>
      <c r="J149" s="24">
        <v>16674595</v>
      </c>
      <c r="K149" s="9">
        <v>2.9280535303425737</v>
      </c>
      <c r="L149" s="11">
        <v>17559</v>
      </c>
      <c r="M149" s="2">
        <v>13144</v>
      </c>
      <c r="N149" s="15">
        <v>19055.1934692871</v>
      </c>
      <c r="O149" s="44">
        <v>2.35E-2</v>
      </c>
      <c r="P149" s="14">
        <v>9.0044695564176089E-2</v>
      </c>
      <c r="Q149" s="13">
        <v>6.92</v>
      </c>
      <c r="R149" s="13">
        <v>8.19</v>
      </c>
      <c r="S149" s="16">
        <v>2.0299999999999998</v>
      </c>
      <c r="T149" s="16">
        <v>4.5</v>
      </c>
      <c r="U149" s="16">
        <v>1.81</v>
      </c>
      <c r="V149" s="14">
        <v>5.1000000000000004E-2</v>
      </c>
      <c r="W149" s="16">
        <v>5608.1668169374998</v>
      </c>
      <c r="X149" s="14">
        <v>1.980001980001586E-4</v>
      </c>
      <c r="Y149" s="20">
        <v>81284</v>
      </c>
      <c r="Z149" s="22">
        <v>2.6993103448275866</v>
      </c>
      <c r="AA149" s="21">
        <v>1.7736911216056028</v>
      </c>
      <c r="AB149" s="76">
        <v>4.4153193932456336</v>
      </c>
      <c r="AC149" s="79">
        <v>529928</v>
      </c>
      <c r="AD149" s="80">
        <v>403.16786414108424</v>
      </c>
      <c r="AE149" s="93"/>
      <c r="AF149" s="94"/>
      <c r="AG149" s="86">
        <v>1454.8599732092594</v>
      </c>
      <c r="AH149" s="86">
        <v>530.42879197752018</v>
      </c>
      <c r="AI149" s="87">
        <v>0.38903580182335196</v>
      </c>
      <c r="AJ149" s="88">
        <v>0.59179847767869642</v>
      </c>
      <c r="AK149" s="90">
        <v>1.3380960500000001</v>
      </c>
      <c r="AL149" s="81">
        <v>8.19</v>
      </c>
      <c r="AM149" s="85">
        <v>145.82152944251709</v>
      </c>
      <c r="AN149" s="81">
        <v>0.32141069009086898</v>
      </c>
    </row>
    <row r="150" spans="1:40" customFormat="1">
      <c r="A150" s="5">
        <v>2010</v>
      </c>
      <c r="B150" s="2" t="s">
        <v>11</v>
      </c>
      <c r="C150" s="73">
        <f t="shared" si="2"/>
        <v>40299</v>
      </c>
      <c r="D150" s="2">
        <v>3.65</v>
      </c>
      <c r="E150" s="2">
        <v>134.123913435524</v>
      </c>
      <c r="F150" s="2">
        <v>321.10330480688401</v>
      </c>
      <c r="G150" s="2">
        <v>350.72483778574599</v>
      </c>
      <c r="H150" s="2">
        <v>2.8461428571428602</v>
      </c>
      <c r="I150" s="24">
        <v>41461000</v>
      </c>
      <c r="J150" s="24">
        <v>17607256</v>
      </c>
      <c r="K150" s="9">
        <v>2.9280535303425737</v>
      </c>
      <c r="L150" s="11">
        <v>17559</v>
      </c>
      <c r="M150" s="2">
        <v>13144</v>
      </c>
      <c r="N150" s="15">
        <v>19055.1934692871</v>
      </c>
      <c r="O150" s="44">
        <v>2.35E-2</v>
      </c>
      <c r="P150" s="14">
        <v>7.7355357827067997E-2</v>
      </c>
      <c r="Q150" s="13">
        <v>6.67</v>
      </c>
      <c r="R150" s="13">
        <v>8.49</v>
      </c>
      <c r="S150" s="16">
        <v>2.0299999999999998</v>
      </c>
      <c r="T150" s="16">
        <v>4.63</v>
      </c>
      <c r="U150" s="16">
        <v>1.65</v>
      </c>
      <c r="V150" s="14">
        <v>5.7499999999999996E-2</v>
      </c>
      <c r="W150" s="16">
        <v>5608.1668169374998</v>
      </c>
      <c r="X150" s="14">
        <v>2.3755320201919714E-3</v>
      </c>
      <c r="Y150" s="20">
        <v>88125</v>
      </c>
      <c r="Z150" s="22">
        <v>2.6893548387096766</v>
      </c>
      <c r="AA150" s="21">
        <v>1.8406595826451988</v>
      </c>
      <c r="AB150" s="76">
        <v>4.0233810843928008</v>
      </c>
      <c r="AC150" s="79">
        <v>484668</v>
      </c>
      <c r="AD150" s="80">
        <v>411.44132375353797</v>
      </c>
      <c r="AE150" s="93"/>
      <c r="AF150" s="94"/>
      <c r="AG150" s="86">
        <v>1459.8642665174918</v>
      </c>
      <c r="AH150" s="86">
        <v>541.58139601053085</v>
      </c>
      <c r="AI150" s="87">
        <v>0.38635626573283832</v>
      </c>
      <c r="AJ150" s="88">
        <v>0.59574389436271358</v>
      </c>
      <c r="AK150" s="90">
        <v>1.5734425238095235</v>
      </c>
      <c r="AL150" s="81">
        <v>8.49</v>
      </c>
      <c r="AM150" s="85">
        <v>1210.4476167678347</v>
      </c>
      <c r="AN150" s="81">
        <v>-0.18927998678765776</v>
      </c>
    </row>
    <row r="151" spans="1:40" customFormat="1">
      <c r="A151" s="5">
        <v>2010</v>
      </c>
      <c r="B151" s="2" t="s">
        <v>12</v>
      </c>
      <c r="C151" s="73">
        <f t="shared" si="2"/>
        <v>40330</v>
      </c>
      <c r="D151" s="2">
        <v>3.85</v>
      </c>
      <c r="E151" s="2">
        <v>126.45264411961401</v>
      </c>
      <c r="F151" s="2">
        <v>334.40116768678899</v>
      </c>
      <c r="G151" s="2">
        <v>356.71295068083799</v>
      </c>
      <c r="H151" s="2">
        <v>2.8386499999999999</v>
      </c>
      <c r="I151" s="24">
        <v>40967000</v>
      </c>
      <c r="J151" s="24">
        <v>17075639</v>
      </c>
      <c r="K151" s="9">
        <v>2.9280535303425737</v>
      </c>
      <c r="L151" s="11">
        <v>17559</v>
      </c>
      <c r="M151" s="2">
        <v>13144</v>
      </c>
      <c r="N151" s="15">
        <v>19055.1934692871</v>
      </c>
      <c r="O151" s="44">
        <v>2.35E-2</v>
      </c>
      <c r="P151" s="14">
        <v>7.58987156594884E-2</v>
      </c>
      <c r="Q151" s="13">
        <v>6.74</v>
      </c>
      <c r="R151" s="13">
        <v>8.9</v>
      </c>
      <c r="S151" s="16">
        <v>2.0299999999999998</v>
      </c>
      <c r="T151" s="16">
        <v>4.76</v>
      </c>
      <c r="U151" s="16">
        <v>1.63</v>
      </c>
      <c r="V151" s="14">
        <v>5.7499999999999996E-2</v>
      </c>
      <c r="W151" s="16">
        <v>5608.1668169374998</v>
      </c>
      <c r="X151" s="14">
        <v>2.5673940949936321E-3</v>
      </c>
      <c r="Y151" s="20">
        <v>140015</v>
      </c>
      <c r="Z151" s="22">
        <v>2.620333333333333</v>
      </c>
      <c r="AA151" s="21">
        <v>1.797068137154455</v>
      </c>
      <c r="AB151" s="76">
        <v>4.8008964953881721</v>
      </c>
      <c r="AC151" s="79">
        <v>382120</v>
      </c>
      <c r="AD151" s="80">
        <v>407.76725451774439</v>
      </c>
      <c r="AE151" s="93"/>
      <c r="AF151" s="94"/>
      <c r="AG151" s="86">
        <v>1407.8411275221879</v>
      </c>
      <c r="AH151" s="86">
        <v>553.44420297939087</v>
      </c>
      <c r="AI151" s="87">
        <v>0.39592885754730578</v>
      </c>
      <c r="AJ151" s="88">
        <v>0.67627635840613565</v>
      </c>
      <c r="AK151" s="90">
        <v>1.84226555</v>
      </c>
      <c r="AL151" s="81">
        <v>8.9</v>
      </c>
      <c r="AM151" s="85">
        <v>1248.9720365995793</v>
      </c>
      <c r="AN151" s="81">
        <v>-0.43467110859702573</v>
      </c>
    </row>
    <row r="152" spans="1:40" customFormat="1">
      <c r="A152" s="5">
        <v>2010</v>
      </c>
      <c r="B152" s="2" t="s">
        <v>13</v>
      </c>
      <c r="C152" s="73">
        <f t="shared" si="2"/>
        <v>40360</v>
      </c>
      <c r="D152" s="2">
        <v>4.67</v>
      </c>
      <c r="E152" s="2">
        <v>135.69881707887299</v>
      </c>
      <c r="F152" s="2">
        <v>358.41652274706502</v>
      </c>
      <c r="G152" s="2">
        <v>377.60425527347701</v>
      </c>
      <c r="H152" s="2">
        <v>2.8234210526315802</v>
      </c>
      <c r="I152" s="24">
        <v>42449000</v>
      </c>
      <c r="J152" s="24">
        <v>16664869</v>
      </c>
      <c r="K152" s="9">
        <v>2.9280535303425737</v>
      </c>
      <c r="L152" s="11">
        <v>17559</v>
      </c>
      <c r="M152" s="2">
        <v>13144</v>
      </c>
      <c r="N152" s="15">
        <v>21358.150903462702</v>
      </c>
      <c r="O152" s="44">
        <v>2.4500000000000001E-2</v>
      </c>
      <c r="P152" s="14">
        <v>7.0438649512131996E-2</v>
      </c>
      <c r="Q152" s="13">
        <v>6.75</v>
      </c>
      <c r="R152" s="13">
        <v>9.57</v>
      </c>
      <c r="S152" s="16">
        <v>2.0299999999999998</v>
      </c>
      <c r="T152" s="16">
        <v>4.92</v>
      </c>
      <c r="U152" s="16">
        <v>1.56</v>
      </c>
      <c r="V152" s="14">
        <v>5.7499999999999996E-2</v>
      </c>
      <c r="W152" s="16">
        <v>6382.8293433405897</v>
      </c>
      <c r="X152" s="14">
        <v>3.6442430808628439E-3</v>
      </c>
      <c r="Y152" s="20">
        <v>135668</v>
      </c>
      <c r="Z152" s="22">
        <v>2.641290322580645</v>
      </c>
      <c r="AA152" s="21">
        <v>1.9076053411499057</v>
      </c>
      <c r="AB152" s="76">
        <v>4.3874040916667214</v>
      </c>
      <c r="AC152" s="79">
        <v>431854</v>
      </c>
      <c r="AD152" s="80">
        <v>400.96342259960812</v>
      </c>
      <c r="AE152" s="93"/>
      <c r="AF152" s="94"/>
      <c r="AG152" s="86">
        <v>1442.8787322916812</v>
      </c>
      <c r="AH152" s="86">
        <v>532.76878369375902</v>
      </c>
      <c r="AI152" s="87">
        <v>0.39814958839792253</v>
      </c>
      <c r="AJ152" s="88">
        <v>0.64353247715782602</v>
      </c>
      <c r="AK152" s="90">
        <v>2.1079896315789477</v>
      </c>
      <c r="AL152" s="81">
        <v>9.57</v>
      </c>
      <c r="AM152" s="85">
        <v>355.54500020086556</v>
      </c>
      <c r="AN152" s="81">
        <v>-0.19628254405630535</v>
      </c>
    </row>
    <row r="153" spans="1:40" customFormat="1">
      <c r="A153" s="5">
        <v>2010</v>
      </c>
      <c r="B153" s="2" t="s">
        <v>14</v>
      </c>
      <c r="C153" s="73">
        <f t="shared" si="2"/>
        <v>40391</v>
      </c>
      <c r="D153" s="2">
        <v>4.8099999999999996</v>
      </c>
      <c r="E153" s="2">
        <v>147.20061245252001</v>
      </c>
      <c r="F153" s="2">
        <v>366.16276495928798</v>
      </c>
      <c r="G153" s="2">
        <v>391.67459108837801</v>
      </c>
      <c r="H153" s="2">
        <v>2.8025238095238101</v>
      </c>
      <c r="I153" s="24">
        <v>42436000</v>
      </c>
      <c r="J153" s="24">
        <v>15973942</v>
      </c>
      <c r="K153" s="9">
        <v>2.9280535303425737</v>
      </c>
      <c r="L153" s="11">
        <v>17559</v>
      </c>
      <c r="M153" s="2">
        <v>13144</v>
      </c>
      <c r="N153" s="15">
        <v>21358.150903462702</v>
      </c>
      <c r="O153" s="44">
        <v>2.6000000000000002E-2</v>
      </c>
      <c r="P153" s="14">
        <v>7.4015410958904099E-2</v>
      </c>
      <c r="Q153" s="13">
        <v>6.76</v>
      </c>
      <c r="R153" s="13">
        <v>9.68</v>
      </c>
      <c r="S153" s="16">
        <v>2.04</v>
      </c>
      <c r="T153" s="16">
        <v>4.8600000000000003</v>
      </c>
      <c r="U153" s="16">
        <v>1.59</v>
      </c>
      <c r="V153" s="14">
        <v>0.06</v>
      </c>
      <c r="W153" s="16">
        <v>6382.8293433405897</v>
      </c>
      <c r="X153" s="14">
        <v>2.6496565260058489E-3</v>
      </c>
      <c r="Y153" s="20">
        <v>120037</v>
      </c>
      <c r="Z153" s="22">
        <v>2.608064516129033</v>
      </c>
      <c r="AA153" s="21">
        <v>1.9266873591856215</v>
      </c>
      <c r="AB153" s="76">
        <v>5.3002515301245898</v>
      </c>
      <c r="AC153" s="79">
        <v>405505</v>
      </c>
      <c r="AD153" s="80">
        <v>402.84128020901375</v>
      </c>
      <c r="AE153" s="93"/>
      <c r="AF153" s="94"/>
      <c r="AG153" s="86">
        <v>1469.0361514115812</v>
      </c>
      <c r="AH153" s="86">
        <v>540.22184773966364</v>
      </c>
      <c r="AI153" s="87">
        <v>0.40332775231007006</v>
      </c>
      <c r="AJ153" s="88">
        <v>0.62335443184064632</v>
      </c>
      <c r="AK153" s="90">
        <v>2.6859594977870889</v>
      </c>
      <c r="AL153" s="81">
        <v>9.68</v>
      </c>
      <c r="AM153" s="85">
        <v>58.217250443933729</v>
      </c>
      <c r="AN153" s="81">
        <v>0.40981641239982447</v>
      </c>
    </row>
    <row r="154" spans="1:40" customFormat="1">
      <c r="A154" s="5">
        <v>2010</v>
      </c>
      <c r="B154" s="2" t="s">
        <v>15</v>
      </c>
      <c r="C154" s="73">
        <f>_xlfn.CONCAT(B154,"-",A154)*1</f>
        <v>40422</v>
      </c>
      <c r="D154" s="2">
        <v>4.47</v>
      </c>
      <c r="E154" s="2">
        <v>175.81954880580699</v>
      </c>
      <c r="F154" s="2">
        <v>350.119124879379</v>
      </c>
      <c r="G154" s="2">
        <v>391.22531572079498</v>
      </c>
      <c r="H154" s="2">
        <v>2.7910909090909102</v>
      </c>
      <c r="I154" s="24">
        <v>43250000</v>
      </c>
      <c r="J154" s="24">
        <v>15867568</v>
      </c>
      <c r="K154" s="9">
        <v>2.9280535303425737</v>
      </c>
      <c r="L154" s="11">
        <v>17559</v>
      </c>
      <c r="M154" s="2">
        <v>13144</v>
      </c>
      <c r="N154" s="15">
        <v>21358.150903462702</v>
      </c>
      <c r="O154" s="44">
        <v>2.75E-2</v>
      </c>
      <c r="P154" s="14">
        <v>7.6398362892223709E-2</v>
      </c>
      <c r="Q154" s="13">
        <v>6.77</v>
      </c>
      <c r="R154" s="13">
        <v>9.75</v>
      </c>
      <c r="S154" s="16">
        <v>2.0499999999999998</v>
      </c>
      <c r="T154" s="16">
        <v>4.58</v>
      </c>
      <c r="U154" s="16">
        <v>1.58</v>
      </c>
      <c r="V154" s="14">
        <v>0.06</v>
      </c>
      <c r="W154" s="16">
        <v>6382.8293433405897</v>
      </c>
      <c r="X154" s="14">
        <v>-2.9362826661447723E-4</v>
      </c>
      <c r="Y154" s="20">
        <v>96699</v>
      </c>
      <c r="Z154" s="22">
        <v>2.6636666666666673</v>
      </c>
      <c r="AA154" s="21">
        <v>1.8250933367570046</v>
      </c>
      <c r="AB154" s="76">
        <v>4.2492512819138284</v>
      </c>
      <c r="AC154" s="79">
        <v>552130</v>
      </c>
      <c r="AD154" s="80">
        <v>396.14630960156762</v>
      </c>
      <c r="AE154" s="93"/>
      <c r="AF154" s="94"/>
      <c r="AG154" s="86">
        <v>1450.0049478893854</v>
      </c>
      <c r="AH154" s="86">
        <v>546.78788305871819</v>
      </c>
      <c r="AI154" s="87">
        <v>0.38471371021419254</v>
      </c>
      <c r="AJ154" s="88">
        <v>0.56180228618432493</v>
      </c>
      <c r="AK154" s="90">
        <v>3.0785983181818182</v>
      </c>
      <c r="AL154" s="81">
        <v>9.75</v>
      </c>
      <c r="AM154" s="85">
        <v>58.01172787437531</v>
      </c>
      <c r="AN154" s="81">
        <v>7.9863879562166201E-2</v>
      </c>
    </row>
    <row r="155" spans="1:40" customFormat="1">
      <c r="A155" s="5">
        <v>2010</v>
      </c>
      <c r="B155" s="2" t="s">
        <v>16</v>
      </c>
      <c r="C155" s="73">
        <f t="shared" si="2"/>
        <v>40452</v>
      </c>
      <c r="D155" s="2">
        <v>3.74</v>
      </c>
      <c r="E155" s="2">
        <v>202.85808807145</v>
      </c>
      <c r="F155" s="2">
        <v>350.28304000288699</v>
      </c>
      <c r="G155" s="2">
        <v>421.81604523230698</v>
      </c>
      <c r="H155" s="2">
        <v>2.7920500000000001</v>
      </c>
      <c r="I155" s="24">
        <v>44997000</v>
      </c>
      <c r="J155" s="24">
        <v>16828180</v>
      </c>
      <c r="K155" s="9">
        <v>2.9280535303425737</v>
      </c>
      <c r="L155" s="11">
        <v>17559</v>
      </c>
      <c r="M155" s="2">
        <v>13144</v>
      </c>
      <c r="N155" s="15">
        <v>22266.262610983598</v>
      </c>
      <c r="O155" s="44">
        <v>2.6500000000000003E-2</v>
      </c>
      <c r="P155" s="14">
        <v>7.8600126876718107E-2</v>
      </c>
      <c r="Q155" s="13">
        <v>6.66</v>
      </c>
      <c r="R155" s="13">
        <v>12.19</v>
      </c>
      <c r="S155" s="16">
        <v>2.0499999999999998</v>
      </c>
      <c r="T155" s="16">
        <v>3.89</v>
      </c>
      <c r="U155" s="16">
        <v>1.62</v>
      </c>
      <c r="V155" s="14">
        <v>6.25E-2</v>
      </c>
      <c r="W155" s="16">
        <v>9399.8897057947197</v>
      </c>
      <c r="X155" s="14">
        <v>-1.4685725474839013E-3</v>
      </c>
      <c r="Y155" s="20">
        <v>117548</v>
      </c>
      <c r="Z155" s="22">
        <v>2.7012903225806451</v>
      </c>
      <c r="AA155" s="21">
        <v>1.7757162960237707</v>
      </c>
      <c r="AB155" s="76">
        <v>6.4145923715306141</v>
      </c>
      <c r="AC155" s="79">
        <v>424892</v>
      </c>
      <c r="AD155" s="80">
        <v>391.41084258654473</v>
      </c>
      <c r="AE155" s="93"/>
      <c r="AF155" s="94"/>
      <c r="AG155" s="86">
        <v>1431.6515529492731</v>
      </c>
      <c r="AH155" s="86">
        <v>528.20498333588728</v>
      </c>
      <c r="AI155" s="87">
        <v>0.39583244403154194</v>
      </c>
      <c r="AJ155" s="88">
        <v>0.58077019836032995</v>
      </c>
      <c r="AK155" s="90">
        <v>3.1831377499999998</v>
      </c>
      <c r="AL155" s="81">
        <v>12.19</v>
      </c>
      <c r="AM155" s="85">
        <v>64.572522137045894</v>
      </c>
      <c r="AN155" s="81">
        <v>0.77119456492938276</v>
      </c>
    </row>
    <row r="156" spans="1:40" customFormat="1">
      <c r="A156" s="5">
        <v>2010</v>
      </c>
      <c r="B156" s="2" t="s">
        <v>17</v>
      </c>
      <c r="C156" s="73">
        <f t="shared" si="2"/>
        <v>40483</v>
      </c>
      <c r="D156" s="2">
        <v>3.66</v>
      </c>
      <c r="E156" s="2">
        <v>207.86531334120701</v>
      </c>
      <c r="F156" s="2">
        <v>378.68902985615603</v>
      </c>
      <c r="G156" s="2">
        <v>460.00453100875598</v>
      </c>
      <c r="H156" s="2">
        <v>2.8061428571428602</v>
      </c>
      <c r="I156" s="24">
        <v>44901000</v>
      </c>
      <c r="J156" s="24">
        <v>16263119</v>
      </c>
      <c r="K156" s="9">
        <v>2.9280535303425737</v>
      </c>
      <c r="L156" s="11">
        <v>17559</v>
      </c>
      <c r="M156" s="2">
        <v>13144</v>
      </c>
      <c r="N156" s="15">
        <v>22266.262610983598</v>
      </c>
      <c r="O156" s="44">
        <v>2.4500000000000001E-2</v>
      </c>
      <c r="P156" s="14">
        <v>7.5907170308087593E-2</v>
      </c>
      <c r="Q156" s="13">
        <v>6.95</v>
      </c>
      <c r="R156" s="13">
        <v>12.43</v>
      </c>
      <c r="S156" s="16">
        <v>2.1</v>
      </c>
      <c r="T156" s="16">
        <v>3.81</v>
      </c>
      <c r="U156" s="16">
        <v>1.91</v>
      </c>
      <c r="V156" s="14">
        <v>6.4500000000000002E-2</v>
      </c>
      <c r="W156" s="16">
        <v>9399.8897057947197</v>
      </c>
      <c r="X156" s="14">
        <v>9.804882831655179E-5</v>
      </c>
      <c r="Y156" s="20">
        <v>111418</v>
      </c>
      <c r="Z156" s="22">
        <v>2.7256666666666667</v>
      </c>
      <c r="AA156" s="21">
        <v>1.884773819572257</v>
      </c>
      <c r="AB156" s="76">
        <v>4.7827768076777391</v>
      </c>
      <c r="AC156" s="79">
        <v>472780</v>
      </c>
      <c r="AD156" s="80">
        <v>388.00892662747657</v>
      </c>
      <c r="AE156" s="93"/>
      <c r="AF156" s="94"/>
      <c r="AG156" s="86">
        <v>1462.8890445092704</v>
      </c>
      <c r="AH156" s="86">
        <v>546.66760239022187</v>
      </c>
      <c r="AI156" s="87">
        <v>0.38796831599511011</v>
      </c>
      <c r="AJ156" s="88">
        <v>0.61962587010158321</v>
      </c>
      <c r="AK156" s="90">
        <v>3.0652836172081814</v>
      </c>
      <c r="AL156" s="81">
        <v>12.43</v>
      </c>
      <c r="AM156" s="85">
        <v>321.16379630413087</v>
      </c>
      <c r="AN156" s="81">
        <v>0.64079898197883256</v>
      </c>
    </row>
    <row r="157" spans="1:40" customFormat="1">
      <c r="A157" s="5">
        <v>2010</v>
      </c>
      <c r="B157" s="2" t="s">
        <v>18</v>
      </c>
      <c r="C157" s="73">
        <f t="shared" si="2"/>
        <v>40513</v>
      </c>
      <c r="D157" s="2">
        <v>3.36</v>
      </c>
      <c r="E157" s="2">
        <v>221.39768627700701</v>
      </c>
      <c r="F157" s="2">
        <v>385.46388745663802</v>
      </c>
      <c r="G157" s="2">
        <v>482.997670234824</v>
      </c>
      <c r="H157" s="2">
        <v>2.8163499999999999</v>
      </c>
      <c r="I157" s="24">
        <v>46298000</v>
      </c>
      <c r="J157" s="24">
        <v>17870291</v>
      </c>
      <c r="K157" s="9">
        <v>2.9280535303425737</v>
      </c>
      <c r="L157" s="11">
        <v>17559</v>
      </c>
      <c r="M157" s="2">
        <v>13144</v>
      </c>
      <c r="N157" s="15">
        <v>22266.262610983598</v>
      </c>
      <c r="O157" s="44">
        <v>2.5000000000000001E-2</v>
      </c>
      <c r="P157" s="14">
        <v>7.1569605740854803E-2</v>
      </c>
      <c r="Q157" s="13">
        <v>6.99</v>
      </c>
      <c r="R157" s="13">
        <v>10.48</v>
      </c>
      <c r="S157" s="16">
        <v>2.15</v>
      </c>
      <c r="T157" s="16">
        <v>3.66</v>
      </c>
      <c r="U157" s="16">
        <v>2.06</v>
      </c>
      <c r="V157" s="14">
        <v>6.5000000000000002E-2</v>
      </c>
      <c r="W157" s="16">
        <v>9399.8897057947197</v>
      </c>
      <c r="X157" s="14">
        <v>1.764705882353008E-3</v>
      </c>
      <c r="Y157" s="20">
        <v>87103</v>
      </c>
      <c r="Z157" s="22">
        <v>2.7490000000000001</v>
      </c>
      <c r="AA157" s="21">
        <v>1.8490381682177683</v>
      </c>
      <c r="AB157" s="76">
        <v>5.5981963565034283</v>
      </c>
      <c r="AC157" s="79">
        <v>517910</v>
      </c>
      <c r="AD157" s="80">
        <v>388.14500326583931</v>
      </c>
      <c r="AE157" s="93"/>
      <c r="AF157" s="94"/>
      <c r="AG157" s="86">
        <v>1440.5307611065609</v>
      </c>
      <c r="AH157" s="86">
        <v>554.23327632626183</v>
      </c>
      <c r="AI157" s="87">
        <v>0.39723964590490268</v>
      </c>
      <c r="AJ157" s="88">
        <v>0.58007034354847797</v>
      </c>
      <c r="AK157" s="90">
        <v>3.0827570999999998</v>
      </c>
      <c r="AL157" s="81">
        <v>10.48</v>
      </c>
      <c r="AM157" s="85">
        <v>232.78108534017608</v>
      </c>
      <c r="AN157" s="81">
        <v>0.63628041994208684</v>
      </c>
    </row>
    <row r="158" spans="1:40" customFormat="1">
      <c r="A158" s="5">
        <v>2011</v>
      </c>
      <c r="B158" s="2" t="s">
        <v>7</v>
      </c>
      <c r="C158" s="73">
        <f t="shared" si="2"/>
        <v>40544</v>
      </c>
      <c r="D158" s="2">
        <v>3.4</v>
      </c>
      <c r="E158" s="2">
        <v>239.03189598505</v>
      </c>
      <c r="F158" s="2">
        <v>408.66354667003498</v>
      </c>
      <c r="G158" s="2">
        <v>506.95647123790701</v>
      </c>
      <c r="H158" s="2">
        <v>2.78780952380952</v>
      </c>
      <c r="I158" s="24">
        <v>44045000</v>
      </c>
      <c r="J158" s="24">
        <v>16715870</v>
      </c>
      <c r="K158" s="9">
        <v>3.1561331220270823</v>
      </c>
      <c r="L158" s="11">
        <v>257241</v>
      </c>
      <c r="M158" s="2">
        <v>14654</v>
      </c>
      <c r="N158" s="15">
        <v>20662.939558067701</v>
      </c>
      <c r="O158" s="44">
        <v>2.5000000000000001E-2</v>
      </c>
      <c r="P158" s="14">
        <v>7.6829658037711704E-2</v>
      </c>
      <c r="Q158" s="13">
        <v>6.96</v>
      </c>
      <c r="R158" s="13">
        <v>8.66</v>
      </c>
      <c r="S158" s="16">
        <v>2.2400000000000002</v>
      </c>
      <c r="T158" s="16">
        <v>3.52</v>
      </c>
      <c r="U158" s="16">
        <v>2.13</v>
      </c>
      <c r="V158" s="14">
        <v>6.7500000000000004E-2</v>
      </c>
      <c r="W158" s="16">
        <v>2850.64065299</v>
      </c>
      <c r="X158" s="14">
        <v>3.914660403209938E-3</v>
      </c>
      <c r="Y158" s="20">
        <v>100889</v>
      </c>
      <c r="Z158" s="22">
        <v>2.7353333333333336</v>
      </c>
      <c r="AA158" s="21">
        <v>1.7551599235854058</v>
      </c>
      <c r="AB158" s="76">
        <v>6.0950568673152166</v>
      </c>
      <c r="AC158" s="79">
        <v>420780</v>
      </c>
      <c r="AD158" s="80">
        <v>385.77726975832792</v>
      </c>
      <c r="AE158" s="93"/>
      <c r="AF158" s="94"/>
      <c r="AG158" s="86">
        <v>1466.8723685710406</v>
      </c>
      <c r="AH158" s="86">
        <v>547.55121136756691</v>
      </c>
      <c r="AI158" s="87">
        <v>0.42522038927689038</v>
      </c>
      <c r="AJ158" s="88">
        <v>0.62390422856114058</v>
      </c>
      <c r="AK158" s="90">
        <v>3.3741914285714278</v>
      </c>
      <c r="AL158" s="81">
        <v>8.66</v>
      </c>
      <c r="AM158" s="85">
        <v>505.17363586992548</v>
      </c>
      <c r="AN158" s="81">
        <v>-0.45167857585919902</v>
      </c>
    </row>
    <row r="159" spans="1:40" customFormat="1">
      <c r="A159" s="5">
        <v>2011</v>
      </c>
      <c r="B159" s="2" t="s">
        <v>8</v>
      </c>
      <c r="C159" s="73">
        <f t="shared" si="2"/>
        <v>40575</v>
      </c>
      <c r="D159" s="2">
        <v>3.9</v>
      </c>
      <c r="E159" s="2">
        <v>261.07062348465001</v>
      </c>
      <c r="F159" s="2">
        <v>399.31227238235903</v>
      </c>
      <c r="G159" s="2">
        <v>509.07492111021003</v>
      </c>
      <c r="H159" s="2">
        <v>2.77115</v>
      </c>
      <c r="I159" s="24">
        <v>39467000</v>
      </c>
      <c r="J159" s="24">
        <v>15595042</v>
      </c>
      <c r="K159" s="9">
        <v>3.1561331220270823</v>
      </c>
      <c r="L159" s="11">
        <v>257241</v>
      </c>
      <c r="M159" s="2">
        <v>14654</v>
      </c>
      <c r="N159" s="15">
        <v>20662.939558067701</v>
      </c>
      <c r="O159" s="44">
        <v>2.75E-2</v>
      </c>
      <c r="P159" s="14">
        <v>9.1206910942325414E-2</v>
      </c>
      <c r="Q159" s="13">
        <v>6.51</v>
      </c>
      <c r="R159" s="13">
        <v>7.58</v>
      </c>
      <c r="S159" s="16">
        <v>2.27</v>
      </c>
      <c r="T159" s="16">
        <v>3.73</v>
      </c>
      <c r="U159" s="16">
        <v>2.12</v>
      </c>
      <c r="V159" s="14">
        <v>6.7500000000000004E-2</v>
      </c>
      <c r="W159" s="16">
        <v>2850.64065299</v>
      </c>
      <c r="X159" s="14">
        <v>3.8019107038409104E-3</v>
      </c>
      <c r="Y159" s="20">
        <v>106157</v>
      </c>
      <c r="Z159" s="22">
        <v>2.5924999999999998</v>
      </c>
      <c r="AA159" s="21">
        <v>1.8258741851289422</v>
      </c>
      <c r="AB159" s="76">
        <v>4.9989383860537195</v>
      </c>
      <c r="AC159" s="79">
        <v>393380</v>
      </c>
      <c r="AD159" s="80">
        <v>385.77726975832792</v>
      </c>
      <c r="AE159" s="93"/>
      <c r="AF159" s="94"/>
      <c r="AG159" s="86">
        <v>1474.9826462368164</v>
      </c>
      <c r="AH159" s="86">
        <v>551.69367927087114</v>
      </c>
      <c r="AI159" s="87">
        <v>0.41524502186011458</v>
      </c>
      <c r="AJ159" s="88">
        <v>0.66353219204711955</v>
      </c>
      <c r="AK159" s="90">
        <v>3.8082373999999986</v>
      </c>
      <c r="AL159" s="81">
        <v>7.58</v>
      </c>
      <c r="AM159" s="85">
        <v>261.15633532060838</v>
      </c>
      <c r="AN159" s="81">
        <v>-0.22989070158196992</v>
      </c>
    </row>
    <row r="160" spans="1:40" customFormat="1">
      <c r="A160" s="5">
        <v>2011</v>
      </c>
      <c r="B160" s="2" t="s">
        <v>9</v>
      </c>
      <c r="C160" s="73">
        <f t="shared" si="2"/>
        <v>40603</v>
      </c>
      <c r="D160" s="2">
        <v>4.66</v>
      </c>
      <c r="E160" s="2">
        <v>258.62636796939802</v>
      </c>
      <c r="F160" s="2">
        <v>382.310318575819</v>
      </c>
      <c r="G160" s="2">
        <v>495.99535838651798</v>
      </c>
      <c r="H160" s="2">
        <v>2.7798695652173899</v>
      </c>
      <c r="I160" s="24">
        <v>44618000</v>
      </c>
      <c r="J160" s="24">
        <v>15590449</v>
      </c>
      <c r="K160" s="9">
        <v>3.1561331220270823</v>
      </c>
      <c r="L160" s="11">
        <v>257241</v>
      </c>
      <c r="M160" s="2">
        <v>14654</v>
      </c>
      <c r="N160" s="15">
        <v>20662.939558067701</v>
      </c>
      <c r="O160" s="44">
        <v>3.1E-2</v>
      </c>
      <c r="P160" s="14">
        <v>9.3862965028609205E-2</v>
      </c>
      <c r="Q160" s="13">
        <v>6.51</v>
      </c>
      <c r="R160" s="13">
        <v>7.52</v>
      </c>
      <c r="S160" s="16">
        <v>2.3199999999999998</v>
      </c>
      <c r="T160" s="16">
        <v>3.89</v>
      </c>
      <c r="U160" s="16">
        <v>2.09</v>
      </c>
      <c r="V160" s="14">
        <v>6.6500000000000004E-2</v>
      </c>
      <c r="W160" s="16">
        <v>2850.64065299</v>
      </c>
      <c r="X160" s="14">
        <v>7.0894435272409826E-3</v>
      </c>
      <c r="Y160" s="20">
        <v>91699</v>
      </c>
      <c r="Z160" s="22">
        <v>2.6070967741935478</v>
      </c>
      <c r="AA160" s="21">
        <v>1.8510139983507403</v>
      </c>
      <c r="AB160" s="76">
        <v>4.4075306253692599</v>
      </c>
      <c r="AC160" s="79">
        <v>415474</v>
      </c>
      <c r="AD160" s="80">
        <v>385.77726975832792</v>
      </c>
      <c r="AE160" s="93"/>
      <c r="AF160" s="94"/>
      <c r="AG160" s="86">
        <v>1482.6905793011297</v>
      </c>
      <c r="AH160" s="86">
        <v>538.15966861156699</v>
      </c>
      <c r="AI160" s="87">
        <v>0.40854220953077336</v>
      </c>
      <c r="AJ160" s="88">
        <v>0.83418781919744356</v>
      </c>
      <c r="AK160" s="90">
        <v>3.8453837096959189</v>
      </c>
      <c r="AL160" s="81">
        <v>7.52</v>
      </c>
      <c r="AM160" s="85">
        <v>360.69751054982572</v>
      </c>
      <c r="AN160" s="81">
        <v>3.7457857590708521E-2</v>
      </c>
    </row>
    <row r="161" spans="1:40" customFormat="1">
      <c r="A161" s="5">
        <v>2011</v>
      </c>
      <c r="B161" s="2" t="s">
        <v>10</v>
      </c>
      <c r="C161" s="73">
        <f t="shared" si="2"/>
        <v>40634</v>
      </c>
      <c r="D161" s="2">
        <v>4.99</v>
      </c>
      <c r="E161" s="2">
        <v>286.78934605755001</v>
      </c>
      <c r="F161" s="2">
        <v>372.09305665474801</v>
      </c>
      <c r="G161" s="2">
        <v>501.39067396861299</v>
      </c>
      <c r="H161" s="2">
        <v>2.8162631578947401</v>
      </c>
      <c r="I161" s="24">
        <v>44295000</v>
      </c>
      <c r="J161" s="24">
        <v>15109474</v>
      </c>
      <c r="K161" s="9">
        <v>3.1561331220270823</v>
      </c>
      <c r="L161" s="11">
        <v>257241</v>
      </c>
      <c r="M161" s="2">
        <v>14654</v>
      </c>
      <c r="N161" s="15">
        <v>21501.100747442</v>
      </c>
      <c r="O161" s="44">
        <v>3.2500000000000001E-2</v>
      </c>
      <c r="P161" s="14">
        <v>8.8076606260296494E-2</v>
      </c>
      <c r="Q161" s="13">
        <v>6.72</v>
      </c>
      <c r="R161" s="13">
        <v>10.28</v>
      </c>
      <c r="S161" s="16">
        <v>2.44</v>
      </c>
      <c r="T161" s="16">
        <v>4.32</v>
      </c>
      <c r="U161" s="16">
        <v>2.0499999999999998</v>
      </c>
      <c r="V161" s="14">
        <v>6.4500000000000002E-2</v>
      </c>
      <c r="W161" s="16">
        <v>4172.7909702400002</v>
      </c>
      <c r="X161" s="14">
        <v>6.7502410800386005E-3</v>
      </c>
      <c r="Y161" s="20">
        <v>71253</v>
      </c>
      <c r="Z161" s="22">
        <v>2.5920689655172411</v>
      </c>
      <c r="AA161" s="21">
        <v>1.7612224985292437</v>
      </c>
      <c r="AB161" s="76">
        <v>3.6694451288067578</v>
      </c>
      <c r="AC161" s="79">
        <v>295244</v>
      </c>
      <c r="AD161" s="80">
        <v>385.77726975832792</v>
      </c>
      <c r="AE161" s="93"/>
      <c r="AF161" s="94"/>
      <c r="AG161" s="86">
        <v>1458.0717437338708</v>
      </c>
      <c r="AH161" s="86">
        <v>556.1222038347729</v>
      </c>
      <c r="AI161" s="87">
        <v>0.41698148050884642</v>
      </c>
      <c r="AJ161" s="88">
        <v>0.62435960201831009</v>
      </c>
      <c r="AK161" s="90">
        <v>4.1503635263157888</v>
      </c>
      <c r="AL161" s="81">
        <v>10.28</v>
      </c>
      <c r="AM161" s="85">
        <v>1809.9819810440756</v>
      </c>
      <c r="AN161" s="81">
        <v>-0.28149910398193456</v>
      </c>
    </row>
    <row r="162" spans="1:40" customFormat="1">
      <c r="A162" s="5">
        <v>2011</v>
      </c>
      <c r="B162" s="2" t="s">
        <v>11</v>
      </c>
      <c r="C162" s="73">
        <f t="shared" si="2"/>
        <v>40664</v>
      </c>
      <c r="D162" s="2">
        <v>4.21</v>
      </c>
      <c r="E162" s="2">
        <v>277.70013486657302</v>
      </c>
      <c r="F162" s="2">
        <v>377.43139286051002</v>
      </c>
      <c r="G162" s="2">
        <v>503.21763964509603</v>
      </c>
      <c r="H162" s="2">
        <v>2.7755714285714301</v>
      </c>
      <c r="I162" s="24">
        <v>45098000</v>
      </c>
      <c r="J162" s="24">
        <v>16465199</v>
      </c>
      <c r="K162" s="9">
        <v>3.1561331220270823</v>
      </c>
      <c r="L162" s="11">
        <v>257241</v>
      </c>
      <c r="M162" s="2">
        <v>14654</v>
      </c>
      <c r="N162" s="15">
        <v>21501.100747442</v>
      </c>
      <c r="O162" s="44">
        <v>3.2500000000000001E-2</v>
      </c>
      <c r="P162" s="14">
        <v>7.3519215010610803E-2</v>
      </c>
      <c r="Q162" s="13">
        <v>6.48</v>
      </c>
      <c r="R162" s="13">
        <v>9.7799999999999994</v>
      </c>
      <c r="S162" s="16">
        <v>2.48</v>
      </c>
      <c r="T162" s="16">
        <v>4.43</v>
      </c>
      <c r="U162" s="16">
        <v>1.98</v>
      </c>
      <c r="V162" s="14">
        <v>6.4000000000000001E-2</v>
      </c>
      <c r="W162" s="16">
        <v>4172.7909702400002</v>
      </c>
      <c r="X162" s="14">
        <v>-1.9157088122615163E-4</v>
      </c>
      <c r="Y162" s="20">
        <v>83015</v>
      </c>
      <c r="Z162" s="22">
        <v>2.7612903225806447</v>
      </c>
      <c r="AA162" s="21">
        <v>1.7627887099924058</v>
      </c>
      <c r="AB162" s="76">
        <v>4.7704187153842961</v>
      </c>
      <c r="AC162" s="79">
        <v>393823</v>
      </c>
      <c r="AD162" s="80">
        <v>387.9544959721315</v>
      </c>
      <c r="AE162" s="93"/>
      <c r="AF162" s="94"/>
      <c r="AG162" s="86">
        <v>1474.3561126881425</v>
      </c>
      <c r="AH162" s="86">
        <v>548.52614866798388</v>
      </c>
      <c r="AI162" s="87">
        <v>0.41083327390833257</v>
      </c>
      <c r="AJ162" s="88">
        <v>0.64820984017851602</v>
      </c>
      <c r="AK162" s="90">
        <v>4.4826419047619055</v>
      </c>
      <c r="AL162" s="81">
        <v>9.7799999999999994</v>
      </c>
      <c r="AM162" s="85">
        <v>1224.2052991564274</v>
      </c>
      <c r="AN162" s="81">
        <v>0.38056523877575865</v>
      </c>
    </row>
    <row r="163" spans="1:40" customFormat="1">
      <c r="A163" s="5">
        <v>2011</v>
      </c>
      <c r="B163" s="2" t="s">
        <v>12</v>
      </c>
      <c r="C163" s="73">
        <f t="shared" si="2"/>
        <v>40695</v>
      </c>
      <c r="D163" s="2">
        <v>3.59</v>
      </c>
      <c r="E163" s="2">
        <v>281.323804354186</v>
      </c>
      <c r="F163" s="2">
        <v>384.53127980405498</v>
      </c>
      <c r="G163" s="2">
        <v>507.68116536950902</v>
      </c>
      <c r="H163" s="2">
        <v>2.7647142857142901</v>
      </c>
      <c r="I163" s="24">
        <v>43048000</v>
      </c>
      <c r="J163" s="24">
        <v>16591232</v>
      </c>
      <c r="K163" s="9">
        <v>3.1561331220270823</v>
      </c>
      <c r="L163" s="11">
        <v>257241</v>
      </c>
      <c r="M163" s="2">
        <v>14654</v>
      </c>
      <c r="N163" s="15">
        <v>21501.100747442</v>
      </c>
      <c r="O163" s="44">
        <v>3.1E-2</v>
      </c>
      <c r="P163" s="14">
        <v>7.3014390626989903E-2</v>
      </c>
      <c r="Q163" s="13">
        <v>6.49</v>
      </c>
      <c r="R163" s="13">
        <v>11.93</v>
      </c>
      <c r="S163" s="16">
        <v>2.48</v>
      </c>
      <c r="T163" s="16">
        <v>4.45</v>
      </c>
      <c r="U163" s="16">
        <v>1.87</v>
      </c>
      <c r="V163" s="14">
        <v>0.06</v>
      </c>
      <c r="W163" s="16">
        <v>4172.7909702400002</v>
      </c>
      <c r="X163" s="14">
        <v>9.5803793830243848E-4</v>
      </c>
      <c r="Y163" s="20">
        <v>129997</v>
      </c>
      <c r="Z163" s="22">
        <v>2.6630000000000007</v>
      </c>
      <c r="AA163" s="21">
        <v>1.776960163903061</v>
      </c>
      <c r="AB163" s="76">
        <v>3.6489612961841695</v>
      </c>
      <c r="AC163" s="79">
        <v>330909</v>
      </c>
      <c r="AD163" s="80">
        <v>379.65382103200523</v>
      </c>
      <c r="AE163" s="93"/>
      <c r="AF163" s="94"/>
      <c r="AG163" s="86">
        <v>1483.2039576121849</v>
      </c>
      <c r="AH163" s="86">
        <v>538.27775162191142</v>
      </c>
      <c r="AI163" s="87">
        <v>0.40538013506296605</v>
      </c>
      <c r="AJ163" s="88">
        <v>0.70923494120465724</v>
      </c>
      <c r="AK163" s="90">
        <v>4.8638716666666646</v>
      </c>
      <c r="AL163" s="81">
        <v>11.93</v>
      </c>
      <c r="AM163" s="85">
        <v>817.02949955172016</v>
      </c>
      <c r="AN163" s="81">
        <v>8.3009965966553051E-2</v>
      </c>
    </row>
    <row r="164" spans="1:40" customFormat="1">
      <c r="A164" s="5">
        <v>2011</v>
      </c>
      <c r="B164" s="2" t="s">
        <v>13</v>
      </c>
      <c r="C164" s="73">
        <f t="shared" si="2"/>
        <v>40725</v>
      </c>
      <c r="D164" s="2">
        <v>4.93</v>
      </c>
      <c r="E164" s="2">
        <v>271.70755269804999</v>
      </c>
      <c r="F164" s="2">
        <v>378.50745866403201</v>
      </c>
      <c r="G164" s="2">
        <v>507.92405561072002</v>
      </c>
      <c r="H164" s="2">
        <v>2.7418947368421098</v>
      </c>
      <c r="I164" s="24">
        <v>42129000</v>
      </c>
      <c r="J164" s="24">
        <v>15951518</v>
      </c>
      <c r="K164" s="9">
        <v>3.1561331220270823</v>
      </c>
      <c r="L164" s="11">
        <v>257241</v>
      </c>
      <c r="M164" s="2">
        <v>14654</v>
      </c>
      <c r="N164" s="15">
        <v>23485.39585497</v>
      </c>
      <c r="O164" s="44">
        <v>3.15E-2</v>
      </c>
      <c r="P164" s="14">
        <v>6.9667715836836397E-2</v>
      </c>
      <c r="Q164" s="13">
        <v>6.33</v>
      </c>
      <c r="R164" s="13">
        <v>11.71</v>
      </c>
      <c r="S164" s="16">
        <v>2.4900000000000002</v>
      </c>
      <c r="T164" s="16">
        <v>4.54</v>
      </c>
      <c r="U164" s="16">
        <v>1.81</v>
      </c>
      <c r="V164" s="14">
        <v>6.1499999999999999E-2</v>
      </c>
      <c r="W164" s="16">
        <v>5212.5282322800003</v>
      </c>
      <c r="X164" s="14">
        <v>7.9441041347626182E-3</v>
      </c>
      <c r="Y164" s="20">
        <v>119808</v>
      </c>
      <c r="Z164" s="22">
        <v>2.6029032258064517</v>
      </c>
      <c r="AA164" s="21">
        <v>1.7707780110719509</v>
      </c>
      <c r="AB164" s="76">
        <v>3.8732798241879216</v>
      </c>
      <c r="AC164" s="79">
        <v>369286</v>
      </c>
      <c r="AD164" s="80">
        <v>391.08425865447418</v>
      </c>
      <c r="AE164" s="93"/>
      <c r="AF164" s="94"/>
      <c r="AG164" s="86">
        <v>1477.0838583047753</v>
      </c>
      <c r="AH164" s="86">
        <v>525.87487008661981</v>
      </c>
      <c r="AI164" s="87">
        <v>0.40001488784408828</v>
      </c>
      <c r="AJ164" s="88">
        <v>0.6166668473261433</v>
      </c>
      <c r="AK164" s="90">
        <v>4.8889489999999984</v>
      </c>
      <c r="AL164" s="81">
        <v>11.71</v>
      </c>
      <c r="AM164" s="85">
        <v>567.07956221189784</v>
      </c>
      <c r="AN164" s="81">
        <v>-0.6017170069952662</v>
      </c>
    </row>
    <row r="165" spans="1:40" customFormat="1">
      <c r="A165" s="5">
        <v>2011</v>
      </c>
      <c r="B165" s="2" t="s">
        <v>14</v>
      </c>
      <c r="C165" s="73">
        <f t="shared" si="2"/>
        <v>40756</v>
      </c>
      <c r="D165" s="2">
        <v>4.97</v>
      </c>
      <c r="E165" s="2">
        <v>287.15979894926699</v>
      </c>
      <c r="F165" s="2">
        <v>382.13778289237001</v>
      </c>
      <c r="G165" s="2">
        <v>507.28925666434498</v>
      </c>
      <c r="H165" s="2">
        <v>2.74</v>
      </c>
      <c r="I165" s="24">
        <v>44505000</v>
      </c>
      <c r="J165" s="24">
        <v>15842008</v>
      </c>
      <c r="K165" s="9">
        <v>3.1561331220270823</v>
      </c>
      <c r="L165" s="11">
        <v>257241</v>
      </c>
      <c r="M165" s="2">
        <v>14654</v>
      </c>
      <c r="N165" s="15">
        <v>23485.39585497</v>
      </c>
      <c r="O165" s="44">
        <v>3.2500000000000001E-2</v>
      </c>
      <c r="P165" s="14">
        <v>7.0166550566778507E-2</v>
      </c>
      <c r="Q165" s="13">
        <v>6.43</v>
      </c>
      <c r="R165" s="13">
        <v>11.21</v>
      </c>
      <c r="S165" s="16">
        <v>2.4900000000000002</v>
      </c>
      <c r="T165" s="16">
        <v>4.7300000000000004</v>
      </c>
      <c r="U165" s="16">
        <v>1.74</v>
      </c>
      <c r="V165" s="14">
        <v>5.8999999999999997E-2</v>
      </c>
      <c r="W165" s="16">
        <v>5212.5282322800003</v>
      </c>
      <c r="X165" s="14">
        <v>2.6588168265122129E-3</v>
      </c>
      <c r="Y165" s="20">
        <v>98719</v>
      </c>
      <c r="Z165" s="22">
        <v>2.6058064516129029</v>
      </c>
      <c r="AA165" s="21">
        <v>1.7030246137720564</v>
      </c>
      <c r="AB165" s="76">
        <v>4.5313796494130338</v>
      </c>
      <c r="AC165" s="79">
        <v>361632</v>
      </c>
      <c r="AD165" s="80">
        <v>377.58545612889179</v>
      </c>
      <c r="AE165" s="93"/>
      <c r="AF165" s="94"/>
      <c r="AG165" s="86">
        <v>1478.0447862401575</v>
      </c>
      <c r="AH165" s="86">
        <v>531.61643949594054</v>
      </c>
      <c r="AI165" s="87">
        <v>0.40415586827272715</v>
      </c>
      <c r="AJ165" s="88">
        <v>0.8029962529992819</v>
      </c>
      <c r="AK165" s="90">
        <v>4.8200198095238118</v>
      </c>
      <c r="AL165" s="81">
        <v>11.21</v>
      </c>
      <c r="AM165" s="85">
        <v>144.17505409742586</v>
      </c>
      <c r="AN165" s="81">
        <v>-0.21378503597772891</v>
      </c>
    </row>
    <row r="166" spans="1:40" customFormat="1">
      <c r="A166" s="5">
        <v>2011</v>
      </c>
      <c r="B166" s="2" t="s">
        <v>15</v>
      </c>
      <c r="C166" s="73">
        <f>_xlfn.CONCAT(B166,"-",A166)*1</f>
        <v>40787</v>
      </c>
      <c r="D166" s="2">
        <v>4.7699999999999996</v>
      </c>
      <c r="E166" s="2">
        <v>265.97018252518598</v>
      </c>
      <c r="F166" s="2">
        <v>376.11362979336002</v>
      </c>
      <c r="G166" s="2">
        <v>492.40830812464498</v>
      </c>
      <c r="H166" s="2">
        <v>2.7443181818181799</v>
      </c>
      <c r="I166" s="24">
        <v>45899000</v>
      </c>
      <c r="J166" s="24">
        <v>15430685</v>
      </c>
      <c r="K166" s="9">
        <v>3.1561331220270823</v>
      </c>
      <c r="L166" s="11">
        <v>257241</v>
      </c>
      <c r="M166" s="2">
        <v>14654</v>
      </c>
      <c r="N166" s="15">
        <v>23485.39585497</v>
      </c>
      <c r="O166" s="44">
        <v>3.4000000000000002E-2</v>
      </c>
      <c r="P166" s="14">
        <v>7.3055445171815198E-2</v>
      </c>
      <c r="Q166" s="13">
        <v>6.32</v>
      </c>
      <c r="R166" s="13">
        <v>10.96</v>
      </c>
      <c r="S166" s="16">
        <v>2.4900000000000002</v>
      </c>
      <c r="T166" s="16">
        <v>4.78</v>
      </c>
      <c r="U166" s="16">
        <v>1.77</v>
      </c>
      <c r="V166" s="14">
        <v>5.7499999999999996E-2</v>
      </c>
      <c r="W166" s="16">
        <v>5212.5282322800003</v>
      </c>
      <c r="X166" s="14">
        <v>3.3147078321810238E-3</v>
      </c>
      <c r="Y166" s="20">
        <v>76692</v>
      </c>
      <c r="Z166" s="22">
        <v>2.6916666666666655</v>
      </c>
      <c r="AA166" s="21">
        <v>1.8631353595206843</v>
      </c>
      <c r="AB166" s="76">
        <v>5.5491079922507929</v>
      </c>
      <c r="AC166" s="79">
        <v>542634</v>
      </c>
      <c r="AD166" s="80">
        <v>365.55628129762681</v>
      </c>
      <c r="AE166" s="93"/>
      <c r="AF166" s="94"/>
      <c r="AG166" s="86">
        <v>1459.0856801932762</v>
      </c>
      <c r="AH166" s="86">
        <v>572.19225942334663</v>
      </c>
      <c r="AI166" s="87">
        <v>0.41404560245053107</v>
      </c>
      <c r="AJ166" s="88">
        <v>0.60029188614874762</v>
      </c>
      <c r="AK166" s="90">
        <v>4.3617206818181842</v>
      </c>
      <c r="AL166" s="81">
        <v>10.96</v>
      </c>
      <c r="AM166" s="85">
        <v>93.097767334561411</v>
      </c>
      <c r="AN166" s="81">
        <v>-0.31113155258892455</v>
      </c>
    </row>
    <row r="167" spans="1:40" customFormat="1">
      <c r="A167" s="5">
        <v>2011</v>
      </c>
      <c r="B167" s="2" t="s">
        <v>16</v>
      </c>
      <c r="C167" s="73">
        <f t="shared" si="2"/>
        <v>40817</v>
      </c>
      <c r="D167" s="2">
        <v>4.54</v>
      </c>
      <c r="E167" s="2">
        <v>243.14681660955</v>
      </c>
      <c r="F167" s="2">
        <v>336.20494983193799</v>
      </c>
      <c r="G167" s="2">
        <v>444.03199239615998</v>
      </c>
      <c r="H167" s="2">
        <v>2.7324000000000002</v>
      </c>
      <c r="I167" s="24">
        <v>46684000</v>
      </c>
      <c r="J167" s="24">
        <v>16707061</v>
      </c>
      <c r="K167" s="9">
        <v>3.1561331220270823</v>
      </c>
      <c r="L167" s="11">
        <v>257241</v>
      </c>
      <c r="M167" s="2">
        <v>14654</v>
      </c>
      <c r="N167" s="15">
        <v>24396.204587175002</v>
      </c>
      <c r="O167" s="44">
        <v>3.5500000000000004E-2</v>
      </c>
      <c r="P167" s="14">
        <v>7.3185048531477295E-2</v>
      </c>
      <c r="Q167" s="13">
        <v>6.31</v>
      </c>
      <c r="R167" s="13">
        <v>11.22</v>
      </c>
      <c r="S167" s="16">
        <v>2.48</v>
      </c>
      <c r="T167" s="16">
        <v>4.6399999999999997</v>
      </c>
      <c r="U167" s="16">
        <v>1.76</v>
      </c>
      <c r="V167" s="14">
        <v>5.7499999999999996E-2</v>
      </c>
      <c r="W167" s="16">
        <v>10426.7803152</v>
      </c>
      <c r="X167" s="14">
        <v>3.2093637908250277E-3</v>
      </c>
      <c r="Y167" s="20">
        <v>131296</v>
      </c>
      <c r="Z167" s="22">
        <v>2.6516129032258062</v>
      </c>
      <c r="AA167" s="21">
        <v>1.7366890074798063</v>
      </c>
      <c r="AB167" s="76">
        <v>5.3097250201897417</v>
      </c>
      <c r="AC167" s="79">
        <v>547989</v>
      </c>
      <c r="AD167" s="80">
        <v>369.47528848247333</v>
      </c>
      <c r="AE167" s="93"/>
      <c r="AF167" s="94"/>
      <c r="AG167" s="86">
        <v>1458.5438995296863</v>
      </c>
      <c r="AH167" s="86">
        <v>537.01228648298684</v>
      </c>
      <c r="AI167" s="87">
        <v>0.40792322174188883</v>
      </c>
      <c r="AJ167" s="88">
        <v>0.60544253213244625</v>
      </c>
      <c r="AK167" s="90">
        <v>4.4121716000000015</v>
      </c>
      <c r="AL167" s="81">
        <v>11.22</v>
      </c>
      <c r="AM167" s="85">
        <v>85.844522256823481</v>
      </c>
      <c r="AN167" s="81">
        <v>0.63788828016968646</v>
      </c>
    </row>
    <row r="168" spans="1:40" customFormat="1">
      <c r="A168" s="5">
        <v>2011</v>
      </c>
      <c r="B168" s="2" t="s">
        <v>17</v>
      </c>
      <c r="C168" s="73">
        <f t="shared" si="2"/>
        <v>40848</v>
      </c>
      <c r="D168" s="2">
        <v>4.62</v>
      </c>
      <c r="E168" s="2">
        <v>242.92185511755</v>
      </c>
      <c r="F168" s="2">
        <v>322.07532302827099</v>
      </c>
      <c r="G168" s="2">
        <v>431.66176897197499</v>
      </c>
      <c r="H168" s="2">
        <v>2.70561904761905</v>
      </c>
      <c r="I168" s="24">
        <v>47507000</v>
      </c>
      <c r="J168" s="24">
        <v>15880829</v>
      </c>
      <c r="K168" s="9">
        <v>3.1561331220270823</v>
      </c>
      <c r="L168" s="11">
        <v>257241</v>
      </c>
      <c r="M168" s="2">
        <v>14654</v>
      </c>
      <c r="N168" s="15">
        <v>24396.204587175002</v>
      </c>
      <c r="O168" s="44">
        <v>4.0500000000000001E-2</v>
      </c>
      <c r="P168" s="14">
        <v>7.0455356580521891E-2</v>
      </c>
      <c r="Q168" s="13">
        <v>6.82</v>
      </c>
      <c r="R168" s="13">
        <v>11.54</v>
      </c>
      <c r="S168" s="16">
        <v>2.48</v>
      </c>
      <c r="T168" s="16">
        <v>4.6900000000000004</v>
      </c>
      <c r="U168" s="16">
        <v>1.8</v>
      </c>
      <c r="V168" s="14">
        <v>5.7499999999999996E-2</v>
      </c>
      <c r="W168" s="16">
        <v>10426.7803152</v>
      </c>
      <c r="X168" s="14">
        <v>4.3281896876175546E-3</v>
      </c>
      <c r="Y168" s="20">
        <v>160989</v>
      </c>
      <c r="Z168" s="22">
        <v>2.7019999999999995</v>
      </c>
      <c r="AA168" s="21">
        <v>1.8511738226343433</v>
      </c>
      <c r="AB168" s="76">
        <v>5.8090378622006007</v>
      </c>
      <c r="AC168" s="79">
        <v>356548</v>
      </c>
      <c r="AD168" s="80">
        <v>366.1278031787503</v>
      </c>
      <c r="AE168" s="93"/>
      <c r="AF168" s="94"/>
      <c r="AG168" s="86">
        <v>1469.9519194155296</v>
      </c>
      <c r="AH168" s="86">
        <v>534.4193896783753</v>
      </c>
      <c r="AI168" s="87">
        <v>0.39429959363214739</v>
      </c>
      <c r="AJ168" s="88">
        <v>0.60629823077527556</v>
      </c>
      <c r="AK168" s="90">
        <v>4.3506070476190466</v>
      </c>
      <c r="AL168" s="81">
        <v>11.54</v>
      </c>
      <c r="AM168" s="85">
        <v>584.98166587006244</v>
      </c>
      <c r="AN168" s="81">
        <v>0.39071118044950248</v>
      </c>
    </row>
    <row r="169" spans="1:40" customFormat="1">
      <c r="A169" s="5">
        <v>2011</v>
      </c>
      <c r="B169" s="2" t="s">
        <v>18</v>
      </c>
      <c r="C169" s="73">
        <f t="shared" si="2"/>
        <v>40878</v>
      </c>
      <c r="D169" s="2">
        <v>4.57</v>
      </c>
      <c r="E169" s="2">
        <v>233.99868084595201</v>
      </c>
      <c r="F169" s="2">
        <v>308.88266083888999</v>
      </c>
      <c r="G169" s="2">
        <v>420.167668303906</v>
      </c>
      <c r="H169" s="2">
        <v>2.6968947368421099</v>
      </c>
      <c r="I169" s="24">
        <v>48469000</v>
      </c>
      <c r="J169" s="24">
        <v>16834429</v>
      </c>
      <c r="K169" s="9">
        <v>3.1561331220270823</v>
      </c>
      <c r="L169" s="11">
        <v>257241</v>
      </c>
      <c r="M169" s="2">
        <v>14654</v>
      </c>
      <c r="N169" s="15">
        <v>24396.204587175002</v>
      </c>
      <c r="O169" s="44">
        <v>3.1E-2</v>
      </c>
      <c r="P169" s="14">
        <v>6.98534760469708E-2</v>
      </c>
      <c r="Q169" s="13">
        <v>6.83</v>
      </c>
      <c r="R169" s="13">
        <v>9.9700000000000006</v>
      </c>
      <c r="S169" s="16">
        <v>2.48</v>
      </c>
      <c r="T169" s="16">
        <v>4.63</v>
      </c>
      <c r="U169" s="16">
        <v>1.92</v>
      </c>
      <c r="V169" s="14">
        <v>5.7499999999999996E-2</v>
      </c>
      <c r="W169" s="16">
        <v>10426.7803152</v>
      </c>
      <c r="X169" s="14">
        <v>2.7168821435263842E-3</v>
      </c>
      <c r="Y169" s="20">
        <v>89608</v>
      </c>
      <c r="Z169" s="22">
        <v>2.715333333333334</v>
      </c>
      <c r="AA169" s="21">
        <v>1.820549483443614</v>
      </c>
      <c r="AB169" s="76">
        <v>4.3936550409138579</v>
      </c>
      <c r="AC169" s="79">
        <v>472906</v>
      </c>
      <c r="AD169" s="80">
        <v>366.1278031787503</v>
      </c>
      <c r="AE169" s="95">
        <v>35561.684099754159</v>
      </c>
      <c r="AF169" s="96">
        <v>89.136212715001093</v>
      </c>
      <c r="AG169" s="86">
        <v>1456.6166297711043</v>
      </c>
      <c r="AH169" s="86">
        <v>534.33442164662267</v>
      </c>
      <c r="AI169" s="87">
        <v>0.40582870115175368</v>
      </c>
      <c r="AJ169" s="88">
        <v>0.68798566977560238</v>
      </c>
      <c r="AK169" s="90">
        <v>4.1212339999999985</v>
      </c>
      <c r="AL169" s="81">
        <v>9.9700000000000006</v>
      </c>
      <c r="AM169" s="85">
        <v>1781.2326903906712</v>
      </c>
      <c r="AN169" s="81">
        <v>0.58506012025548093</v>
      </c>
    </row>
    <row r="170" spans="1:40" customFormat="1">
      <c r="A170" s="5">
        <v>2012</v>
      </c>
      <c r="B170" s="2" t="s">
        <v>7</v>
      </c>
      <c r="C170" s="73">
        <f t="shared" si="2"/>
        <v>40909</v>
      </c>
      <c r="D170" s="2">
        <v>4.0999999999999996</v>
      </c>
      <c r="E170" s="2">
        <v>243.91500897711799</v>
      </c>
      <c r="F170" s="2">
        <v>338.41959346570502</v>
      </c>
      <c r="G170" s="2">
        <v>440.79842658671902</v>
      </c>
      <c r="H170" s="2">
        <v>2.6933181818181802</v>
      </c>
      <c r="I170" s="24">
        <v>47095000</v>
      </c>
      <c r="J170" s="24">
        <v>16481362</v>
      </c>
      <c r="K170" s="9">
        <v>3.420512369334586</v>
      </c>
      <c r="L170" s="11">
        <v>184951</v>
      </c>
      <c r="M170" s="2">
        <v>23893</v>
      </c>
      <c r="N170" s="15">
        <v>23970.685664461002</v>
      </c>
      <c r="O170" s="44">
        <v>2.9499999999999998E-2</v>
      </c>
      <c r="P170" s="14">
        <v>7.7553986710963502E-2</v>
      </c>
      <c r="Q170" s="13">
        <v>6.22</v>
      </c>
      <c r="R170" s="13">
        <v>10.01</v>
      </c>
      <c r="S170" s="16">
        <v>2.48</v>
      </c>
      <c r="T170" s="16">
        <v>4.42</v>
      </c>
      <c r="U170" s="16">
        <v>1.94</v>
      </c>
      <c r="V170" s="14">
        <v>5.3499999999999999E-2</v>
      </c>
      <c r="W170" s="16">
        <v>3821.4678488178702</v>
      </c>
      <c r="X170" s="14">
        <v>-1.0277492291880727E-3</v>
      </c>
      <c r="Y170" s="20">
        <v>103240</v>
      </c>
      <c r="Z170" s="22">
        <v>2.7010000000000001</v>
      </c>
      <c r="AA170" s="21">
        <v>1.8504839293624413</v>
      </c>
      <c r="AB170" s="76">
        <v>4.9798703211594102</v>
      </c>
      <c r="AC170" s="79">
        <v>378087</v>
      </c>
      <c r="AD170" s="80">
        <v>367.43413890703243</v>
      </c>
      <c r="AE170" s="95">
        <v>36105.99559107692</v>
      </c>
      <c r="AF170" s="96">
        <v>89.430791421728713</v>
      </c>
      <c r="AG170" s="86">
        <v>1514.8614282956694</v>
      </c>
      <c r="AH170" s="86">
        <v>542.31348632558968</v>
      </c>
      <c r="AI170" s="87">
        <v>0.4226833810511666</v>
      </c>
      <c r="AJ170" s="88">
        <v>0.88786932134223329</v>
      </c>
      <c r="AK170" s="90">
        <v>4.2294098636363637</v>
      </c>
      <c r="AL170" s="81">
        <v>10.01</v>
      </c>
      <c r="AM170" s="85">
        <v>373.42165</v>
      </c>
      <c r="AN170" s="81">
        <v>-0.1472414843846076</v>
      </c>
    </row>
    <row r="171" spans="1:40" customFormat="1">
      <c r="A171" s="5">
        <v>2012</v>
      </c>
      <c r="B171" s="2" t="s">
        <v>8</v>
      </c>
      <c r="C171" s="73">
        <f t="shared" si="2"/>
        <v>40940</v>
      </c>
      <c r="D171" s="2">
        <v>4.17</v>
      </c>
      <c r="E171" s="2">
        <v>250.57991924104999</v>
      </c>
      <c r="F171" s="2">
        <v>359.77866458127801</v>
      </c>
      <c r="G171" s="2">
        <v>464.32501871784001</v>
      </c>
      <c r="H171" s="2">
        <v>2.6842380952381002</v>
      </c>
      <c r="I171" s="24">
        <v>43772000</v>
      </c>
      <c r="J171" s="24">
        <v>16862399</v>
      </c>
      <c r="K171" s="9">
        <v>3.420512369334586</v>
      </c>
      <c r="L171" s="11">
        <v>184951</v>
      </c>
      <c r="M171" s="2">
        <v>23893</v>
      </c>
      <c r="N171" s="15">
        <v>23970.685664461002</v>
      </c>
      <c r="O171" s="44">
        <v>2.8499999999999998E-2</v>
      </c>
      <c r="P171" s="14">
        <v>8.3149359357913594E-2</v>
      </c>
      <c r="Q171" s="13">
        <v>5.81</v>
      </c>
      <c r="R171" s="13">
        <v>7.6</v>
      </c>
      <c r="S171" s="16">
        <v>2.48</v>
      </c>
      <c r="T171" s="16">
        <v>4.6900000000000004</v>
      </c>
      <c r="U171" s="16">
        <v>2.02</v>
      </c>
      <c r="V171" s="14">
        <v>5.7999999999999996E-2</v>
      </c>
      <c r="W171" s="16">
        <v>3821.4678488178702</v>
      </c>
      <c r="X171" s="14">
        <v>3.1799476243921008E-3</v>
      </c>
      <c r="Y171" s="20">
        <v>114569</v>
      </c>
      <c r="Z171" s="22">
        <v>2.6831034482758622</v>
      </c>
      <c r="AA171" s="21">
        <v>1.7416147262580732</v>
      </c>
      <c r="AB171" s="76">
        <v>4.1858147741512743</v>
      </c>
      <c r="AC171" s="79">
        <v>429290</v>
      </c>
      <c r="AD171" s="80">
        <v>367.57021554539517</v>
      </c>
      <c r="AE171" s="95">
        <v>35561.684099754159</v>
      </c>
      <c r="AF171" s="96">
        <v>89.429566731983456</v>
      </c>
      <c r="AG171" s="86">
        <v>1547.5413966013557</v>
      </c>
      <c r="AH171" s="86">
        <v>549.13043948703955</v>
      </c>
      <c r="AI171" s="87">
        <v>0.40151897957028682</v>
      </c>
      <c r="AJ171" s="88">
        <v>0.64176408183057287</v>
      </c>
      <c r="AK171" s="90">
        <v>4.1453269999999991</v>
      </c>
      <c r="AL171" s="81">
        <v>7.6</v>
      </c>
      <c r="AM171" s="85">
        <v>160.92728000000002</v>
      </c>
      <c r="AN171" s="81">
        <v>-0.10851053601331359</v>
      </c>
    </row>
    <row r="172" spans="1:40" customFormat="1">
      <c r="A172" s="5">
        <v>2012</v>
      </c>
      <c r="B172" s="2" t="s">
        <v>9</v>
      </c>
      <c r="C172" s="73">
        <f t="shared" si="2"/>
        <v>40969</v>
      </c>
      <c r="D172" s="2">
        <v>5.1100000000000003</v>
      </c>
      <c r="E172" s="2">
        <v>252.82118331778599</v>
      </c>
      <c r="F172" s="2">
        <v>401.41668488503302</v>
      </c>
      <c r="G172" s="2">
        <v>499.06810562739503</v>
      </c>
      <c r="H172" s="2">
        <v>2.6715909090909098</v>
      </c>
      <c r="I172" s="24">
        <v>48912000</v>
      </c>
      <c r="J172" s="24">
        <v>17356722</v>
      </c>
      <c r="K172" s="9">
        <v>3.420512369334586</v>
      </c>
      <c r="L172" s="11">
        <v>184951</v>
      </c>
      <c r="M172" s="2">
        <v>23893</v>
      </c>
      <c r="N172" s="15">
        <v>23970.685664461002</v>
      </c>
      <c r="O172" s="44">
        <v>2.8999999999999998E-2</v>
      </c>
      <c r="P172" s="14">
        <v>8.6601307189542495E-2</v>
      </c>
      <c r="Q172" s="13">
        <v>5.6</v>
      </c>
      <c r="R172" s="13">
        <v>7.57</v>
      </c>
      <c r="S172" s="16">
        <v>2.4900000000000002</v>
      </c>
      <c r="T172" s="16">
        <v>5.17</v>
      </c>
      <c r="U172" s="16">
        <v>2.0499999999999998</v>
      </c>
      <c r="V172" s="14">
        <v>5.8499999999999996E-2</v>
      </c>
      <c r="W172" s="16">
        <v>3821.4678488178702</v>
      </c>
      <c r="X172" s="14">
        <v>7.7382062278575263E-3</v>
      </c>
      <c r="Y172" s="20">
        <v>95310</v>
      </c>
      <c r="Z172" s="22">
        <v>2.6080645161290326</v>
      </c>
      <c r="AA172" s="21">
        <v>1.7143542248990449</v>
      </c>
      <c r="AB172" s="76">
        <v>4.6537919487741313</v>
      </c>
      <c r="AC172" s="79">
        <v>502140</v>
      </c>
      <c r="AD172" s="80">
        <v>367.57021554539517</v>
      </c>
      <c r="AE172" s="95">
        <v>35743.12126352841</v>
      </c>
      <c r="AF172" s="96">
        <v>89.430791421728713</v>
      </c>
      <c r="AG172" s="86">
        <v>1546.4820399325552</v>
      </c>
      <c r="AH172" s="86">
        <v>558.44533895045868</v>
      </c>
      <c r="AI172" s="87">
        <v>0.39955939702503485</v>
      </c>
      <c r="AJ172" s="88">
        <v>0.67645076579057384</v>
      </c>
      <c r="AK172" s="90">
        <v>4.2032954090909085</v>
      </c>
      <c r="AL172" s="81">
        <v>7.57</v>
      </c>
      <c r="AM172" s="85">
        <v>158.26686999999998</v>
      </c>
      <c r="AN172" s="81">
        <v>-1.5580995066655612E-2</v>
      </c>
    </row>
    <row r="173" spans="1:40" customFormat="1">
      <c r="A173" s="5">
        <v>2012</v>
      </c>
      <c r="B173" s="2" t="s">
        <v>10</v>
      </c>
      <c r="C173" s="73">
        <f t="shared" si="2"/>
        <v>41000</v>
      </c>
      <c r="D173" s="2">
        <v>4.38</v>
      </c>
      <c r="E173" s="2">
        <v>248.132525676</v>
      </c>
      <c r="F173" s="2">
        <v>427.27161141873501</v>
      </c>
      <c r="G173" s="2">
        <v>531.40153683026699</v>
      </c>
      <c r="H173" s="2">
        <v>2.6576666666666702</v>
      </c>
      <c r="I173" s="24">
        <v>45937000</v>
      </c>
      <c r="J173" s="24">
        <v>16169088</v>
      </c>
      <c r="K173" s="9">
        <v>3.420512369334586</v>
      </c>
      <c r="L173" s="11">
        <v>184951</v>
      </c>
      <c r="M173" s="2">
        <v>23893</v>
      </c>
      <c r="N173" s="15">
        <v>25141.328859511501</v>
      </c>
      <c r="O173" s="44" t="s">
        <v>72</v>
      </c>
      <c r="P173" s="14">
        <v>8.0551117382192408E-2</v>
      </c>
      <c r="Q173" s="13">
        <v>5.0199999999999996</v>
      </c>
      <c r="R173" s="13">
        <v>8.15</v>
      </c>
      <c r="S173" s="16">
        <v>2.48</v>
      </c>
      <c r="T173" s="16">
        <v>5.66</v>
      </c>
      <c r="U173" s="16">
        <v>2.11</v>
      </c>
      <c r="V173" s="14">
        <v>0.06</v>
      </c>
      <c r="W173" s="16">
        <v>5207.4883624178701</v>
      </c>
      <c r="X173" s="14">
        <v>5.2733832917012963E-3</v>
      </c>
      <c r="Y173" s="20">
        <v>78488</v>
      </c>
      <c r="Z173" s="22">
        <v>2.7758620689655173</v>
      </c>
      <c r="AA173" s="21">
        <v>1.7585692203493406</v>
      </c>
      <c r="AB173" s="76">
        <v>5.664892663913502</v>
      </c>
      <c r="AC173" s="79">
        <v>548563</v>
      </c>
      <c r="AD173" s="80">
        <v>367.57021554539517</v>
      </c>
      <c r="AE173" s="95">
        <v>36105.99559107692</v>
      </c>
      <c r="AF173" s="96">
        <v>95.104370407460593</v>
      </c>
      <c r="AG173" s="86">
        <v>1530.1398600212133</v>
      </c>
      <c r="AH173" s="86">
        <v>567.42326924243775</v>
      </c>
      <c r="AI173" s="87">
        <v>0.4189971990496506</v>
      </c>
      <c r="AJ173" s="88">
        <v>0.86533319692632704</v>
      </c>
      <c r="AK173" s="90">
        <v>4.2175120000000001</v>
      </c>
      <c r="AL173" s="81">
        <v>8.15</v>
      </c>
      <c r="AM173" s="85">
        <v>255.02355</v>
      </c>
      <c r="AN173" s="81">
        <v>-0.41821766438646002</v>
      </c>
    </row>
    <row r="174" spans="1:40" customFormat="1">
      <c r="A174" s="5">
        <v>2012</v>
      </c>
      <c r="B174" s="2" t="s">
        <v>11</v>
      </c>
      <c r="C174" s="73">
        <f t="shared" si="2"/>
        <v>41030</v>
      </c>
      <c r="D174" s="2">
        <v>4.3499999999999996</v>
      </c>
      <c r="E174" s="2">
        <v>244.78500086569599</v>
      </c>
      <c r="F174" s="2">
        <v>461.92115851392799</v>
      </c>
      <c r="G174" s="2">
        <v>524.46055104714799</v>
      </c>
      <c r="H174" s="2">
        <v>2.6699545454545501</v>
      </c>
      <c r="I174" s="24">
        <v>48840000</v>
      </c>
      <c r="J174" s="24">
        <v>17666572</v>
      </c>
      <c r="K174" s="9">
        <v>3.420512369334586</v>
      </c>
      <c r="L174" s="11">
        <v>184951</v>
      </c>
      <c r="M174" s="2">
        <v>23893</v>
      </c>
      <c r="N174" s="15">
        <v>25141.328859511501</v>
      </c>
      <c r="O174" s="44">
        <v>3.2000000000000001E-2</v>
      </c>
      <c r="P174" s="14">
        <v>7.2193458507475106E-2</v>
      </c>
      <c r="Q174" s="13">
        <v>5.92</v>
      </c>
      <c r="R174" s="13">
        <v>8.42</v>
      </c>
      <c r="S174" s="16">
        <v>2.4700000000000002</v>
      </c>
      <c r="T174" s="16">
        <v>5.43</v>
      </c>
      <c r="U174" s="16">
        <v>2.1</v>
      </c>
      <c r="V174" s="14">
        <v>0.06</v>
      </c>
      <c r="W174" s="16">
        <v>5207.4883624178701</v>
      </c>
      <c r="X174" s="14">
        <v>3.6812074360395965E-4</v>
      </c>
      <c r="Y174" s="20">
        <v>119013</v>
      </c>
      <c r="Z174" s="22">
        <v>2.6564516129032256</v>
      </c>
      <c r="AA174" s="21">
        <v>1.8062828635956987</v>
      </c>
      <c r="AB174" s="76">
        <v>4.313354583684605</v>
      </c>
      <c r="AC174" s="79">
        <v>553899</v>
      </c>
      <c r="AD174" s="80">
        <v>426.08317004136728</v>
      </c>
      <c r="AE174" s="95">
        <v>36196.71417296405</v>
      </c>
      <c r="AF174" s="96">
        <v>93.348573916829963</v>
      </c>
      <c r="AG174" s="86">
        <v>1532.9336356738443</v>
      </c>
      <c r="AH174" s="86">
        <v>569.19089411905929</v>
      </c>
      <c r="AI174" s="87">
        <v>0.39664843996484922</v>
      </c>
      <c r="AJ174" s="88">
        <v>0.58184171614733726</v>
      </c>
      <c r="AK174" s="90">
        <v>4.178142727272725</v>
      </c>
      <c r="AL174" s="81">
        <v>8.42</v>
      </c>
      <c r="AM174" s="85">
        <v>1273.1954200000002</v>
      </c>
      <c r="AN174" s="81">
        <v>0.24553182416284836</v>
      </c>
    </row>
    <row r="175" spans="1:40" customFormat="1">
      <c r="A175" s="5">
        <v>2012</v>
      </c>
      <c r="B175" s="2" t="s">
        <v>12</v>
      </c>
      <c r="C175" s="73">
        <f t="shared" si="2"/>
        <v>41061</v>
      </c>
      <c r="D175" s="2">
        <v>4.41</v>
      </c>
      <c r="E175" s="2">
        <v>247.54200175950001</v>
      </c>
      <c r="F175" s="2">
        <v>463.00749429860701</v>
      </c>
      <c r="G175" s="2">
        <v>530.80226441130003</v>
      </c>
      <c r="H175" s="2">
        <v>2.6711499999999999</v>
      </c>
      <c r="I175" s="24">
        <v>48490000</v>
      </c>
      <c r="J175" s="24">
        <v>16742650</v>
      </c>
      <c r="K175" s="9">
        <v>3.420512369334586</v>
      </c>
      <c r="L175" s="11">
        <v>184951</v>
      </c>
      <c r="M175" s="2">
        <v>23893</v>
      </c>
      <c r="N175" s="15">
        <v>25141.328859511501</v>
      </c>
      <c r="O175" s="44">
        <v>3.1E-2</v>
      </c>
      <c r="P175" s="14">
        <v>6.2858222586130899E-2</v>
      </c>
      <c r="Q175" s="13">
        <v>6.32</v>
      </c>
      <c r="R175" s="13">
        <v>8.02</v>
      </c>
      <c r="S175" s="16">
        <v>2.46</v>
      </c>
      <c r="T175" s="16">
        <v>4.93</v>
      </c>
      <c r="U175" s="16">
        <v>2.0299999999999998</v>
      </c>
      <c r="V175" s="14">
        <v>0.06</v>
      </c>
      <c r="W175" s="16">
        <v>5207.4883624178701</v>
      </c>
      <c r="X175" s="14">
        <v>-3.6798528058883394E-4</v>
      </c>
      <c r="Y175" s="20">
        <v>153697</v>
      </c>
      <c r="Z175" s="22">
        <v>2.7129999999999996</v>
      </c>
      <c r="AA175" s="21">
        <v>1.9219882531097836</v>
      </c>
      <c r="AB175" s="76">
        <v>5.9577574202890498</v>
      </c>
      <c r="AC175" s="79">
        <v>496772</v>
      </c>
      <c r="AD175" s="80">
        <v>426.08317004136728</v>
      </c>
      <c r="AE175" s="95">
        <v>35924.558427302669</v>
      </c>
      <c r="AF175" s="96">
        <v>92.396037448290883</v>
      </c>
      <c r="AG175" s="86">
        <v>1549.2104288782969</v>
      </c>
      <c r="AH175" s="86">
        <v>566.70258799041176</v>
      </c>
      <c r="AI175" s="87">
        <v>0.39725098084693949</v>
      </c>
      <c r="AJ175" s="88">
        <v>0.72709618802310028</v>
      </c>
      <c r="AK175" s="90">
        <v>4.1693939999999987</v>
      </c>
      <c r="AL175" s="81">
        <v>8.02</v>
      </c>
      <c r="AM175" s="85">
        <v>1101.0536999999997</v>
      </c>
      <c r="AN175" s="81">
        <v>0.30743648501465082</v>
      </c>
    </row>
    <row r="176" spans="1:40" customFormat="1">
      <c r="A176" s="5">
        <v>2012</v>
      </c>
      <c r="B176" s="2" t="s">
        <v>13</v>
      </c>
      <c r="C176" s="73">
        <f t="shared" si="2"/>
        <v>41091</v>
      </c>
      <c r="D176" s="2">
        <v>4.0999999999999996</v>
      </c>
      <c r="E176" s="2">
        <v>306.18665070524997</v>
      </c>
      <c r="F176" s="2">
        <v>550.22871185982603</v>
      </c>
      <c r="G176" s="2">
        <v>617.48556835873705</v>
      </c>
      <c r="H176" s="2">
        <v>2.6357619047619001</v>
      </c>
      <c r="I176" s="24">
        <v>47505000</v>
      </c>
      <c r="J176" s="24">
        <v>17793272</v>
      </c>
      <c r="K176" s="9">
        <v>3.420512369334586</v>
      </c>
      <c r="L176" s="11">
        <v>184951</v>
      </c>
      <c r="M176" s="2">
        <v>23893</v>
      </c>
      <c r="N176" s="15">
        <v>26859.528999249302</v>
      </c>
      <c r="O176" s="44">
        <v>3.15E-2</v>
      </c>
      <c r="P176" s="14">
        <v>6.2080432297620301E-2</v>
      </c>
      <c r="Q176" s="13">
        <v>6.63</v>
      </c>
      <c r="R176" s="13">
        <v>8.8800000000000008</v>
      </c>
      <c r="S176" s="16">
        <v>2.4700000000000002</v>
      </c>
      <c r="T176" s="16">
        <v>4.7699999999999996</v>
      </c>
      <c r="U176" s="16">
        <v>2.0699999999999998</v>
      </c>
      <c r="V176" s="14">
        <v>0.06</v>
      </c>
      <c r="W176" s="16">
        <v>6559.9479217478702</v>
      </c>
      <c r="X176" s="14">
        <v>9.2030185900983375E-4</v>
      </c>
      <c r="Y176" s="20">
        <v>145729</v>
      </c>
      <c r="Z176" s="22">
        <v>2.7129032258064512</v>
      </c>
      <c r="AA176" s="21">
        <v>1.7767861051571032</v>
      </c>
      <c r="AB176" s="76">
        <v>4.2208408117188503</v>
      </c>
      <c r="AC176" s="79">
        <v>590058</v>
      </c>
      <c r="AD176" s="80">
        <v>378.37470063139563</v>
      </c>
      <c r="AE176" s="95">
        <v>35198.809772205641</v>
      </c>
      <c r="AF176" s="96">
        <v>88.041585020683655</v>
      </c>
      <c r="AG176" s="86">
        <v>1505.4274846906028</v>
      </c>
      <c r="AH176" s="86">
        <v>567.65546377269902</v>
      </c>
      <c r="AI176" s="87">
        <v>0.41415753988055209</v>
      </c>
      <c r="AJ176" s="88">
        <v>0.63269368160654504</v>
      </c>
      <c r="AK176" s="90">
        <v>4.2614446666666668</v>
      </c>
      <c r="AL176" s="81">
        <v>8.8800000000000008</v>
      </c>
      <c r="AM176" s="85">
        <v>681.08252000000005</v>
      </c>
      <c r="AN176" s="81">
        <v>-0.23911922748048545</v>
      </c>
    </row>
    <row r="177" spans="1:40" customFormat="1">
      <c r="A177" s="5">
        <v>2012</v>
      </c>
      <c r="B177" s="2" t="s">
        <v>14</v>
      </c>
      <c r="C177" s="73">
        <f t="shared" si="2"/>
        <v>41122</v>
      </c>
      <c r="D177" s="2">
        <v>3.83</v>
      </c>
      <c r="E177" s="2">
        <v>318.97705640393502</v>
      </c>
      <c r="F177" s="2">
        <v>618.99572766278004</v>
      </c>
      <c r="G177" s="2">
        <v>637.64395937694303</v>
      </c>
      <c r="H177" s="2">
        <v>2.6165238095238101</v>
      </c>
      <c r="I177" s="24">
        <v>48576000</v>
      </c>
      <c r="J177" s="24">
        <v>18303015</v>
      </c>
      <c r="K177" s="9">
        <v>3.420512369334586</v>
      </c>
      <c r="L177" s="11">
        <v>184951</v>
      </c>
      <c r="M177" s="2">
        <v>23893</v>
      </c>
      <c r="N177" s="15">
        <v>26859.528999249302</v>
      </c>
      <c r="O177" s="44">
        <v>3.1E-2</v>
      </c>
      <c r="P177" s="14">
        <v>6.6612442386702497E-2</v>
      </c>
      <c r="Q177" s="13">
        <v>7.57</v>
      </c>
      <c r="R177" s="13">
        <v>8.7200000000000006</v>
      </c>
      <c r="S177" s="16">
        <v>2.4700000000000002</v>
      </c>
      <c r="T177" s="16">
        <v>4.74</v>
      </c>
      <c r="U177" s="16">
        <v>2.0299999999999998</v>
      </c>
      <c r="V177" s="14">
        <v>0.06</v>
      </c>
      <c r="W177" s="16">
        <v>6559.9479217478702</v>
      </c>
      <c r="X177" s="14">
        <v>5.0570062522986127E-3</v>
      </c>
      <c r="Y177" s="20">
        <v>108986</v>
      </c>
      <c r="Z177" s="22">
        <v>2.7574193548387091</v>
      </c>
      <c r="AA177" s="21">
        <v>1.7852405469236712</v>
      </c>
      <c r="AB177" s="76">
        <v>5.8105338558975603</v>
      </c>
      <c r="AC177" s="79">
        <v>478019</v>
      </c>
      <c r="AD177" s="80">
        <v>323.18201611147396</v>
      </c>
      <c r="AE177" s="95">
        <v>33203.00097068883</v>
      </c>
      <c r="AF177" s="96">
        <v>77.754572175048992</v>
      </c>
      <c r="AG177" s="86">
        <v>1527.9335995095855</v>
      </c>
      <c r="AH177" s="86">
        <v>575.39712535027479</v>
      </c>
      <c r="AI177" s="87">
        <v>0.40663467223776717</v>
      </c>
      <c r="AJ177" s="88">
        <v>0.65482748970334514</v>
      </c>
      <c r="AK177" s="90">
        <v>4.2587360952380955</v>
      </c>
      <c r="AL177" s="81">
        <v>8.7200000000000006</v>
      </c>
      <c r="AM177" s="85">
        <v>118.66782999999998</v>
      </c>
      <c r="AN177" s="81">
        <v>-0.2017825218003273</v>
      </c>
    </row>
    <row r="178" spans="1:40" customFormat="1">
      <c r="A178" s="5">
        <v>2012</v>
      </c>
      <c r="B178" s="2" t="s">
        <v>15</v>
      </c>
      <c r="C178" s="73">
        <f>_xlfn.CONCAT(B178,"-",A178)*1</f>
        <v>41153</v>
      </c>
      <c r="D178" s="2">
        <v>4.25</v>
      </c>
      <c r="E178" s="2">
        <v>302.46635003130001</v>
      </c>
      <c r="F178" s="2">
        <v>595.04142452837095</v>
      </c>
      <c r="G178" s="2">
        <v>624.94437454495198</v>
      </c>
      <c r="H178" s="2">
        <v>2.6032999999999999</v>
      </c>
      <c r="I178" s="24">
        <v>45026000</v>
      </c>
      <c r="J178" s="24">
        <v>17959362</v>
      </c>
      <c r="K178" s="9">
        <v>3.420512369334586</v>
      </c>
      <c r="L178" s="11">
        <v>184951</v>
      </c>
      <c r="M178" s="2">
        <v>23893</v>
      </c>
      <c r="N178" s="15">
        <v>26859.528999249302</v>
      </c>
      <c r="O178" s="44">
        <v>3.1E-2</v>
      </c>
      <c r="P178" s="14">
        <v>6.6023078038573907E-2</v>
      </c>
      <c r="Q178" s="13">
        <v>7.01</v>
      </c>
      <c r="R178" s="13">
        <v>10.039999999999999</v>
      </c>
      <c r="S178" s="16">
        <v>2.4700000000000002</v>
      </c>
      <c r="T178" s="16">
        <v>4.83</v>
      </c>
      <c r="U178" s="16">
        <v>2.14</v>
      </c>
      <c r="V178" s="14">
        <v>0.06</v>
      </c>
      <c r="W178" s="16">
        <v>6559.9479217478702</v>
      </c>
      <c r="X178" s="14">
        <v>5.488976305918894E-3</v>
      </c>
      <c r="Y178" s="20">
        <v>96554</v>
      </c>
      <c r="Z178" s="22">
        <v>2.7570000000000001</v>
      </c>
      <c r="AA178" s="21">
        <v>1.8635034367449432</v>
      </c>
      <c r="AB178" s="76">
        <v>5.9887152889865005</v>
      </c>
      <c r="AC178" s="79">
        <v>417147</v>
      </c>
      <c r="AD178" s="80">
        <v>326.12127150010889</v>
      </c>
      <c r="AE178" s="95">
        <v>32930.845225027442</v>
      </c>
      <c r="AF178" s="96">
        <v>75.775908991944263</v>
      </c>
      <c r="AG178" s="86">
        <v>1520.6385385304543</v>
      </c>
      <c r="AH178" s="86">
        <v>575.77500696581558</v>
      </c>
      <c r="AI178" s="87">
        <v>0.39341507323079405</v>
      </c>
      <c r="AJ178" s="88">
        <v>0.64749152689366773</v>
      </c>
      <c r="AK178" s="90">
        <v>4.2247208999999994</v>
      </c>
      <c r="AL178" s="81">
        <v>10.039999999999999</v>
      </c>
      <c r="AM178" s="85">
        <v>98.446760000000012</v>
      </c>
      <c r="AN178" s="81">
        <v>-0.55775398743343707</v>
      </c>
    </row>
    <row r="179" spans="1:40" customFormat="1">
      <c r="A179" s="5">
        <v>2012</v>
      </c>
      <c r="B179" s="2" t="s">
        <v>16</v>
      </c>
      <c r="C179" s="73">
        <f t="shared" si="2"/>
        <v>41183</v>
      </c>
      <c r="D179" s="2">
        <v>4.4800000000000004</v>
      </c>
      <c r="E179" s="2">
        <v>293.31922014789097</v>
      </c>
      <c r="F179" s="2">
        <v>540.43447979898599</v>
      </c>
      <c r="G179" s="2">
        <v>569.22876823924696</v>
      </c>
      <c r="H179" s="2">
        <v>2.5880999999999998</v>
      </c>
      <c r="I179" s="24">
        <v>51191000</v>
      </c>
      <c r="J179" s="24">
        <v>18620062</v>
      </c>
      <c r="K179" s="9">
        <v>3.420512369334586</v>
      </c>
      <c r="L179" s="11">
        <v>184951</v>
      </c>
      <c r="M179" s="2">
        <v>23893</v>
      </c>
      <c r="N179" s="15">
        <v>27839.186610585501</v>
      </c>
      <c r="O179" s="44">
        <v>3.2500000000000001E-2</v>
      </c>
      <c r="P179" s="14">
        <v>6.2225002606610395E-2</v>
      </c>
      <c r="Q179" s="13">
        <v>8.09</v>
      </c>
      <c r="R179" s="13">
        <v>11.45</v>
      </c>
      <c r="S179" s="16">
        <v>2.4700000000000002</v>
      </c>
      <c r="T179" s="16">
        <v>4.6900000000000004</v>
      </c>
      <c r="U179" s="16">
        <v>2.02</v>
      </c>
      <c r="V179" s="14">
        <v>0.06</v>
      </c>
      <c r="W179" s="16">
        <v>11950.4709337279</v>
      </c>
      <c r="X179" s="14">
        <v>-1.6377035756527396E-3</v>
      </c>
      <c r="Y179" s="20">
        <v>101267</v>
      </c>
      <c r="Z179" s="22">
        <v>2.7206451612903217</v>
      </c>
      <c r="AA179" s="21">
        <v>1.8193119903650514</v>
      </c>
      <c r="AB179" s="76">
        <v>4.8603833432858634</v>
      </c>
      <c r="AC179" s="79">
        <v>468401</v>
      </c>
      <c r="AD179" s="80">
        <v>320.29719137818421</v>
      </c>
      <c r="AE179" s="95">
        <v>33838.031043898722</v>
      </c>
      <c r="AF179" s="96">
        <v>82.998775310254729</v>
      </c>
      <c r="AG179" s="86">
        <v>1507.2771609128151</v>
      </c>
      <c r="AH179" s="86">
        <v>570.660096901771</v>
      </c>
      <c r="AI179" s="87">
        <v>0.39917044516957739</v>
      </c>
      <c r="AJ179" s="88">
        <v>0.62587156123369392</v>
      </c>
      <c r="AK179" s="90">
        <v>4.2102942999999993</v>
      </c>
      <c r="AL179" s="81">
        <v>11.45</v>
      </c>
      <c r="AM179" s="85">
        <v>114.90272</v>
      </c>
      <c r="AN179" s="81">
        <v>0.16596022030703911</v>
      </c>
    </row>
    <row r="180" spans="1:40" customFormat="1">
      <c r="A180" s="5">
        <v>2012</v>
      </c>
      <c r="B180" s="2" t="s">
        <v>17</v>
      </c>
      <c r="C180" s="73">
        <f t="shared" si="2"/>
        <v>41214</v>
      </c>
      <c r="D180" s="2">
        <v>4.4000000000000004</v>
      </c>
      <c r="E180" s="2">
        <v>289.87566434495398</v>
      </c>
      <c r="F180" s="2">
        <v>519.28382705860304</v>
      </c>
      <c r="G180" s="2">
        <v>536.70702638525597</v>
      </c>
      <c r="H180" s="2">
        <v>2.5991499999999998</v>
      </c>
      <c r="I180" s="24">
        <v>48925000</v>
      </c>
      <c r="J180" s="24">
        <v>18428332</v>
      </c>
      <c r="K180" s="9">
        <v>3.420512369334586</v>
      </c>
      <c r="L180" s="11">
        <v>184951</v>
      </c>
      <c r="M180" s="2">
        <v>23893</v>
      </c>
      <c r="N180" s="15">
        <v>27839.186610585501</v>
      </c>
      <c r="O180" s="44">
        <v>2.8999999999999998E-2</v>
      </c>
      <c r="P180" s="14">
        <v>5.9141895102150406E-2</v>
      </c>
      <c r="Q180" s="13">
        <v>8.16</v>
      </c>
      <c r="R180" s="13">
        <v>10.32</v>
      </c>
      <c r="S180" s="16">
        <v>2.4700000000000002</v>
      </c>
      <c r="T180" s="16">
        <v>4.57</v>
      </c>
      <c r="U180" s="16">
        <v>2.09</v>
      </c>
      <c r="V180" s="14">
        <v>0.06</v>
      </c>
      <c r="W180" s="16">
        <v>11950.4709337279</v>
      </c>
      <c r="X180" s="14">
        <v>-1.3669917069170298E-3</v>
      </c>
      <c r="Y180" s="20">
        <v>146720</v>
      </c>
      <c r="Z180" s="22">
        <v>2.7356666666666669</v>
      </c>
      <c r="AA180" s="21">
        <v>1.8323158537687063</v>
      </c>
      <c r="AB180" s="76">
        <v>5.6094068455934929</v>
      </c>
      <c r="AC180" s="79">
        <v>567189</v>
      </c>
      <c r="AD180" s="80">
        <v>321.52188112344874</v>
      </c>
      <c r="AE180" s="95">
        <v>34200.905371447239</v>
      </c>
      <c r="AF180" s="96">
        <v>86.012382974091011</v>
      </c>
      <c r="AG180" s="86">
        <v>1521.3900410395302</v>
      </c>
      <c r="AH180" s="86">
        <v>567.36163497726409</v>
      </c>
      <c r="AI180" s="87">
        <v>0.40448300551314359</v>
      </c>
      <c r="AJ180" s="88">
        <v>0.60914410219695259</v>
      </c>
      <c r="AK180" s="90">
        <v>4.22111825</v>
      </c>
      <c r="AL180" s="81">
        <v>10.32</v>
      </c>
      <c r="AM180" s="85">
        <v>168.08319</v>
      </c>
      <c r="AN180" s="81">
        <v>5.2247402393306996E-2</v>
      </c>
    </row>
    <row r="181" spans="1:40" customFormat="1">
      <c r="A181" s="5">
        <v>2012</v>
      </c>
      <c r="B181" s="2" t="s">
        <v>18</v>
      </c>
      <c r="C181" s="73">
        <f t="shared" si="2"/>
        <v>41244</v>
      </c>
      <c r="D181" s="2">
        <v>5.21</v>
      </c>
      <c r="E181" s="2">
        <v>281.86737608049998</v>
      </c>
      <c r="F181" s="2">
        <v>516.53783119768798</v>
      </c>
      <c r="G181" s="2">
        <v>540.75631051787298</v>
      </c>
      <c r="H181" s="2">
        <v>2.5675555555555598</v>
      </c>
      <c r="I181" s="24">
        <v>49181000</v>
      </c>
      <c r="J181" s="24">
        <v>18794709</v>
      </c>
      <c r="K181" s="9">
        <v>3.420512369334586</v>
      </c>
      <c r="L181" s="11">
        <v>184951</v>
      </c>
      <c r="M181" s="2">
        <v>23893</v>
      </c>
      <c r="N181" s="15">
        <v>27839.186610585501</v>
      </c>
      <c r="O181" s="44">
        <v>2.7999999999999997E-2</v>
      </c>
      <c r="P181" s="14">
        <v>5.6377614284533396E-2</v>
      </c>
      <c r="Q181" s="13">
        <v>6.49</v>
      </c>
      <c r="R181" s="13">
        <v>7.33</v>
      </c>
      <c r="S181" s="16">
        <v>2.4700000000000002</v>
      </c>
      <c r="T181" s="16">
        <v>4.51</v>
      </c>
      <c r="U181" s="16">
        <v>2.14</v>
      </c>
      <c r="V181" s="14">
        <v>6.0499999999999998E-2</v>
      </c>
      <c r="W181" s="16">
        <v>11950.4709337279</v>
      </c>
      <c r="X181" s="14">
        <v>2.555210804891414E-3</v>
      </c>
      <c r="Y181" s="20">
        <v>129398</v>
      </c>
      <c r="Z181" s="22">
        <v>2.6950000000000003</v>
      </c>
      <c r="AA181" s="21">
        <v>1.9172063434950231</v>
      </c>
      <c r="AB181" s="76">
        <v>5.5283480548961359</v>
      </c>
      <c r="AC181" s="79">
        <v>616950</v>
      </c>
      <c r="AD181" s="80">
        <v>321.52188112344874</v>
      </c>
      <c r="AE181" s="95">
        <v>34382.342535221491</v>
      </c>
      <c r="AF181" s="96">
        <v>86.012382974091011</v>
      </c>
      <c r="AG181" s="86">
        <v>1523.9288322946966</v>
      </c>
      <c r="AH181" s="86">
        <v>555.53211442969416</v>
      </c>
      <c r="AI181" s="87">
        <v>0.4049953376744016</v>
      </c>
      <c r="AJ181" s="88">
        <v>0.6086634676161401</v>
      </c>
      <c r="AK181" s="90">
        <v>4.24579394117647</v>
      </c>
      <c r="AL181" s="81">
        <v>7.33</v>
      </c>
      <c r="AM181" s="85">
        <v>357.96960999999999</v>
      </c>
      <c r="AN181" s="81">
        <v>0.67340903979737388</v>
      </c>
    </row>
    <row r="182" spans="1:40" customFormat="1">
      <c r="A182" s="5">
        <v>2013</v>
      </c>
      <c r="B182" s="2" t="s">
        <v>7</v>
      </c>
      <c r="C182" s="73">
        <f t="shared" si="2"/>
        <v>41275</v>
      </c>
      <c r="D182" s="2">
        <v>4.55</v>
      </c>
      <c r="E182" s="2">
        <v>281.26747876849998</v>
      </c>
      <c r="F182" s="2">
        <v>478.88602627739903</v>
      </c>
      <c r="G182" s="2">
        <v>534.39702407485299</v>
      </c>
      <c r="H182" s="2">
        <v>2.55240909090909</v>
      </c>
      <c r="I182" s="24">
        <v>50409000</v>
      </c>
      <c r="J182" s="24">
        <v>17359840</v>
      </c>
      <c r="K182" s="9">
        <v>3.5107491650345648</v>
      </c>
      <c r="L182" s="11">
        <v>82111</v>
      </c>
      <c r="M182" s="2">
        <v>77221</v>
      </c>
      <c r="N182" s="15">
        <v>26897.9964708929</v>
      </c>
      <c r="O182" s="44">
        <v>2.75E-2</v>
      </c>
      <c r="P182" s="14">
        <v>6.1301966641772496E-2</v>
      </c>
      <c r="Q182" s="13">
        <v>6.38</v>
      </c>
      <c r="R182" s="13">
        <v>7.45</v>
      </c>
      <c r="S182" s="16">
        <v>2.4700000000000002</v>
      </c>
      <c r="T182" s="16">
        <v>4.29</v>
      </c>
      <c r="U182" s="16">
        <v>2.2000000000000002</v>
      </c>
      <c r="V182" s="14">
        <v>6.1499999999999999E-2</v>
      </c>
      <c r="W182" s="16">
        <v>4447.7677317559601</v>
      </c>
      <c r="X182" s="14">
        <v>1.1833242308392086E-3</v>
      </c>
      <c r="Y182" s="20">
        <v>93505</v>
      </c>
      <c r="Z182" s="22">
        <v>2.7000000000000006</v>
      </c>
      <c r="AA182" s="21">
        <v>1.8058573383516201</v>
      </c>
      <c r="AB182" s="76">
        <v>4.8230046516236431</v>
      </c>
      <c r="AC182" s="79">
        <v>422964</v>
      </c>
      <c r="AD182" s="80">
        <v>323.01872414543874</v>
      </c>
      <c r="AE182" s="95">
        <v>35153.45048126208</v>
      </c>
      <c r="AF182" s="96">
        <v>87.207925103418248</v>
      </c>
      <c r="AG182" s="86">
        <v>1570.5319104078944</v>
      </c>
      <c r="AH182" s="86">
        <v>593.17030703729756</v>
      </c>
      <c r="AI182" s="87">
        <v>0.39913853554430218</v>
      </c>
      <c r="AJ182" s="88">
        <v>0.63352265021230891</v>
      </c>
      <c r="AK182" s="90">
        <v>4.1551487272727252</v>
      </c>
      <c r="AL182" s="81">
        <v>7.45</v>
      </c>
      <c r="AM182" s="85">
        <v>489.35096459293874</v>
      </c>
      <c r="AN182" s="81">
        <v>9.9467214492551692E-2</v>
      </c>
    </row>
    <row r="183" spans="1:40" customFormat="1">
      <c r="A183" s="5">
        <v>2013</v>
      </c>
      <c r="B183" s="2" t="s">
        <v>8</v>
      </c>
      <c r="C183" s="73">
        <f t="shared" si="2"/>
        <v>41306</v>
      </c>
      <c r="D183" s="2">
        <v>4.04</v>
      </c>
      <c r="E183" s="2">
        <v>279.908336421</v>
      </c>
      <c r="F183" s="2">
        <v>489.43782532738499</v>
      </c>
      <c r="G183" s="2">
        <v>547.90383703314001</v>
      </c>
      <c r="H183" s="2">
        <v>2.5785263157894698</v>
      </c>
      <c r="I183" s="24">
        <v>43317000</v>
      </c>
      <c r="J183" s="24">
        <v>17213779</v>
      </c>
      <c r="K183" s="9">
        <v>3.5107491650345648</v>
      </c>
      <c r="L183" s="11">
        <v>82111</v>
      </c>
      <c r="M183" s="2">
        <v>77221</v>
      </c>
      <c r="N183" s="15">
        <v>26897.9964708929</v>
      </c>
      <c r="O183" s="44">
        <v>2.8000000000000001E-2</v>
      </c>
      <c r="P183" s="14">
        <v>6.40239496232064E-2</v>
      </c>
      <c r="Q183" s="13">
        <v>6.16</v>
      </c>
      <c r="R183" s="13">
        <v>6.51</v>
      </c>
      <c r="S183" s="16">
        <v>2.4700000000000002</v>
      </c>
      <c r="T183" s="16">
        <v>4.09</v>
      </c>
      <c r="U183" s="16">
        <v>2.1800000000000002</v>
      </c>
      <c r="V183" s="14">
        <v>6.0499999999999998E-2</v>
      </c>
      <c r="W183" s="16">
        <v>4447.7677317559601</v>
      </c>
      <c r="X183" s="14">
        <v>-9.0917356123278766E-4</v>
      </c>
      <c r="Y183" s="20">
        <v>113290</v>
      </c>
      <c r="Z183" s="22">
        <v>2.697857142857143</v>
      </c>
      <c r="AA183" s="21">
        <v>1.8279132756575855</v>
      </c>
      <c r="AB183" s="76">
        <v>6.1913312752531962</v>
      </c>
      <c r="AC183" s="79">
        <v>405752</v>
      </c>
      <c r="AD183" s="80">
        <v>323.01872414543874</v>
      </c>
      <c r="AE183" s="95">
        <v>35380.2469359799</v>
      </c>
      <c r="AF183" s="96">
        <v>87.207925103418248</v>
      </c>
      <c r="AG183" s="86">
        <v>1585.3744897741872</v>
      </c>
      <c r="AH183" s="86">
        <v>590.84134262958071</v>
      </c>
      <c r="AI183" s="87">
        <v>0.40348980783898597</v>
      </c>
      <c r="AJ183" s="88">
        <v>0.64778803197403989</v>
      </c>
      <c r="AK183" s="90">
        <v>4.179517457938057</v>
      </c>
      <c r="AL183" s="81">
        <v>6.51</v>
      </c>
      <c r="AM183" s="85">
        <v>122.54777405710129</v>
      </c>
      <c r="AN183" s="81">
        <v>0.23032853931152464</v>
      </c>
    </row>
    <row r="184" spans="1:40" customFormat="1">
      <c r="A184" s="5">
        <v>2013</v>
      </c>
      <c r="B184" s="2" t="s">
        <v>9</v>
      </c>
      <c r="C184" s="73">
        <f t="shared" si="2"/>
        <v>41334</v>
      </c>
      <c r="D184" s="2">
        <v>4.93</v>
      </c>
      <c r="E184" s="2">
        <v>285.62657634577499</v>
      </c>
      <c r="F184" s="2">
        <v>486.78618646076399</v>
      </c>
      <c r="G184" s="2">
        <v>546.82908350511002</v>
      </c>
      <c r="H184" s="2">
        <v>2.5945263157894698</v>
      </c>
      <c r="I184" s="24">
        <v>49284000</v>
      </c>
      <c r="J184" s="24">
        <v>17811485</v>
      </c>
      <c r="K184" s="9">
        <v>3.5107491650345648</v>
      </c>
      <c r="L184" s="11">
        <v>82111</v>
      </c>
      <c r="M184" s="2">
        <v>77221</v>
      </c>
      <c r="N184" s="15">
        <v>26897.9964708929</v>
      </c>
      <c r="O184" s="44">
        <v>2.75E-2</v>
      </c>
      <c r="P184" s="14">
        <v>6.3913794521674797E-2</v>
      </c>
      <c r="Q184" s="13">
        <v>6.39</v>
      </c>
      <c r="R184" s="13">
        <v>6.54</v>
      </c>
      <c r="S184" s="16">
        <v>2.46</v>
      </c>
      <c r="T184" s="16">
        <v>4.46</v>
      </c>
      <c r="U184" s="16">
        <v>2.15</v>
      </c>
      <c r="V184" s="14">
        <v>6.1499999999999999E-2</v>
      </c>
      <c r="W184" s="16">
        <v>4447.7677317559601</v>
      </c>
      <c r="X184" s="14">
        <v>9.1000091000090991E-3</v>
      </c>
      <c r="Y184" s="20">
        <v>102149</v>
      </c>
      <c r="Z184" s="22">
        <v>2.6619999999999995</v>
      </c>
      <c r="AA184" s="21">
        <v>1.7645012385102947</v>
      </c>
      <c r="AB184" s="76">
        <v>5.1258421450922</v>
      </c>
      <c r="AC184" s="79">
        <v>513310</v>
      </c>
      <c r="AD184" s="80">
        <v>323.69910733725231</v>
      </c>
      <c r="AE184" s="95">
        <v>35470.965517867029</v>
      </c>
      <c r="AF184" s="96">
        <v>87.207925103418248</v>
      </c>
      <c r="AG184" s="86">
        <v>1566.0322988627249</v>
      </c>
      <c r="AH184" s="86">
        <v>600.26476037989323</v>
      </c>
      <c r="AI184" s="87">
        <v>0.39173999367023932</v>
      </c>
      <c r="AJ184" s="88">
        <v>0.6746974889382491</v>
      </c>
      <c r="AK184" s="90">
        <v>4.1972495789473676</v>
      </c>
      <c r="AL184" s="81">
        <v>6.54</v>
      </c>
      <c r="AM184" s="85">
        <v>98.782994914408505</v>
      </c>
      <c r="AN184" s="81">
        <v>-0.11557844652750054</v>
      </c>
    </row>
    <row r="185" spans="1:40" customFormat="1">
      <c r="A185" s="5">
        <v>2013</v>
      </c>
      <c r="B185" s="2" t="s">
        <v>10</v>
      </c>
      <c r="C185" s="73">
        <f t="shared" si="2"/>
        <v>41365</v>
      </c>
      <c r="D185" s="2">
        <v>4.82</v>
      </c>
      <c r="E185" s="2">
        <v>258.73000141561403</v>
      </c>
      <c r="F185" s="2">
        <v>466.297726544851</v>
      </c>
      <c r="G185" s="2">
        <v>535.81014581874194</v>
      </c>
      <c r="H185" s="2">
        <v>2.5980454545454599</v>
      </c>
      <c r="I185" s="24">
        <v>48596000</v>
      </c>
      <c r="J185" s="24">
        <v>17613782</v>
      </c>
      <c r="K185" s="9">
        <v>3.5107491650345648</v>
      </c>
      <c r="L185" s="11">
        <v>82111</v>
      </c>
      <c r="M185" s="2">
        <v>77221</v>
      </c>
      <c r="N185" s="15">
        <v>28275.3041328326</v>
      </c>
      <c r="O185" s="44">
        <v>2.6500000000000003E-2</v>
      </c>
      <c r="P185" s="14">
        <v>5.61315256732716E-2</v>
      </c>
      <c r="Q185" s="13">
        <v>7.4</v>
      </c>
      <c r="R185" s="13">
        <v>7.33</v>
      </c>
      <c r="S185" s="16">
        <v>2.46</v>
      </c>
      <c r="T185" s="16">
        <v>5</v>
      </c>
      <c r="U185" s="16">
        <v>2.15</v>
      </c>
      <c r="V185" s="14">
        <v>0.06</v>
      </c>
      <c r="W185" s="16">
        <v>6797.8549865300001</v>
      </c>
      <c r="X185" s="14">
        <v>2.5250247993507183E-3</v>
      </c>
      <c r="Y185" s="20">
        <v>90266</v>
      </c>
      <c r="Z185" s="22">
        <v>2.7636666666666665</v>
      </c>
      <c r="AA185" s="21">
        <v>1.7616561935417374</v>
      </c>
      <c r="AB185" s="76">
        <v>5.6866654119040927</v>
      </c>
      <c r="AC185" s="79">
        <v>396734</v>
      </c>
      <c r="AD185" s="80">
        <v>323.69910733725231</v>
      </c>
      <c r="AE185" s="95">
        <v>35879.199136359101</v>
      </c>
      <c r="AF185" s="96">
        <v>87.207925103418248</v>
      </c>
      <c r="AG185" s="86">
        <v>1560.2870698194229</v>
      </c>
      <c r="AH185" s="86">
        <v>611.65157998824327</v>
      </c>
      <c r="AI185" s="87">
        <v>0.40039206050313869</v>
      </c>
      <c r="AJ185" s="88">
        <v>0.61838320267020608</v>
      </c>
      <c r="AK185" s="90">
        <v>4.1814159545454537</v>
      </c>
      <c r="AL185" s="81">
        <v>7.33</v>
      </c>
      <c r="AM185" s="85">
        <v>91.248705920911931</v>
      </c>
      <c r="AN185" s="81">
        <v>0.28573246681806008</v>
      </c>
    </row>
    <row r="186" spans="1:40" customFormat="1">
      <c r="A186" s="5">
        <v>2013</v>
      </c>
      <c r="B186" s="2" t="s">
        <v>11</v>
      </c>
      <c r="C186" s="73">
        <f t="shared" si="2"/>
        <v>41395</v>
      </c>
      <c r="D186" s="2">
        <v>4.8499999999999996</v>
      </c>
      <c r="E186" s="2">
        <v>269.01943329402297</v>
      </c>
      <c r="F186" s="2">
        <v>508.310819008946</v>
      </c>
      <c r="G186" s="2">
        <v>565.15417396283397</v>
      </c>
      <c r="H186" s="2">
        <v>2.6456818181818198</v>
      </c>
      <c r="I186" s="24">
        <v>51811000</v>
      </c>
      <c r="J186" s="24">
        <v>19191596</v>
      </c>
      <c r="K186" s="9">
        <v>3.5107491650345648</v>
      </c>
      <c r="L186" s="11">
        <v>82111</v>
      </c>
      <c r="M186" s="2">
        <v>77221</v>
      </c>
      <c r="N186" s="15">
        <v>28275.3041328326</v>
      </c>
      <c r="O186" s="44">
        <v>2.6000000000000002E-2</v>
      </c>
      <c r="P186" s="14">
        <v>5.6701878416704293E-2</v>
      </c>
      <c r="Q186" s="13">
        <v>7.71</v>
      </c>
      <c r="R186" s="13">
        <v>8.9</v>
      </c>
      <c r="S186" s="16">
        <v>2.46</v>
      </c>
      <c r="T186" s="16">
        <v>5.19</v>
      </c>
      <c r="U186" s="16">
        <v>2.1</v>
      </c>
      <c r="V186" s="14">
        <v>0.06</v>
      </c>
      <c r="W186" s="16">
        <v>6797.8549865300001</v>
      </c>
      <c r="X186" s="14">
        <v>1.8889988306197152E-3</v>
      </c>
      <c r="Y186" s="20">
        <v>89767</v>
      </c>
      <c r="Z186" s="22">
        <v>2.7032258064516133</v>
      </c>
      <c r="AA186" s="21">
        <v>1.7880238653028693</v>
      </c>
      <c r="AB186" s="76">
        <v>5.2828986917209635</v>
      </c>
      <c r="AC186" s="79">
        <v>457096</v>
      </c>
      <c r="AD186" s="80">
        <v>406.16155018506424</v>
      </c>
      <c r="AE186" s="95">
        <v>36922.462828061078</v>
      </c>
      <c r="AF186" s="96">
        <v>96.070106684084479</v>
      </c>
      <c r="AG186" s="86">
        <v>1551.6722686910066</v>
      </c>
      <c r="AH186" s="86">
        <v>592.64505314010228</v>
      </c>
      <c r="AI186" s="87">
        <v>0.40732280031084045</v>
      </c>
      <c r="AJ186" s="88">
        <v>0.58991616881090603</v>
      </c>
      <c r="AK186" s="90">
        <v>4.197827363636363</v>
      </c>
      <c r="AL186" s="81">
        <v>8.9</v>
      </c>
      <c r="AM186" s="85">
        <v>927.99755657702724</v>
      </c>
      <c r="AN186" s="81">
        <v>3.6043743849586196E-2</v>
      </c>
    </row>
    <row r="187" spans="1:40" customFormat="1">
      <c r="A187" s="5">
        <v>2013</v>
      </c>
      <c r="B187" s="2" t="s">
        <v>12</v>
      </c>
      <c r="C187" s="73">
        <f t="shared" si="2"/>
        <v>41426</v>
      </c>
      <c r="D187" s="2">
        <v>5.22</v>
      </c>
      <c r="E187" s="2">
        <v>273.45194160059998</v>
      </c>
      <c r="F187" s="2">
        <v>542.75604327295002</v>
      </c>
      <c r="G187" s="2">
        <v>579.19661796123398</v>
      </c>
      <c r="H187" s="2">
        <v>2.74842105263158</v>
      </c>
      <c r="I187" s="24">
        <v>47475000</v>
      </c>
      <c r="J187" s="24">
        <v>18378290</v>
      </c>
      <c r="K187" s="9">
        <v>3.5107491650345648</v>
      </c>
      <c r="L187" s="11">
        <v>82111</v>
      </c>
      <c r="M187" s="2">
        <v>77221</v>
      </c>
      <c r="N187" s="15">
        <v>28275.3041328326</v>
      </c>
      <c r="O187" s="44">
        <v>2.7E-2</v>
      </c>
      <c r="P187" s="14">
        <v>5.7779331907190999E-2</v>
      </c>
      <c r="Q187" s="13">
        <v>7.9</v>
      </c>
      <c r="R187" s="13">
        <v>9.67</v>
      </c>
      <c r="S187" s="16">
        <v>2.46</v>
      </c>
      <c r="T187" s="16">
        <v>5.0599999999999996</v>
      </c>
      <c r="U187" s="16">
        <v>2.0099999999999998</v>
      </c>
      <c r="V187" s="14">
        <v>0.06</v>
      </c>
      <c r="W187" s="16">
        <v>6797.8549865300001</v>
      </c>
      <c r="X187" s="14">
        <v>2.6036990483031628E-3</v>
      </c>
      <c r="Y187" s="20">
        <v>136120</v>
      </c>
      <c r="Z187" s="22">
        <v>2.7383333333333337</v>
      </c>
      <c r="AA187" s="21">
        <v>1.7857577895061412</v>
      </c>
      <c r="AB187" s="76">
        <v>4.7955399952257673</v>
      </c>
      <c r="AC187" s="79">
        <v>378374</v>
      </c>
      <c r="AD187" s="80">
        <v>402.75963422599608</v>
      </c>
      <c r="AE187" s="95">
        <v>36922.462828061078</v>
      </c>
      <c r="AF187" s="96">
        <v>96.070106684084479</v>
      </c>
      <c r="AG187" s="86">
        <v>1567.8530272537678</v>
      </c>
      <c r="AH187" s="86">
        <v>583.35988596785273</v>
      </c>
      <c r="AI187" s="87">
        <v>0.39958818989364187</v>
      </c>
      <c r="AJ187" s="88">
        <v>0.65509517415312901</v>
      </c>
      <c r="AK187" s="90">
        <v>4.2542148947368421</v>
      </c>
      <c r="AL187" s="81">
        <v>9.67</v>
      </c>
      <c r="AM187" s="85">
        <v>1163.991312807756</v>
      </c>
      <c r="AN187" s="81">
        <v>7.5922681676464862E-2</v>
      </c>
    </row>
    <row r="188" spans="1:40" customFormat="1">
      <c r="A188" s="5">
        <v>2013</v>
      </c>
      <c r="B188" s="2" t="s">
        <v>13</v>
      </c>
      <c r="C188" s="73">
        <f t="shared" si="2"/>
        <v>41456</v>
      </c>
      <c r="D188" s="2">
        <v>4.9800000000000004</v>
      </c>
      <c r="E188" s="2">
        <v>258.84631673249999</v>
      </c>
      <c r="F188" s="2">
        <v>599.69242668457798</v>
      </c>
      <c r="G188" s="2">
        <v>565.30365405725297</v>
      </c>
      <c r="H188" s="2">
        <v>2.7781428571428601</v>
      </c>
      <c r="I188" s="24">
        <v>49162000</v>
      </c>
      <c r="J188" s="24">
        <v>18999613</v>
      </c>
      <c r="K188" s="9">
        <v>3.5107491650345648</v>
      </c>
      <c r="L188" s="11">
        <v>82111</v>
      </c>
      <c r="M188" s="2">
        <v>77221</v>
      </c>
      <c r="N188" s="15">
        <v>29522.683835986001</v>
      </c>
      <c r="O188" s="44">
        <v>2.7E-2</v>
      </c>
      <c r="P188" s="14">
        <v>6.0302634798923199E-2</v>
      </c>
      <c r="Q188" s="13">
        <v>7.96</v>
      </c>
      <c r="R188" s="13">
        <v>10.28</v>
      </c>
      <c r="S188" s="16">
        <v>2.4500000000000002</v>
      </c>
      <c r="T188" s="16">
        <v>5.33</v>
      </c>
      <c r="U188" s="16">
        <v>2.06</v>
      </c>
      <c r="V188" s="14">
        <v>5.8999999999999997E-2</v>
      </c>
      <c r="W188" s="16">
        <v>7946.7304192299998</v>
      </c>
      <c r="X188" s="14">
        <v>5.5520730724456391E-3</v>
      </c>
      <c r="Y188" s="20">
        <v>156721</v>
      </c>
      <c r="Z188" s="22">
        <v>2.7658064516129035</v>
      </c>
      <c r="AA188" s="21">
        <v>1.8612979421273435</v>
      </c>
      <c r="AB188" s="76">
        <v>4.6376083271596658</v>
      </c>
      <c r="AC188" s="79">
        <v>414687</v>
      </c>
      <c r="AD188" s="80">
        <v>400.31025473546703</v>
      </c>
      <c r="AE188" s="95">
        <v>36922.462828061078</v>
      </c>
      <c r="AF188" s="96">
        <v>96.886566514260835</v>
      </c>
      <c r="AG188" s="86">
        <v>1570.0420550054753</v>
      </c>
      <c r="AH188" s="86">
        <v>619.69187307367417</v>
      </c>
      <c r="AI188" s="87">
        <v>0.39658600096642316</v>
      </c>
      <c r="AJ188" s="88">
        <v>0.60225598288415549</v>
      </c>
      <c r="AK188" s="90">
        <v>4.5052648571428549</v>
      </c>
      <c r="AL188" s="81">
        <v>10.28</v>
      </c>
      <c r="AM188" s="85">
        <v>414.11409221793303</v>
      </c>
      <c r="AN188" s="81">
        <v>-0.14267673256784824</v>
      </c>
    </row>
    <row r="189" spans="1:40" customFormat="1">
      <c r="A189" s="5">
        <v>2013</v>
      </c>
      <c r="B189" s="2" t="s">
        <v>14</v>
      </c>
      <c r="C189" s="73">
        <f t="shared" si="2"/>
        <v>41487</v>
      </c>
      <c r="D189" s="2">
        <v>5.21</v>
      </c>
      <c r="E189" s="2">
        <v>235.475885370409</v>
      </c>
      <c r="F189" s="2">
        <v>504.58801308159701</v>
      </c>
      <c r="G189" s="2">
        <v>523.63211108738096</v>
      </c>
      <c r="H189" s="2">
        <v>2.8024761904761899</v>
      </c>
      <c r="I189" s="24">
        <v>51444000</v>
      </c>
      <c r="J189" s="24">
        <v>18808735</v>
      </c>
      <c r="K189" s="9">
        <v>3.5107491650345648</v>
      </c>
      <c r="L189" s="11">
        <v>82111</v>
      </c>
      <c r="M189" s="2">
        <v>77221</v>
      </c>
      <c r="N189" s="15">
        <v>29522.683835986001</v>
      </c>
      <c r="O189" s="44">
        <v>2.8999999999999998E-2</v>
      </c>
      <c r="P189" s="14">
        <v>5.5611355949574698E-2</v>
      </c>
      <c r="Q189" s="13">
        <v>7.85</v>
      </c>
      <c r="R189" s="13">
        <v>13.77</v>
      </c>
      <c r="S189" s="16">
        <v>2.4500000000000002</v>
      </c>
      <c r="T189" s="16">
        <v>5.32</v>
      </c>
      <c r="U189" s="16">
        <v>2.0099999999999998</v>
      </c>
      <c r="V189" s="14">
        <v>5.6500000000000002E-2</v>
      </c>
      <c r="W189" s="16">
        <v>7946.7304192299998</v>
      </c>
      <c r="X189" s="14">
        <v>5.4323626324694931E-3</v>
      </c>
      <c r="Y189" s="20">
        <v>130333</v>
      </c>
      <c r="Z189" s="22">
        <v>2.7361290322580643</v>
      </c>
      <c r="AA189" s="21">
        <v>1.8049961785586368</v>
      </c>
      <c r="AB189" s="76">
        <v>4.8720746542924376</v>
      </c>
      <c r="AC189" s="79">
        <v>513974</v>
      </c>
      <c r="AD189" s="80">
        <v>394.94883518397563</v>
      </c>
      <c r="AE189" s="95">
        <v>36468.869918625438</v>
      </c>
      <c r="AF189" s="96">
        <v>92.408121053777492</v>
      </c>
      <c r="AG189" s="86">
        <v>1566.9109924717025</v>
      </c>
      <c r="AH189" s="86">
        <v>599.00154266909726</v>
      </c>
      <c r="AI189" s="87">
        <v>0.40389136900354244</v>
      </c>
      <c r="AJ189" s="88">
        <v>0.64132030032759269</v>
      </c>
      <c r="AK189" s="90">
        <v>4.3022303809523796</v>
      </c>
      <c r="AL189" s="81">
        <v>13.77</v>
      </c>
      <c r="AM189" s="85">
        <v>177.43091060009689</v>
      </c>
      <c r="AN189" s="81">
        <v>0.2260980091493871</v>
      </c>
    </row>
    <row r="190" spans="1:40" customFormat="1">
      <c r="A190" s="5">
        <v>2013</v>
      </c>
      <c r="B190" s="2" t="s">
        <v>15</v>
      </c>
      <c r="C190" s="73">
        <f>_xlfn.CONCAT(B190,"-",A190)*1</f>
        <v>41518</v>
      </c>
      <c r="D190" s="2">
        <v>5.55</v>
      </c>
      <c r="E190" s="2">
        <v>189.036547736925</v>
      </c>
      <c r="F190" s="2">
        <v>566.06441594244598</v>
      </c>
      <c r="G190" s="2">
        <v>522.79869692966997</v>
      </c>
      <c r="H190" s="2">
        <v>2.7797619047619002</v>
      </c>
      <c r="I190" s="24">
        <v>48529000</v>
      </c>
      <c r="J190" s="24">
        <v>17663620</v>
      </c>
      <c r="K190" s="9">
        <v>3.5107491650345648</v>
      </c>
      <c r="L190" s="11">
        <v>82111</v>
      </c>
      <c r="M190" s="2">
        <v>77221</v>
      </c>
      <c r="N190" s="15">
        <v>29522.683835986001</v>
      </c>
      <c r="O190" s="44">
        <v>0.03</v>
      </c>
      <c r="P190" s="14">
        <v>5.9414636138967698E-2</v>
      </c>
      <c r="Q190" s="13">
        <v>8.16</v>
      </c>
      <c r="R190" s="13">
        <v>10.44</v>
      </c>
      <c r="S190" s="16">
        <v>2.4300000000000002</v>
      </c>
      <c r="T190" s="16">
        <v>5.24</v>
      </c>
      <c r="U190" s="16">
        <v>1.98</v>
      </c>
      <c r="V190" s="14">
        <v>5.6000000000000001E-2</v>
      </c>
      <c r="W190" s="16">
        <v>7946.7304192299998</v>
      </c>
      <c r="X190" s="14">
        <v>1.0628875110716592E-3</v>
      </c>
      <c r="Y190" s="20">
        <v>84570</v>
      </c>
      <c r="Z190" s="22">
        <v>2.7213333333333325</v>
      </c>
      <c r="AA190" s="21">
        <v>1.9044789243241356</v>
      </c>
      <c r="AB190" s="76">
        <v>4.3139672805994129</v>
      </c>
      <c r="AC190" s="79">
        <v>556309</v>
      </c>
      <c r="AD190" s="80">
        <v>395.43871108208145</v>
      </c>
      <c r="AE190" s="95">
        <v>36060.636300133359</v>
      </c>
      <c r="AF190" s="96">
        <v>89.515730459394732</v>
      </c>
      <c r="AG190" s="86">
        <v>1562.3594790378334</v>
      </c>
      <c r="AH190" s="86">
        <v>593.90784573532801</v>
      </c>
      <c r="AI190" s="87">
        <v>0.4222952403434696</v>
      </c>
      <c r="AJ190" s="88">
        <v>0.64153167639268405</v>
      </c>
      <c r="AK190" s="90">
        <v>4.3479713809523819</v>
      </c>
      <c r="AL190" s="81">
        <v>10.44</v>
      </c>
      <c r="AM190" s="85">
        <v>113.23361907150273</v>
      </c>
      <c r="AN190" s="81">
        <v>-0.41925233971582887</v>
      </c>
    </row>
    <row r="191" spans="1:40" customFormat="1">
      <c r="A191" s="5">
        <v>2013</v>
      </c>
      <c r="B191" s="2" t="s">
        <v>16</v>
      </c>
      <c r="C191" s="73">
        <f t="shared" si="2"/>
        <v>41548</v>
      </c>
      <c r="D191" s="2">
        <v>4.79</v>
      </c>
      <c r="E191" s="2">
        <v>164.27301677181799</v>
      </c>
      <c r="F191" s="2">
        <v>497.45305259634102</v>
      </c>
      <c r="G191" s="2">
        <v>477.51958966990702</v>
      </c>
      <c r="H191" s="2">
        <v>2.7701428571428601</v>
      </c>
      <c r="I191" s="24">
        <v>51561000</v>
      </c>
      <c r="J191" s="24">
        <v>18856144</v>
      </c>
      <c r="K191" s="9">
        <v>3.5107491650345648</v>
      </c>
      <c r="L191" s="11">
        <v>82111</v>
      </c>
      <c r="M191" s="2">
        <v>77221</v>
      </c>
      <c r="N191" s="15">
        <v>29853.7859671058</v>
      </c>
      <c r="O191" s="44">
        <v>2.9499999999999998E-2</v>
      </c>
      <c r="P191" s="14">
        <v>5.7681709631988196E-2</v>
      </c>
      <c r="Q191" s="13">
        <v>8.51</v>
      </c>
      <c r="R191" s="13">
        <v>15.18</v>
      </c>
      <c r="S191" s="16">
        <v>2.44</v>
      </c>
      <c r="T191" s="16">
        <v>5.0199999999999996</v>
      </c>
      <c r="U191" s="16">
        <v>2.0099999999999998</v>
      </c>
      <c r="V191" s="14">
        <v>5.5E-2</v>
      </c>
      <c r="W191" s="16">
        <v>12417.48561174</v>
      </c>
      <c r="X191" s="14">
        <v>3.5391966023718151E-4</v>
      </c>
      <c r="Y191" s="20">
        <v>105912</v>
      </c>
      <c r="Z191" s="22">
        <v>2.8032258064516129</v>
      </c>
      <c r="AA191" s="21">
        <v>1.8192885639325334</v>
      </c>
      <c r="AB191" s="76">
        <v>4.4967626156665101</v>
      </c>
      <c r="AC191" s="79">
        <v>396350</v>
      </c>
      <c r="AD191" s="80">
        <v>0</v>
      </c>
      <c r="AE191" s="95">
        <v>0</v>
      </c>
      <c r="AF191" s="96">
        <v>0</v>
      </c>
      <c r="AG191" s="86">
        <v>1548.8368962381708</v>
      </c>
      <c r="AH191" s="86">
        <v>602.52128596034163</v>
      </c>
      <c r="AI191" s="87">
        <v>0.40818583739148101</v>
      </c>
      <c r="AJ191" s="88">
        <v>0.55246391050035959</v>
      </c>
      <c r="AK191" s="90">
        <v>4.4765562857142855</v>
      </c>
      <c r="AL191" s="81">
        <v>15.18</v>
      </c>
      <c r="AM191" s="85">
        <v>105.90445577115543</v>
      </c>
      <c r="AN191" s="81">
        <v>-0.25839724751692461</v>
      </c>
    </row>
    <row r="192" spans="1:40" customFormat="1">
      <c r="A192" s="5">
        <v>2013</v>
      </c>
      <c r="B192" s="2" t="s">
        <v>17</v>
      </c>
      <c r="C192" s="73">
        <f t="shared" si="2"/>
        <v>41579</v>
      </c>
      <c r="D192" s="2">
        <v>4.51</v>
      </c>
      <c r="E192" s="2">
        <v>160.15383551299999</v>
      </c>
      <c r="F192" s="2">
        <v>493.86696190300898</v>
      </c>
      <c r="G192" s="2">
        <v>481.27436739676</v>
      </c>
      <c r="H192" s="2">
        <v>2.79915</v>
      </c>
      <c r="I192" s="24">
        <v>49277000</v>
      </c>
      <c r="J192" s="24">
        <v>18887560</v>
      </c>
      <c r="K192" s="9">
        <v>3.5107491650345648</v>
      </c>
      <c r="L192" s="11">
        <v>82111</v>
      </c>
      <c r="M192" s="2">
        <v>77221</v>
      </c>
      <c r="N192" s="15">
        <v>29853.7859671058</v>
      </c>
      <c r="O192" s="44">
        <v>0.03</v>
      </c>
      <c r="P192" s="14">
        <v>5.7666917186325703E-2</v>
      </c>
      <c r="Q192" s="13">
        <v>8.32</v>
      </c>
      <c r="R192" s="13">
        <v>10.050000000000001</v>
      </c>
      <c r="S192" s="16">
        <v>2.44</v>
      </c>
      <c r="T192" s="16">
        <v>4.71</v>
      </c>
      <c r="U192" s="16">
        <v>2.04</v>
      </c>
      <c r="V192" s="14">
        <v>5.5500000000000001E-2</v>
      </c>
      <c r="W192" s="16">
        <v>12417.48561174</v>
      </c>
      <c r="X192" s="14">
        <v>-2.1227666725633213E-3</v>
      </c>
      <c r="Y192" s="20">
        <v>145598</v>
      </c>
      <c r="Z192" s="22">
        <v>2.8383333333333329</v>
      </c>
      <c r="AA192" s="21">
        <v>1.8770650296085405</v>
      </c>
      <c r="AB192" s="76">
        <v>5.3954758669825083</v>
      </c>
      <c r="AC192" s="79">
        <v>508451</v>
      </c>
      <c r="AD192" s="80">
        <v>403.7938166775528</v>
      </c>
      <c r="AE192" s="95">
        <v>36741.025664286819</v>
      </c>
      <c r="AF192" s="96">
        <v>92.895275419116047</v>
      </c>
      <c r="AG192" s="86">
        <v>1564.1993948085487</v>
      </c>
      <c r="AH192" s="86">
        <v>598.92383502636642</v>
      </c>
      <c r="AI192" s="87">
        <v>0.41082653350590453</v>
      </c>
      <c r="AJ192" s="88">
        <v>0.66283899955466075</v>
      </c>
      <c r="AK192" s="90">
        <v>4.2652817500000006</v>
      </c>
      <c r="AL192" s="81">
        <v>10.050000000000001</v>
      </c>
      <c r="AM192" s="85">
        <v>1154.5016740620895</v>
      </c>
      <c r="AN192" s="81">
        <v>0.4904168508275093</v>
      </c>
    </row>
    <row r="193" spans="1:40" customFormat="1">
      <c r="A193" s="5">
        <v>2013</v>
      </c>
      <c r="B193" s="2" t="s">
        <v>18</v>
      </c>
      <c r="C193" s="73">
        <f t="shared" si="2"/>
        <v>41609</v>
      </c>
      <c r="D193" s="2">
        <v>4.26</v>
      </c>
      <c r="E193" s="2">
        <v>161.40092317793199</v>
      </c>
      <c r="F193" s="2">
        <v>544.07330528950502</v>
      </c>
      <c r="G193" s="2">
        <v>492.35987323371597</v>
      </c>
      <c r="H193" s="2">
        <v>2.7860999999999998</v>
      </c>
      <c r="I193" s="24">
        <v>51201000</v>
      </c>
      <c r="J193" s="24">
        <v>19749186</v>
      </c>
      <c r="K193" s="9">
        <v>3.5107491650345648</v>
      </c>
      <c r="L193" s="11">
        <v>82111</v>
      </c>
      <c r="M193" s="2">
        <v>77221</v>
      </c>
      <c r="N193" s="15">
        <v>29853.7859671058</v>
      </c>
      <c r="O193" s="44">
        <v>2.9499999999999998E-2</v>
      </c>
      <c r="P193" s="14">
        <v>5.6828077850011101E-2</v>
      </c>
      <c r="Q193" s="13">
        <v>8.77</v>
      </c>
      <c r="R193" s="13">
        <v>7.16</v>
      </c>
      <c r="S193" s="16">
        <v>2.4500000000000002</v>
      </c>
      <c r="T193" s="16">
        <v>4.62</v>
      </c>
      <c r="U193" s="16">
        <v>2.0299999999999998</v>
      </c>
      <c r="V193" s="14">
        <v>5.5E-2</v>
      </c>
      <c r="W193" s="16">
        <v>12417.48561174</v>
      </c>
      <c r="X193" s="14">
        <v>1.5954617975536857E-3</v>
      </c>
      <c r="Y193" s="20">
        <v>116431</v>
      </c>
      <c r="Z193" s="22">
        <v>2.8526666666666665</v>
      </c>
      <c r="AA193" s="21">
        <v>1.8452858790442794</v>
      </c>
      <c r="AB193" s="76">
        <v>7.0334470945081922</v>
      </c>
      <c r="AC193" s="79">
        <v>446062</v>
      </c>
      <c r="AD193" s="80">
        <v>403.92989331591554</v>
      </c>
      <c r="AE193" s="95">
        <v>36831.744246173948</v>
      </c>
      <c r="AF193" s="96">
        <v>93.167428695841494</v>
      </c>
      <c r="AG193" s="86">
        <v>1549.1723724312801</v>
      </c>
      <c r="AH193" s="86">
        <v>593.80555421792496</v>
      </c>
      <c r="AI193" s="87">
        <v>0.40630288954201044</v>
      </c>
      <c r="AJ193" s="88">
        <v>0.60837309637997494</v>
      </c>
      <c r="AK193" s="90">
        <v>5.3022319444444452</v>
      </c>
      <c r="AL193" s="81">
        <v>7.16</v>
      </c>
      <c r="AM193" s="85">
        <v>1152.8369011208567</v>
      </c>
      <c r="AN193" s="81">
        <v>-0.52747707732759552</v>
      </c>
    </row>
    <row r="194" spans="1:40" customFormat="1">
      <c r="A194" s="5">
        <v>2014</v>
      </c>
      <c r="B194" s="2" t="s">
        <v>7</v>
      </c>
      <c r="C194" s="73">
        <f t="shared" si="2"/>
        <v>41640</v>
      </c>
      <c r="D194" s="2">
        <v>5</v>
      </c>
      <c r="E194" s="2">
        <v>159.96636760300001</v>
      </c>
      <c r="F194" s="2">
        <v>545.96477128893196</v>
      </c>
      <c r="G194" s="2">
        <v>478.81253880264001</v>
      </c>
      <c r="H194" s="2">
        <v>2.8097727272727302</v>
      </c>
      <c r="I194" s="24">
        <v>52226000</v>
      </c>
      <c r="J194" s="24">
        <v>19064671</v>
      </c>
      <c r="K194" s="9">
        <v>3.648527423684111</v>
      </c>
      <c r="L194" s="11">
        <v>81748</v>
      </c>
      <c r="M194" s="2">
        <v>40826</v>
      </c>
      <c r="N194" s="15">
        <v>28266.615116130801</v>
      </c>
      <c r="O194" s="44">
        <v>2.8000000000000001E-2</v>
      </c>
      <c r="P194" s="14">
        <v>6.369063385016599E-2</v>
      </c>
      <c r="Q194" s="13">
        <v>7.48</v>
      </c>
      <c r="R194" s="13">
        <v>7.7</v>
      </c>
      <c r="S194" s="16">
        <v>2.4500000000000002</v>
      </c>
      <c r="T194" s="16">
        <v>4.41</v>
      </c>
      <c r="U194" s="16">
        <v>2.0699999999999998</v>
      </c>
      <c r="V194" s="14">
        <v>5.5500000000000001E-2</v>
      </c>
      <c r="W194" s="16">
        <v>5010.63965422</v>
      </c>
      <c r="X194" s="14">
        <v>3.1858407079645968E-3</v>
      </c>
      <c r="Y194" s="20">
        <v>97268</v>
      </c>
      <c r="Z194" s="22">
        <v>2.7076666666666673</v>
      </c>
      <c r="AA194" s="21">
        <v>1.883251288852537</v>
      </c>
      <c r="AB194" s="76">
        <v>6.1018559800940109</v>
      </c>
      <c r="AC194" s="79">
        <v>491868</v>
      </c>
      <c r="AD194" s="80">
        <v>402.26975832789026</v>
      </c>
      <c r="AE194" s="95">
        <v>37013.1814099482</v>
      </c>
      <c r="AF194" s="96">
        <v>94.012355758763334</v>
      </c>
      <c r="AG194" s="86">
        <v>1605.1246894318135</v>
      </c>
      <c r="AH194" s="86">
        <v>610.42786097012174</v>
      </c>
      <c r="AI194" s="87">
        <v>0.38121001667682691</v>
      </c>
      <c r="AJ194" s="88">
        <v>0.6890260063269481</v>
      </c>
      <c r="AK194" s="90">
        <v>4.9540773636363618</v>
      </c>
      <c r="AL194" s="81">
        <v>7.7</v>
      </c>
      <c r="AM194" s="85">
        <v>324.45957000000004</v>
      </c>
      <c r="AN194" s="81">
        <v>0.44891607172255982</v>
      </c>
    </row>
    <row r="195" spans="1:40" customFormat="1">
      <c r="A195" s="5">
        <v>2014</v>
      </c>
      <c r="B195" s="2" t="s">
        <v>8</v>
      </c>
      <c r="C195" s="73">
        <f t="shared" ref="C195:C258" si="3">_xlfn.CONCAT(B195,"-",A195)*1</f>
        <v>41671</v>
      </c>
      <c r="D195" s="2">
        <v>5.03</v>
      </c>
      <c r="E195" s="2">
        <v>168.402916889605</v>
      </c>
      <c r="F195" s="2">
        <v>555.90110565572297</v>
      </c>
      <c r="G195" s="2">
        <v>502.38031377659303</v>
      </c>
      <c r="H195" s="2">
        <v>2.81345</v>
      </c>
      <c r="I195" s="24">
        <v>47519000</v>
      </c>
      <c r="J195" s="24">
        <v>18213835</v>
      </c>
      <c r="K195" s="9">
        <v>3.648527423684111</v>
      </c>
      <c r="L195" s="11">
        <v>81748</v>
      </c>
      <c r="M195" s="2">
        <v>40826</v>
      </c>
      <c r="N195" s="15">
        <v>28266.615116130801</v>
      </c>
      <c r="O195" s="44">
        <v>2.7999999999999997E-2</v>
      </c>
      <c r="P195" s="14">
        <v>6.9754844922360892E-2</v>
      </c>
      <c r="Q195" s="13">
        <v>7.59</v>
      </c>
      <c r="R195" s="13">
        <v>8.1</v>
      </c>
      <c r="S195" s="16">
        <v>2.4500000000000002</v>
      </c>
      <c r="T195" s="16">
        <v>4.58</v>
      </c>
      <c r="U195" s="16">
        <v>2.0499999999999998</v>
      </c>
      <c r="V195" s="14">
        <v>5.7000000000000002E-2</v>
      </c>
      <c r="W195" s="16">
        <v>5010.63965422</v>
      </c>
      <c r="X195" s="14">
        <v>5.998588567395967E-3</v>
      </c>
      <c r="Y195" s="20">
        <v>107629</v>
      </c>
      <c r="Z195" s="22">
        <v>2.731071428571429</v>
      </c>
      <c r="AA195" s="21">
        <v>1.8136958181380405</v>
      </c>
      <c r="AB195" s="76">
        <v>5.2760432383308977</v>
      </c>
      <c r="AC195" s="79">
        <v>388384</v>
      </c>
      <c r="AD195" s="80">
        <v>402.26975832789026</v>
      </c>
      <c r="AE195" s="95">
        <v>37013.1814099482</v>
      </c>
      <c r="AF195" s="96">
        <v>94.148432397126058</v>
      </c>
      <c r="AG195" s="86">
        <v>1606.6475412191221</v>
      </c>
      <c r="AH195" s="86">
        <v>618.91559063423495</v>
      </c>
      <c r="AI195" s="87">
        <v>0.39237196082084558</v>
      </c>
      <c r="AJ195" s="88">
        <v>0.6240425847235197</v>
      </c>
      <c r="AK195" s="90">
        <v>4.8889489999999984</v>
      </c>
      <c r="AL195" s="81">
        <v>8.1</v>
      </c>
      <c r="AM195" s="85">
        <v>127.7343</v>
      </c>
      <c r="AN195" s="81">
        <v>-2.5950106785051386E-2</v>
      </c>
    </row>
    <row r="196" spans="1:40" customFormat="1">
      <c r="A196" s="5">
        <v>2014</v>
      </c>
      <c r="B196" s="2" t="s">
        <v>9</v>
      </c>
      <c r="C196" s="73">
        <f t="shared" si="3"/>
        <v>41699</v>
      </c>
      <c r="D196" s="2">
        <v>3.61</v>
      </c>
      <c r="E196" s="2">
        <v>180.40036979300001</v>
      </c>
      <c r="F196" s="2">
        <v>548.163667618256</v>
      </c>
      <c r="G196" s="2">
        <v>529.38500701170005</v>
      </c>
      <c r="H196" s="2">
        <v>2.8070952380952399</v>
      </c>
      <c r="I196" s="24">
        <v>50390000</v>
      </c>
      <c r="J196" s="24">
        <v>20999197</v>
      </c>
      <c r="K196" s="9">
        <v>3.648527423684111</v>
      </c>
      <c r="L196" s="11">
        <v>81748</v>
      </c>
      <c r="M196" s="2">
        <v>40826</v>
      </c>
      <c r="N196" s="15">
        <v>28266.615116130801</v>
      </c>
      <c r="O196" s="44">
        <v>2.8499999999999998E-2</v>
      </c>
      <c r="P196" s="14">
        <v>6.9480051273834303E-2</v>
      </c>
      <c r="Q196" s="13">
        <v>7.59</v>
      </c>
      <c r="R196" s="13">
        <v>7.5</v>
      </c>
      <c r="S196" s="16">
        <v>2.46</v>
      </c>
      <c r="T196" s="16">
        <v>5.16</v>
      </c>
      <c r="U196" s="16">
        <v>2.09</v>
      </c>
      <c r="V196" s="14">
        <v>5.5E-2</v>
      </c>
      <c r="W196" s="16">
        <v>5010.63965422</v>
      </c>
      <c r="X196" s="14">
        <v>5.1736232900735637E-3</v>
      </c>
      <c r="Y196" s="20">
        <v>101319</v>
      </c>
      <c r="Z196" s="22">
        <v>2.8083870967741946</v>
      </c>
      <c r="AA196" s="21">
        <v>1.7849231146560451</v>
      </c>
      <c r="AB196" s="76">
        <v>4.9467469479731099</v>
      </c>
      <c r="AC196" s="79">
        <v>424197</v>
      </c>
      <c r="AD196" s="80">
        <v>402.26975832789026</v>
      </c>
      <c r="AE196" s="95">
        <v>36831.744246173948</v>
      </c>
      <c r="AF196" s="96">
        <v>94.284509035488782</v>
      </c>
      <c r="AG196" s="86">
        <v>1598.9445230717306</v>
      </c>
      <c r="AH196" s="86">
        <v>605.22401355443742</v>
      </c>
      <c r="AI196" s="87">
        <v>0.38684643868048085</v>
      </c>
      <c r="AJ196" s="88">
        <v>0.6223152221381667</v>
      </c>
      <c r="AK196" s="90">
        <v>4.8889489999999984</v>
      </c>
      <c r="AL196" s="81">
        <v>7.5</v>
      </c>
      <c r="AM196" s="85">
        <v>126.02670000000001</v>
      </c>
      <c r="AN196" s="81">
        <v>4.7359841015821025E-2</v>
      </c>
    </row>
    <row r="197" spans="1:40" customFormat="1">
      <c r="A197" s="5">
        <v>2014</v>
      </c>
      <c r="B197" s="2" t="s">
        <v>10</v>
      </c>
      <c r="C197" s="73">
        <f t="shared" si="3"/>
        <v>41730</v>
      </c>
      <c r="D197" s="2">
        <v>4.0599999999999996</v>
      </c>
      <c r="E197" s="2">
        <v>188.31449803902299</v>
      </c>
      <c r="F197" s="2">
        <v>564.98465190833599</v>
      </c>
      <c r="G197" s="2">
        <v>556.36741668083505</v>
      </c>
      <c r="H197" s="2">
        <v>2.7952499999999998</v>
      </c>
      <c r="I197" s="24">
        <v>49818000</v>
      </c>
      <c r="J197" s="24">
        <v>19257036</v>
      </c>
      <c r="K197" s="9">
        <v>3.648527423684111</v>
      </c>
      <c r="L197" s="11">
        <v>81748</v>
      </c>
      <c r="M197" s="2">
        <v>40826</v>
      </c>
      <c r="N197" s="15">
        <v>28962.565465796499</v>
      </c>
      <c r="O197" s="44">
        <v>2.8999999999999998E-2</v>
      </c>
      <c r="P197" s="14">
        <v>6.2800474724921007E-2</v>
      </c>
      <c r="Q197" s="13">
        <v>7.57</v>
      </c>
      <c r="R197" s="13">
        <v>8.99</v>
      </c>
      <c r="S197" s="16">
        <v>2.48</v>
      </c>
      <c r="T197" s="16">
        <v>5.41</v>
      </c>
      <c r="U197" s="16">
        <v>2.12</v>
      </c>
      <c r="V197" s="14">
        <v>5.5E-2</v>
      </c>
      <c r="W197" s="16">
        <v>6706.5641157600003</v>
      </c>
      <c r="X197" s="14">
        <v>3.9256739073541208E-3</v>
      </c>
      <c r="Y197" s="20">
        <v>91784</v>
      </c>
      <c r="Z197" s="22">
        <v>2.8220689655172411</v>
      </c>
      <c r="AA197" s="21">
        <v>1.8088226826036389</v>
      </c>
      <c r="AB197" s="76">
        <v>4.3413740858986642</v>
      </c>
      <c r="AC197" s="79">
        <v>545726</v>
      </c>
      <c r="AD197" s="80">
        <v>402.26975832789026</v>
      </c>
      <c r="AE197" s="95">
        <v>36741.025664286819</v>
      </c>
      <c r="AF197" s="96">
        <v>95.100968865665138</v>
      </c>
      <c r="AG197" s="86">
        <v>1594.5162673256741</v>
      </c>
      <c r="AH197" s="86">
        <v>606.83883721421194</v>
      </c>
      <c r="AI197" s="87">
        <v>0.39157413416503695</v>
      </c>
      <c r="AJ197" s="88">
        <v>0.60283672400460908</v>
      </c>
      <c r="AK197" s="90">
        <v>4.8889489999999984</v>
      </c>
      <c r="AL197" s="81">
        <v>8.99</v>
      </c>
      <c r="AM197" s="85">
        <v>445.78773000000007</v>
      </c>
      <c r="AN197" s="81">
        <v>0.44943241156251101</v>
      </c>
    </row>
    <row r="198" spans="1:40" customFormat="1">
      <c r="A198" s="5">
        <v>2014</v>
      </c>
      <c r="B198" s="2" t="s">
        <v>11</v>
      </c>
      <c r="C198" s="73">
        <f t="shared" si="3"/>
        <v>41760</v>
      </c>
      <c r="D198" s="2">
        <v>4.34</v>
      </c>
      <c r="E198" s="2">
        <v>183.59030670702299</v>
      </c>
      <c r="F198" s="2">
        <v>571.28786840444002</v>
      </c>
      <c r="G198" s="2">
        <v>559.89147253809006</v>
      </c>
      <c r="H198" s="2">
        <v>2.78776190476191</v>
      </c>
      <c r="I198" s="24">
        <v>53217000</v>
      </c>
      <c r="J198" s="24">
        <v>21603955</v>
      </c>
      <c r="K198" s="9">
        <v>3.648527423684111</v>
      </c>
      <c r="L198" s="11">
        <v>81748</v>
      </c>
      <c r="M198" s="2">
        <v>40826</v>
      </c>
      <c r="N198" s="15">
        <v>28962.565465796499</v>
      </c>
      <c r="O198" s="44">
        <v>2.7999999999999997E-2</v>
      </c>
      <c r="P198" s="14">
        <v>5.7997346126365201E-2</v>
      </c>
      <c r="Q198" s="13">
        <v>7.65</v>
      </c>
      <c r="R198" s="13">
        <v>9.11</v>
      </c>
      <c r="S198" s="16">
        <v>2.4900000000000002</v>
      </c>
      <c r="T198" s="16">
        <v>5.48</v>
      </c>
      <c r="U198" s="16">
        <v>2.11</v>
      </c>
      <c r="V198" s="14">
        <v>5.5E-2</v>
      </c>
      <c r="W198" s="16">
        <v>6706.5641157600003</v>
      </c>
      <c r="X198" s="14">
        <v>2.2592978797358805E-3</v>
      </c>
      <c r="Y198" s="20">
        <v>85842</v>
      </c>
      <c r="Z198" s="22">
        <v>2.8629032258064511</v>
      </c>
      <c r="AA198" s="21">
        <v>1.8765602430258155</v>
      </c>
      <c r="AB198" s="76">
        <v>5.0843075735847396</v>
      </c>
      <c r="AC198" s="79">
        <v>498250</v>
      </c>
      <c r="AD198" s="80">
        <v>411.25081645983016</v>
      </c>
      <c r="AE198" s="95">
        <v>37376.055737496717</v>
      </c>
      <c r="AF198" s="96">
        <v>102.87393860222078</v>
      </c>
      <c r="AG198" s="86">
        <v>1607.9899090360891</v>
      </c>
      <c r="AH198" s="86">
        <v>630.47343426967814</v>
      </c>
      <c r="AI198" s="87">
        <v>0.39100344821655575</v>
      </c>
      <c r="AJ198" s="88">
        <v>0.55556171436139823</v>
      </c>
      <c r="AK198" s="90">
        <v>4.7748590000000002</v>
      </c>
      <c r="AL198" s="81">
        <v>9.11</v>
      </c>
      <c r="AM198" s="85">
        <v>772.63754000000017</v>
      </c>
      <c r="AN198" s="81">
        <v>0.24015205727443809</v>
      </c>
    </row>
    <row r="199" spans="1:40" customFormat="1">
      <c r="A199" s="5">
        <v>2014</v>
      </c>
      <c r="B199" s="2" t="s">
        <v>12</v>
      </c>
      <c r="C199" s="73">
        <f t="shared" si="3"/>
        <v>41791</v>
      </c>
      <c r="D199" s="2">
        <v>4.49</v>
      </c>
      <c r="E199" s="2">
        <v>169.66783194550001</v>
      </c>
      <c r="F199" s="2">
        <v>555.732871953271</v>
      </c>
      <c r="G199" s="2">
        <v>538.85526093186695</v>
      </c>
      <c r="H199" s="2">
        <v>2.79514285714286</v>
      </c>
      <c r="I199" s="24">
        <v>49760000</v>
      </c>
      <c r="J199" s="24">
        <v>21022818</v>
      </c>
      <c r="K199" s="9">
        <v>3.648527423684111</v>
      </c>
      <c r="L199" s="11">
        <v>81748</v>
      </c>
      <c r="M199" s="2">
        <v>40826</v>
      </c>
      <c r="N199" s="15">
        <v>28962.565465796499</v>
      </c>
      <c r="O199" s="44">
        <v>2.7999999999999997E-2</v>
      </c>
      <c r="P199" s="14">
        <v>5.6726292575349203E-2</v>
      </c>
      <c r="Q199" s="13">
        <v>7.62</v>
      </c>
      <c r="R199" s="13">
        <v>8.5299999999999994</v>
      </c>
      <c r="S199" s="16">
        <v>2.5</v>
      </c>
      <c r="T199" s="16">
        <v>5.47</v>
      </c>
      <c r="U199" s="16">
        <v>2.0699999999999998</v>
      </c>
      <c r="V199" s="14">
        <v>5.2000000000000005E-2</v>
      </c>
      <c r="W199" s="16">
        <v>6706.5641157600003</v>
      </c>
      <c r="X199" s="14">
        <v>1.6473036240679533E-3</v>
      </c>
      <c r="Y199" s="20">
        <v>132930</v>
      </c>
      <c r="Z199" s="22">
        <v>2.8593333333333333</v>
      </c>
      <c r="AA199" s="21">
        <v>1.8443447515224483</v>
      </c>
      <c r="AB199" s="76">
        <v>3.2840524178902655</v>
      </c>
      <c r="AC199" s="79">
        <v>536449</v>
      </c>
      <c r="AD199" s="80">
        <v>411.25081645983016</v>
      </c>
      <c r="AE199" s="95">
        <v>37376.055737496717</v>
      </c>
      <c r="AF199" s="96">
        <v>102.73786196385805</v>
      </c>
      <c r="AG199" s="86">
        <v>1607.5465610948715</v>
      </c>
      <c r="AH199" s="86">
        <v>619.94038850905793</v>
      </c>
      <c r="AI199" s="87">
        <v>0.37788363672236014</v>
      </c>
      <c r="AJ199" s="88">
        <v>0.63488615589204866</v>
      </c>
      <c r="AK199" s="90">
        <v>4.409771000000001</v>
      </c>
      <c r="AL199" s="81">
        <v>8.5299999999999994</v>
      </c>
      <c r="AM199" s="85">
        <v>686.4865299999999</v>
      </c>
      <c r="AN199" s="81">
        <v>0.5650757464991718</v>
      </c>
    </row>
    <row r="200" spans="1:40" customFormat="1">
      <c r="A200" s="5">
        <v>2014</v>
      </c>
      <c r="B200" s="2" t="s">
        <v>13</v>
      </c>
      <c r="C200" s="73">
        <f t="shared" si="3"/>
        <v>41821</v>
      </c>
      <c r="D200" s="2">
        <v>4.72</v>
      </c>
      <c r="E200" s="2">
        <v>145.752039390682</v>
      </c>
      <c r="F200" s="2">
        <v>505.11161095428599</v>
      </c>
      <c r="G200" s="2">
        <v>482.69043181875099</v>
      </c>
      <c r="H200" s="2">
        <v>2.7870476190476201</v>
      </c>
      <c r="I200" s="24">
        <v>52172000</v>
      </c>
      <c r="J200" s="24">
        <v>21140834</v>
      </c>
      <c r="K200" s="9">
        <v>3.648527423684111</v>
      </c>
      <c r="L200" s="11">
        <v>81748</v>
      </c>
      <c r="M200" s="2">
        <v>40826</v>
      </c>
      <c r="N200" s="15">
        <v>29158.8764154862</v>
      </c>
      <c r="O200" s="44">
        <v>2.75E-2</v>
      </c>
      <c r="P200" s="14">
        <v>5.7352641240057095E-2</v>
      </c>
      <c r="Q200" s="13">
        <v>7.85</v>
      </c>
      <c r="R200" s="13">
        <v>9.01</v>
      </c>
      <c r="S200" s="16">
        <v>2.5099999999999998</v>
      </c>
      <c r="T200" s="16">
        <v>5.44</v>
      </c>
      <c r="U200" s="16">
        <v>2.0499999999999998</v>
      </c>
      <c r="V200" s="14">
        <v>5.2000000000000005E-2</v>
      </c>
      <c r="W200" s="16">
        <v>8003.6815901299997</v>
      </c>
      <c r="X200" s="14">
        <v>4.3278802042759452E-3</v>
      </c>
      <c r="Y200" s="20">
        <v>137582</v>
      </c>
      <c r="Z200" s="22">
        <v>2.87</v>
      </c>
      <c r="AA200" s="21">
        <v>1.7028388801001428</v>
      </c>
      <c r="AB200" s="76">
        <v>3.0549958837378246</v>
      </c>
      <c r="AC200" s="79">
        <v>527334</v>
      </c>
      <c r="AD200" s="80">
        <v>411.93119965164379</v>
      </c>
      <c r="AE200" s="95">
        <v>38237.882265424429</v>
      </c>
      <c r="AF200" s="96">
        <v>107.63662094491617</v>
      </c>
      <c r="AG200" s="86">
        <v>1603.914018104964</v>
      </c>
      <c r="AH200" s="86">
        <v>627.81423273408586</v>
      </c>
      <c r="AI200" s="87">
        <v>0.39940335413490352</v>
      </c>
      <c r="AJ200" s="88">
        <v>0.63658076059823065</v>
      </c>
      <c r="AK200" s="90">
        <v>4.1347521428571437</v>
      </c>
      <c r="AL200" s="81">
        <v>9.01</v>
      </c>
      <c r="AM200" s="85">
        <v>503.05360999999994</v>
      </c>
      <c r="AN200" s="81">
        <v>-0.29219965406208048</v>
      </c>
    </row>
    <row r="201" spans="1:40" customFormat="1">
      <c r="A201" s="5">
        <v>2014</v>
      </c>
      <c r="B201" s="2" t="s">
        <v>14</v>
      </c>
      <c r="C201" s="73">
        <f t="shared" si="3"/>
        <v>41852</v>
      </c>
      <c r="D201" s="2">
        <v>5.19</v>
      </c>
      <c r="E201" s="2">
        <v>139.8229406735</v>
      </c>
      <c r="F201" s="2">
        <v>526.50797454992505</v>
      </c>
      <c r="G201" s="2">
        <v>472.81893976272698</v>
      </c>
      <c r="H201" s="2">
        <v>2.8154285714285701</v>
      </c>
      <c r="I201" s="24">
        <v>52712000</v>
      </c>
      <c r="J201" s="24">
        <v>21644597</v>
      </c>
      <c r="K201" s="9">
        <v>3.648527423684111</v>
      </c>
      <c r="L201" s="11">
        <v>81748</v>
      </c>
      <c r="M201" s="2">
        <v>40826</v>
      </c>
      <c r="N201" s="15">
        <v>29158.8764154862</v>
      </c>
      <c r="O201" s="44">
        <v>2.7999999999999997E-2</v>
      </c>
      <c r="P201" s="14">
        <v>5.8981015739088101E-2</v>
      </c>
      <c r="Q201" s="13">
        <v>8.1</v>
      </c>
      <c r="R201" s="13">
        <v>9.33</v>
      </c>
      <c r="S201" s="16">
        <v>2.5099999999999998</v>
      </c>
      <c r="T201" s="16">
        <v>5.48</v>
      </c>
      <c r="U201" s="16">
        <v>1.99</v>
      </c>
      <c r="V201" s="14">
        <v>5.2000000000000005E-2</v>
      </c>
      <c r="W201" s="16">
        <v>8003.6815901299997</v>
      </c>
      <c r="X201" s="14">
        <v>-8.6184607429108261E-4</v>
      </c>
      <c r="Y201" s="20">
        <v>97529</v>
      </c>
      <c r="Z201" s="22">
        <v>2.7683870967741937</v>
      </c>
      <c r="AA201" s="21">
        <v>1.7189997642384982</v>
      </c>
      <c r="AB201" s="76">
        <v>4.1101090778774996</v>
      </c>
      <c r="AC201" s="79">
        <v>286105</v>
      </c>
      <c r="AD201" s="80">
        <v>414.84323971260613</v>
      </c>
      <c r="AE201" s="95">
        <v>38237.882265424429</v>
      </c>
      <c r="AF201" s="96">
        <v>108.06333006749402</v>
      </c>
      <c r="AG201" s="86">
        <v>1606.2550374480827</v>
      </c>
      <c r="AH201" s="86">
        <v>627.79991146286079</v>
      </c>
      <c r="AI201" s="87">
        <v>0.40940224309749851</v>
      </c>
      <c r="AJ201" s="88">
        <v>0.62133534600777263</v>
      </c>
      <c r="AK201" s="90">
        <v>3.9284880000000006</v>
      </c>
      <c r="AL201" s="81">
        <v>9.33</v>
      </c>
      <c r="AM201" s="85">
        <v>124.54747902499999</v>
      </c>
      <c r="AN201" s="81">
        <v>-0.55372831730193584</v>
      </c>
    </row>
    <row r="202" spans="1:40" customFormat="1">
      <c r="A202" s="5">
        <v>2014</v>
      </c>
      <c r="B202" s="2" t="s">
        <v>15</v>
      </c>
      <c r="C202" s="73">
        <f>_xlfn.CONCAT(B202,"-",A202)*1</f>
        <v>41883</v>
      </c>
      <c r="D202" s="2">
        <v>5.68</v>
      </c>
      <c r="E202" s="2">
        <v>123.79443436850001</v>
      </c>
      <c r="F202" s="2">
        <v>594.88067079552798</v>
      </c>
      <c r="G202" s="2">
        <v>407.64872033778698</v>
      </c>
      <c r="H202" s="2">
        <v>2.86495454545455</v>
      </c>
      <c r="I202" s="24">
        <v>52142000</v>
      </c>
      <c r="J202" s="24">
        <v>20306094</v>
      </c>
      <c r="K202" s="9">
        <v>3.648527423684111</v>
      </c>
      <c r="L202" s="11">
        <v>81748</v>
      </c>
      <c r="M202" s="2">
        <v>40826</v>
      </c>
      <c r="N202" s="15">
        <v>29158.8764154862</v>
      </c>
      <c r="O202" s="44">
        <v>2.75E-2</v>
      </c>
      <c r="P202" s="14">
        <v>5.6072092690602204E-2</v>
      </c>
      <c r="Q202" s="13">
        <v>7.87</v>
      </c>
      <c r="R202" s="13">
        <v>9.23</v>
      </c>
      <c r="S202" s="16">
        <v>2.5099999999999998</v>
      </c>
      <c r="T202" s="16">
        <v>5.56</v>
      </c>
      <c r="U202" s="16">
        <v>1.99</v>
      </c>
      <c r="V202" s="14">
        <v>0.05</v>
      </c>
      <c r="W202" s="16">
        <v>8003.6815901299997</v>
      </c>
      <c r="X202" s="14">
        <v>1.5526610885878772E-3</v>
      </c>
      <c r="Y202" s="20">
        <v>90786</v>
      </c>
      <c r="Z202" s="22">
        <v>2.6940000000000004</v>
      </c>
      <c r="AA202" s="21">
        <v>1.7003806212533774</v>
      </c>
      <c r="AB202" s="76">
        <v>3.890931029115432</v>
      </c>
      <c r="AC202" s="79">
        <v>528804</v>
      </c>
      <c r="AD202" s="80">
        <v>424.74961898541261</v>
      </c>
      <c r="AE202" s="95">
        <v>38555.397302029378</v>
      </c>
      <c r="AF202" s="96">
        <v>110.44194970607447</v>
      </c>
      <c r="AG202" s="86">
        <v>1607.0536451548223</v>
      </c>
      <c r="AH202" s="86">
        <v>626.2048485917436</v>
      </c>
      <c r="AI202" s="87">
        <v>0.40533653882769549</v>
      </c>
      <c r="AJ202" s="88">
        <v>0.5732655137947571</v>
      </c>
      <c r="AK202" s="90">
        <v>3.9284880000000011</v>
      </c>
      <c r="AL202" s="81">
        <v>9.23</v>
      </c>
      <c r="AM202" s="85">
        <v>96.530005714285707</v>
      </c>
      <c r="AN202" s="81">
        <v>-0.43663508761098091</v>
      </c>
    </row>
    <row r="203" spans="1:40" customFormat="1">
      <c r="A203" s="5">
        <v>2014</v>
      </c>
      <c r="B203" s="2" t="s">
        <v>16</v>
      </c>
      <c r="C203" s="73">
        <f t="shared" si="3"/>
        <v>41913</v>
      </c>
      <c r="D203" s="2">
        <v>5.71</v>
      </c>
      <c r="E203" s="2">
        <v>122.676869986841</v>
      </c>
      <c r="F203" s="2">
        <v>414.919562747687</v>
      </c>
      <c r="G203" s="2">
        <v>353.71165761188701</v>
      </c>
      <c r="H203" s="2">
        <v>2.9072272727272699</v>
      </c>
      <c r="I203" s="24">
        <v>55045000</v>
      </c>
      <c r="J203" s="24">
        <v>20542356</v>
      </c>
      <c r="K203" s="9">
        <v>3.648527423684111</v>
      </c>
      <c r="L203" s="11">
        <v>81748</v>
      </c>
      <c r="M203" s="2">
        <v>40826</v>
      </c>
      <c r="N203" s="15">
        <v>30715.684425410302</v>
      </c>
      <c r="O203" s="44">
        <v>2.7999999999999997E-2</v>
      </c>
      <c r="P203" s="14">
        <v>5.6931795183161299E-2</v>
      </c>
      <c r="Q203" s="13">
        <v>8.2200000000000006</v>
      </c>
      <c r="R203" s="13">
        <v>8.93</v>
      </c>
      <c r="S203" s="16">
        <v>2.52</v>
      </c>
      <c r="T203" s="16">
        <v>5.54</v>
      </c>
      <c r="U203" s="16">
        <v>2</v>
      </c>
      <c r="V203" s="14">
        <v>4.65E-2</v>
      </c>
      <c r="W203" s="16">
        <v>12198.1339030168</v>
      </c>
      <c r="X203" s="14">
        <v>3.7895099474635923E-3</v>
      </c>
      <c r="Y203" s="20">
        <v>87959</v>
      </c>
      <c r="Z203" s="22">
        <v>2.7345161290322584</v>
      </c>
      <c r="AA203" s="21">
        <v>1.6888771953028863</v>
      </c>
      <c r="AB203" s="76">
        <v>4.1546939546454933</v>
      </c>
      <c r="AC203" s="79">
        <v>382884</v>
      </c>
      <c r="AD203" s="80">
        <v>428.26039625517092</v>
      </c>
      <c r="AE203" s="95">
        <v>38555.397302029378</v>
      </c>
      <c r="AF203" s="96">
        <v>109.7804267363379</v>
      </c>
      <c r="AG203" s="86">
        <v>1604.0651446935242</v>
      </c>
      <c r="AH203" s="86">
        <v>637.64604692167939</v>
      </c>
      <c r="AI203" s="87">
        <v>0.40502154423597642</v>
      </c>
      <c r="AJ203" s="88">
        <v>0.56360467331924957</v>
      </c>
      <c r="AK203" s="90">
        <v>3.9284880000000011</v>
      </c>
      <c r="AL203" s="81">
        <v>8.93</v>
      </c>
      <c r="AM203" s="85">
        <v>107.90387000000001</v>
      </c>
      <c r="AN203" s="81">
        <v>-0.11752985000952182</v>
      </c>
    </row>
    <row r="204" spans="1:40" customFormat="1">
      <c r="A204" s="5">
        <v>2014</v>
      </c>
      <c r="B204" s="2" t="s">
        <v>17</v>
      </c>
      <c r="C204" s="73">
        <f t="shared" si="3"/>
        <v>41944</v>
      </c>
      <c r="D204" s="2">
        <v>4.8600000000000003</v>
      </c>
      <c r="E204" s="2">
        <v>134.318290831974</v>
      </c>
      <c r="F204" s="2">
        <v>489.51991851185699</v>
      </c>
      <c r="G204" s="2">
        <v>378.94562046065101</v>
      </c>
      <c r="H204" s="2">
        <v>2.9262999999999999</v>
      </c>
      <c r="I204" s="24">
        <v>53545000</v>
      </c>
      <c r="J204" s="24">
        <v>20594780</v>
      </c>
      <c r="K204" s="9">
        <v>3.648527423684111</v>
      </c>
      <c r="L204" s="11">
        <v>81748</v>
      </c>
      <c r="M204" s="2">
        <v>40826</v>
      </c>
      <c r="N204" s="15">
        <v>30715.684425410302</v>
      </c>
      <c r="O204" s="44">
        <v>2.7999999999999997E-2</v>
      </c>
      <c r="P204" s="14">
        <v>5.4230939627049002E-2</v>
      </c>
      <c r="Q204" s="13">
        <v>8.24</v>
      </c>
      <c r="R204" s="13">
        <v>7.89</v>
      </c>
      <c r="S204" s="16">
        <v>2.5299999999999998</v>
      </c>
      <c r="T204" s="16">
        <v>5.46</v>
      </c>
      <c r="U204" s="16">
        <v>2.0299999999999998</v>
      </c>
      <c r="V204" s="14">
        <v>4.5999999999999999E-2</v>
      </c>
      <c r="W204" s="16">
        <v>12198.1339030168</v>
      </c>
      <c r="X204" s="14">
        <v>-1.4586014586014733E-3</v>
      </c>
      <c r="Y204" s="20">
        <v>104989</v>
      </c>
      <c r="Z204" s="22">
        <v>2.7526666666666668</v>
      </c>
      <c r="AA204" s="21">
        <v>1.6744189145666863</v>
      </c>
      <c r="AB204" s="76">
        <v>2.8947516019990296</v>
      </c>
      <c r="AC204" s="79">
        <v>527427</v>
      </c>
      <c r="AD204" s="80">
        <v>426.40975397343783</v>
      </c>
      <c r="AE204" s="95">
        <v>39190.427375239276</v>
      </c>
      <c r="AF204" s="96">
        <v>110.63662094491617</v>
      </c>
      <c r="AG204" s="86">
        <v>1602.9646245796548</v>
      </c>
      <c r="AH204" s="86">
        <v>630.36883285722274</v>
      </c>
      <c r="AI204" s="87">
        <v>0.41036199751458374</v>
      </c>
      <c r="AJ204" s="88">
        <v>0.61835380208493596</v>
      </c>
      <c r="AK204" s="90">
        <v>3.9284880000000006</v>
      </c>
      <c r="AL204" s="81">
        <v>7.89</v>
      </c>
      <c r="AM204" s="85">
        <v>115.30739</v>
      </c>
      <c r="AN204" s="81">
        <v>-1.214548364781691E-2</v>
      </c>
    </row>
    <row r="205" spans="1:40" customFormat="1">
      <c r="A205" s="5">
        <v>2014</v>
      </c>
      <c r="B205" s="2" t="s">
        <v>18</v>
      </c>
      <c r="C205" s="73">
        <f t="shared" si="3"/>
        <v>41974</v>
      </c>
      <c r="D205" s="2">
        <v>4.96</v>
      </c>
      <c r="E205" s="2">
        <v>145.26888345899999</v>
      </c>
      <c r="F205" s="2">
        <v>480.73895910004802</v>
      </c>
      <c r="G205" s="2">
        <v>380.53711119358701</v>
      </c>
      <c r="H205" s="2">
        <v>2.9631428571428602</v>
      </c>
      <c r="I205" s="24">
        <v>54859000</v>
      </c>
      <c r="J205" s="24">
        <v>22342758</v>
      </c>
      <c r="K205" s="9">
        <v>3.648527423684111</v>
      </c>
      <c r="L205" s="11">
        <v>81748</v>
      </c>
      <c r="M205" s="2">
        <v>40826</v>
      </c>
      <c r="N205" s="15">
        <v>30715.684425410302</v>
      </c>
      <c r="O205" s="44">
        <v>2.75E-2</v>
      </c>
      <c r="P205" s="14">
        <v>5.5568963436708099E-2</v>
      </c>
      <c r="Q205" s="13">
        <v>8.25</v>
      </c>
      <c r="R205" s="13">
        <v>7.89</v>
      </c>
      <c r="S205" s="16">
        <v>2.54</v>
      </c>
      <c r="T205" s="16">
        <v>5.27</v>
      </c>
      <c r="U205" s="16">
        <v>2.06</v>
      </c>
      <c r="V205" s="14">
        <v>4.4999999999999998E-2</v>
      </c>
      <c r="W205" s="16">
        <v>12198.1339030168</v>
      </c>
      <c r="X205" s="14">
        <v>2.3199862519334099E-3</v>
      </c>
      <c r="Y205" s="20">
        <v>91946</v>
      </c>
      <c r="Z205" s="22">
        <v>2.7970000000000002</v>
      </c>
      <c r="AA205" s="21">
        <v>1.7704567214401281</v>
      </c>
      <c r="AB205" s="76">
        <v>5.0321998815224616</v>
      </c>
      <c r="AC205" s="79">
        <v>532975</v>
      </c>
      <c r="AD205" s="80">
        <v>426.40975397343783</v>
      </c>
      <c r="AE205" s="95">
        <v>39190.427375239276</v>
      </c>
      <c r="AF205" s="96">
        <v>110.63662094491617</v>
      </c>
      <c r="AG205" s="86">
        <v>1593.3783569027175</v>
      </c>
      <c r="AH205" s="86">
        <v>639.67042031361655</v>
      </c>
      <c r="AI205" s="87">
        <v>0.40004233303546943</v>
      </c>
      <c r="AJ205" s="88">
        <v>0.66454794644599435</v>
      </c>
      <c r="AK205" s="90">
        <v>3.9284880000000006</v>
      </c>
      <c r="AL205" s="81">
        <v>7.89</v>
      </c>
      <c r="AM205" s="85">
        <v>110.53172999999998</v>
      </c>
      <c r="AN205" s="81">
        <v>-0.46752033058445908</v>
      </c>
    </row>
    <row r="206" spans="1:40" customFormat="1">
      <c r="A206" s="5">
        <v>2015</v>
      </c>
      <c r="B206" s="2" t="s">
        <v>7</v>
      </c>
      <c r="C206" s="73">
        <f t="shared" si="3"/>
        <v>42005</v>
      </c>
      <c r="D206" s="2">
        <v>5.45</v>
      </c>
      <c r="E206" s="2">
        <v>142.70994648749999</v>
      </c>
      <c r="F206" s="2">
        <v>418.00805237948498</v>
      </c>
      <c r="G206" s="2">
        <v>369.635602269873</v>
      </c>
      <c r="H206" s="2">
        <v>3.0069499999999998</v>
      </c>
      <c r="I206" s="24">
        <v>56553000</v>
      </c>
      <c r="J206" s="24">
        <v>20880342</v>
      </c>
      <c r="K206" s="9">
        <v>3.6369734316213056</v>
      </c>
      <c r="L206" s="11">
        <v>23036</v>
      </c>
      <c r="M206" s="2">
        <v>93049</v>
      </c>
      <c r="N206" s="15">
        <v>28775.166129266399</v>
      </c>
      <c r="O206" s="44">
        <v>2.75E-2</v>
      </c>
      <c r="P206" s="14">
        <v>6.3532786554078596E-2</v>
      </c>
      <c r="Q206" s="13">
        <v>8.02</v>
      </c>
      <c r="R206" s="13">
        <v>7.57</v>
      </c>
      <c r="S206" s="16">
        <v>2.5499999999999998</v>
      </c>
      <c r="T206" s="16">
        <v>4.82</v>
      </c>
      <c r="U206" s="16">
        <v>2.23</v>
      </c>
      <c r="V206" s="14">
        <v>0.04</v>
      </c>
      <c r="W206" s="16">
        <v>3910.2894328775901</v>
      </c>
      <c r="X206" s="14">
        <v>1.6288041148735338E-3</v>
      </c>
      <c r="Y206" s="20">
        <v>105566</v>
      </c>
      <c r="Z206" s="22">
        <v>2.6749999999999998</v>
      </c>
      <c r="AA206" s="21">
        <v>1.6912854028507329</v>
      </c>
      <c r="AB206" s="76">
        <v>3.6443893301956005</v>
      </c>
      <c r="AC206" s="79">
        <v>537753</v>
      </c>
      <c r="AD206" s="80">
        <v>421.07554974961897</v>
      </c>
      <c r="AE206" s="95">
        <v>39281.145957126399</v>
      </c>
      <c r="AF206" s="96">
        <v>110.92461354234705</v>
      </c>
      <c r="AG206" s="86">
        <v>1651.764166564112</v>
      </c>
      <c r="AH206" s="86">
        <v>662.37638935271832</v>
      </c>
      <c r="AI206" s="87">
        <v>0.40300809460701453</v>
      </c>
      <c r="AJ206" s="88">
        <v>0.60515796320756143</v>
      </c>
      <c r="AK206" s="90">
        <v>3.9284880000000006</v>
      </c>
      <c r="AL206" s="81">
        <v>7.57</v>
      </c>
      <c r="AM206" s="85">
        <v>115.56970000000003</v>
      </c>
      <c r="AN206" s="81">
        <v>0.40814251488676578</v>
      </c>
    </row>
    <row r="207" spans="1:40" customFormat="1">
      <c r="A207" s="5">
        <v>2015</v>
      </c>
      <c r="B207" s="2" t="s">
        <v>8</v>
      </c>
      <c r="C207" s="73">
        <f t="shared" si="3"/>
        <v>42036</v>
      </c>
      <c r="D207" s="2">
        <v>5.22</v>
      </c>
      <c r="E207" s="2">
        <v>141.673939616447</v>
      </c>
      <c r="F207" s="2">
        <v>407.733350633974</v>
      </c>
      <c r="G207" s="2">
        <v>368.97453779664198</v>
      </c>
      <c r="H207" s="2">
        <v>3.0801500000000002</v>
      </c>
      <c r="I207" s="24">
        <v>50625000</v>
      </c>
      <c r="J207" s="24">
        <v>19905275</v>
      </c>
      <c r="K207" s="9">
        <v>3.6369734316213056</v>
      </c>
      <c r="L207" s="11">
        <v>23036</v>
      </c>
      <c r="M207" s="2">
        <v>93049</v>
      </c>
      <c r="N207" s="15">
        <v>28775.166129266399</v>
      </c>
      <c r="O207" s="44">
        <v>2.75E-2</v>
      </c>
      <c r="P207" s="14">
        <v>6.8911385271801504E-2</v>
      </c>
      <c r="Q207" s="13">
        <v>7.84</v>
      </c>
      <c r="R207" s="13">
        <v>7.53</v>
      </c>
      <c r="S207" s="16">
        <v>2.5499999999999998</v>
      </c>
      <c r="T207" s="16">
        <v>4.96</v>
      </c>
      <c r="U207" s="16">
        <v>2.29</v>
      </c>
      <c r="V207" s="14">
        <v>4.3499999999999997E-2</v>
      </c>
      <c r="W207" s="16">
        <v>3910.2894328775901</v>
      </c>
      <c r="X207" s="14">
        <v>3.081136597055798E-3</v>
      </c>
      <c r="Y207" s="20">
        <v>110057</v>
      </c>
      <c r="Z207" s="22">
        <v>2.6682142857142863</v>
      </c>
      <c r="AA207" s="21">
        <v>1.6703230434655005</v>
      </c>
      <c r="AB207" s="76">
        <v>2.9029073788157773</v>
      </c>
      <c r="AC207" s="79">
        <v>609942</v>
      </c>
      <c r="AD207" s="80">
        <v>421.07554974961897</v>
      </c>
      <c r="AE207" s="95">
        <v>39553.301702787787</v>
      </c>
      <c r="AF207" s="96">
        <v>111.19676681907249</v>
      </c>
      <c r="AG207" s="86">
        <v>1645.2461403338298</v>
      </c>
      <c r="AH207" s="86">
        <v>676.55366493292286</v>
      </c>
      <c r="AI207" s="87">
        <v>0.39891721034658284</v>
      </c>
      <c r="AJ207" s="88">
        <v>0.59937667207909573</v>
      </c>
      <c r="AK207" s="90">
        <v>3.9284880000000006</v>
      </c>
      <c r="AL207" s="81">
        <v>7.53</v>
      </c>
      <c r="AM207" s="85">
        <v>123.01039999999999</v>
      </c>
      <c r="AN207" s="81">
        <v>0.41836803469173361</v>
      </c>
    </row>
    <row r="208" spans="1:40" customFormat="1">
      <c r="A208" s="5">
        <v>2015</v>
      </c>
      <c r="B208" s="2" t="s">
        <v>9</v>
      </c>
      <c r="C208" s="73">
        <f t="shared" si="3"/>
        <v>42064</v>
      </c>
      <c r="D208" s="2">
        <v>4.79</v>
      </c>
      <c r="E208" s="2">
        <v>142.271527216159</v>
      </c>
      <c r="F208" s="2">
        <v>396.85211395661503</v>
      </c>
      <c r="G208" s="2">
        <v>364.15689236604402</v>
      </c>
      <c r="H208" s="2">
        <v>3.0930909090909098</v>
      </c>
      <c r="I208" s="24">
        <v>57112000</v>
      </c>
      <c r="J208" s="24">
        <v>21664177</v>
      </c>
      <c r="K208" s="9">
        <v>3.6369734316213056</v>
      </c>
      <c r="L208" s="11">
        <v>23036</v>
      </c>
      <c r="M208" s="2">
        <v>93049</v>
      </c>
      <c r="N208" s="15">
        <v>28775.166129266399</v>
      </c>
      <c r="O208" s="44">
        <v>2.8499999999999998E-2</v>
      </c>
      <c r="P208" s="14">
        <v>7.0255784652920802E-2</v>
      </c>
      <c r="Q208" s="13">
        <v>7.79</v>
      </c>
      <c r="R208" s="13">
        <v>7.15</v>
      </c>
      <c r="S208" s="16">
        <v>2.5499999999999998</v>
      </c>
      <c r="T208" s="16">
        <v>5.09</v>
      </c>
      <c r="U208" s="16">
        <v>2.33</v>
      </c>
      <c r="V208" s="14">
        <v>4.3499999999999997E-2</v>
      </c>
      <c r="W208" s="16">
        <v>3910.2894328775901</v>
      </c>
      <c r="X208" s="14">
        <v>7.6791808873719405E-3</v>
      </c>
      <c r="Y208" s="20">
        <v>93330</v>
      </c>
      <c r="Z208" s="22">
        <v>2.7158064516129037</v>
      </c>
      <c r="AA208" s="21">
        <v>1.8042535779272131</v>
      </c>
      <c r="AB208" s="76">
        <v>4.2957928238604204</v>
      </c>
      <c r="AC208" s="79">
        <v>535497</v>
      </c>
      <c r="AD208" s="80">
        <v>421.07554974961897</v>
      </c>
      <c r="AE208" s="95">
        <v>39553.301702787787</v>
      </c>
      <c r="AF208" s="96">
        <v>111.19676681907249</v>
      </c>
      <c r="AG208" s="86">
        <v>1653.908200929902</v>
      </c>
      <c r="AH208" s="86">
        <v>667.82998508908361</v>
      </c>
      <c r="AI208" s="87">
        <v>0.41469907162975078</v>
      </c>
      <c r="AJ208" s="88">
        <v>0.7931480077739087</v>
      </c>
      <c r="AK208" s="90">
        <v>3.9286980000000002</v>
      </c>
      <c r="AL208" s="81">
        <v>7.15</v>
      </c>
      <c r="AM208" s="85">
        <v>152.44375599999998</v>
      </c>
      <c r="AN208" s="81">
        <v>-8.7516074265216459E-3</v>
      </c>
    </row>
    <row r="209" spans="1:40" customFormat="1">
      <c r="A209" s="5">
        <v>2015</v>
      </c>
      <c r="B209" s="2" t="s">
        <v>10</v>
      </c>
      <c r="C209" s="73">
        <f t="shared" si="3"/>
        <v>42095</v>
      </c>
      <c r="D209" s="2">
        <v>4.8099999999999996</v>
      </c>
      <c r="E209" s="2">
        <v>139.11759266212499</v>
      </c>
      <c r="F209" s="2">
        <v>370.49785471479601</v>
      </c>
      <c r="G209" s="2">
        <v>362.90384833433501</v>
      </c>
      <c r="H209" s="2">
        <v>3.1214499999999998</v>
      </c>
      <c r="I209" s="24">
        <v>55347000</v>
      </c>
      <c r="J209" s="24">
        <v>19987461</v>
      </c>
      <c r="K209" s="9">
        <v>3.6369734316213056</v>
      </c>
      <c r="L209" s="11">
        <v>23036</v>
      </c>
      <c r="M209" s="2">
        <v>93049</v>
      </c>
      <c r="N209" s="15">
        <v>28587.1834864866</v>
      </c>
      <c r="O209" s="44">
        <v>2.9499999999999998E-2</v>
      </c>
      <c r="P209" s="14">
        <v>6.8084936057798209E-2</v>
      </c>
      <c r="Q209" s="13">
        <v>8.23</v>
      </c>
      <c r="R209" s="13">
        <v>7.38</v>
      </c>
      <c r="S209" s="16">
        <v>2.56</v>
      </c>
      <c r="T209" s="16">
        <v>5.42</v>
      </c>
      <c r="U209" s="16">
        <v>2.25</v>
      </c>
      <c r="V209" s="14">
        <v>0.04</v>
      </c>
      <c r="W209" s="16">
        <v>6251.8714162392598</v>
      </c>
      <c r="X209" s="14">
        <v>3.8950042337003218E-3</v>
      </c>
      <c r="Y209" s="20">
        <v>96806</v>
      </c>
      <c r="Z209" s="22">
        <v>2.7013793103448274</v>
      </c>
      <c r="AA209" s="21">
        <v>1.7682588694798109</v>
      </c>
      <c r="AB209" s="76">
        <v>4.6320283373126667</v>
      </c>
      <c r="AC209" s="79">
        <v>517453</v>
      </c>
      <c r="AD209" s="80">
        <v>421.07554974961897</v>
      </c>
      <c r="AE209" s="95">
        <v>39553.301702787787</v>
      </c>
      <c r="AF209" s="96">
        <v>111.33284345743522</v>
      </c>
      <c r="AG209" s="86">
        <v>1643.7805998606923</v>
      </c>
      <c r="AH209" s="86">
        <v>643.25062533381913</v>
      </c>
      <c r="AI209" s="87">
        <v>0.41566617273786216</v>
      </c>
      <c r="AJ209" s="88">
        <v>0.57745614159756575</v>
      </c>
      <c r="AK209" s="90">
        <v>3.9289500000000013</v>
      </c>
      <c r="AL209" s="81">
        <v>7.38</v>
      </c>
      <c r="AM209" s="85">
        <v>1494.0604700000001</v>
      </c>
      <c r="AN209" s="81">
        <v>0.18204174228471626</v>
      </c>
    </row>
    <row r="210" spans="1:40" customFormat="1">
      <c r="A210" s="5">
        <v>2015</v>
      </c>
      <c r="B210" s="2" t="s">
        <v>11</v>
      </c>
      <c r="C210" s="73">
        <f t="shared" si="3"/>
        <v>42125</v>
      </c>
      <c r="D210" s="2">
        <v>5.46</v>
      </c>
      <c r="E210" s="2">
        <v>135.29559064700001</v>
      </c>
      <c r="F210" s="2">
        <v>354.60742477264802</v>
      </c>
      <c r="G210" s="2">
        <v>359.68009807955502</v>
      </c>
      <c r="H210" s="2">
        <v>3.1516999999999999</v>
      </c>
      <c r="I210" s="24">
        <v>57860000</v>
      </c>
      <c r="J210" s="24">
        <v>21956235</v>
      </c>
      <c r="K210" s="9">
        <v>3.6369734316213056</v>
      </c>
      <c r="L210" s="11">
        <v>23036</v>
      </c>
      <c r="M210" s="2">
        <v>93049</v>
      </c>
      <c r="N210" s="15">
        <v>28587.1834864866</v>
      </c>
      <c r="O210" s="44">
        <v>2.9499999999999998E-2</v>
      </c>
      <c r="P210" s="14">
        <v>6.9766508060792196E-2</v>
      </c>
      <c r="Q210" s="13">
        <v>8.51</v>
      </c>
      <c r="R210" s="13">
        <v>8.4499999999999993</v>
      </c>
      <c r="S210" s="16">
        <v>2.56</v>
      </c>
      <c r="T210" s="16">
        <v>5.84</v>
      </c>
      <c r="U210" s="16">
        <v>2.17</v>
      </c>
      <c r="V210" s="14">
        <v>4.1000000000000002E-2</v>
      </c>
      <c r="W210" s="16">
        <v>6251.8714162392598</v>
      </c>
      <c r="X210" s="14">
        <v>5.6511470985155339E-3</v>
      </c>
      <c r="Y210" s="20">
        <v>117557</v>
      </c>
      <c r="Z210" s="22">
        <v>2.6729032258064525</v>
      </c>
      <c r="AA210" s="21">
        <v>1.7180815844665893</v>
      </c>
      <c r="AB210" s="76">
        <v>4.3416713340079713</v>
      </c>
      <c r="AC210" s="79">
        <v>523948</v>
      </c>
      <c r="AD210" s="80">
        <v>422.00087089048554</v>
      </c>
      <c r="AE210" s="95">
        <v>39870.816739392736</v>
      </c>
      <c r="AF210" s="96">
        <v>115.1208360548661</v>
      </c>
      <c r="AG210" s="86">
        <v>1641.3273311755559</v>
      </c>
      <c r="AH210" s="86">
        <v>634.19397518430924</v>
      </c>
      <c r="AI210" s="87">
        <v>0.39722424464858436</v>
      </c>
      <c r="AJ210" s="88">
        <v>0.65729822758168888</v>
      </c>
      <c r="AK210" s="90">
        <v>3.6875390000000001</v>
      </c>
      <c r="AL210" s="81">
        <v>8.4499999999999993</v>
      </c>
      <c r="AM210" s="85">
        <v>1041.3010999999999</v>
      </c>
      <c r="AN210" s="81">
        <v>9.7846803939401927E-2</v>
      </c>
    </row>
    <row r="211" spans="1:40" customFormat="1">
      <c r="A211" s="5">
        <v>2015</v>
      </c>
      <c r="B211" s="2" t="s">
        <v>12</v>
      </c>
      <c r="C211" s="73">
        <f t="shared" si="3"/>
        <v>42156</v>
      </c>
      <c r="D211" s="2">
        <v>4.8099999999999996</v>
      </c>
      <c r="E211" s="2">
        <v>137.48847185739501</v>
      </c>
      <c r="F211" s="2">
        <v>365.85132245732598</v>
      </c>
      <c r="G211" s="2">
        <v>366.34929638539501</v>
      </c>
      <c r="H211" s="2">
        <v>3.16242857142857</v>
      </c>
      <c r="I211" s="24">
        <v>54696000</v>
      </c>
      <c r="J211" s="24">
        <v>21173307</v>
      </c>
      <c r="K211" s="9">
        <v>3.6369734316213056</v>
      </c>
      <c r="L211" s="11">
        <v>23036</v>
      </c>
      <c r="M211" s="2">
        <v>93049</v>
      </c>
      <c r="N211" s="15">
        <v>28587.1834864866</v>
      </c>
      <c r="O211" s="44">
        <v>0.03</v>
      </c>
      <c r="P211" s="14">
        <v>6.8221539203278503E-2</v>
      </c>
      <c r="Q211" s="13">
        <v>8.56</v>
      </c>
      <c r="R211" s="13">
        <v>9.11</v>
      </c>
      <c r="S211" s="16">
        <v>2.56</v>
      </c>
      <c r="T211" s="16">
        <v>5.67</v>
      </c>
      <c r="U211" s="16">
        <v>2.13</v>
      </c>
      <c r="V211" s="14">
        <v>0.04</v>
      </c>
      <c r="W211" s="16">
        <v>6251.8714162392598</v>
      </c>
      <c r="X211" s="14">
        <v>3.2709888450893278E-3</v>
      </c>
      <c r="Y211" s="20">
        <v>148268</v>
      </c>
      <c r="Z211" s="22">
        <v>2.7199999999999998</v>
      </c>
      <c r="AA211" s="21">
        <v>1.7197742996901573</v>
      </c>
      <c r="AB211" s="76">
        <v>3.8805719643685195</v>
      </c>
      <c r="AC211" s="79">
        <v>579409</v>
      </c>
      <c r="AD211" s="80">
        <v>422.68125408229918</v>
      </c>
      <c r="AE211" s="95">
        <v>39961.535321279858</v>
      </c>
      <c r="AF211" s="96">
        <v>114.57652950141519</v>
      </c>
      <c r="AG211" s="86">
        <v>1655.288121073715</v>
      </c>
      <c r="AH211" s="86">
        <v>663.85143652920283</v>
      </c>
      <c r="AI211" s="87">
        <v>0.40810406394313925</v>
      </c>
      <c r="AJ211" s="88">
        <v>0.63132731018014243</v>
      </c>
      <c r="AK211" s="90">
        <v>3.4450780000000001</v>
      </c>
      <c r="AL211" s="81">
        <v>9.11</v>
      </c>
      <c r="AM211" s="85">
        <v>430.89373999999998</v>
      </c>
      <c r="AN211" s="81">
        <v>-0.17055706974644341</v>
      </c>
    </row>
    <row r="212" spans="1:40" customFormat="1">
      <c r="A212" s="5">
        <v>2015</v>
      </c>
      <c r="B212" s="2" t="s">
        <v>13</v>
      </c>
      <c r="C212" s="73">
        <f t="shared" si="3"/>
        <v>42186</v>
      </c>
      <c r="D212" s="2">
        <v>4.3499999999999996</v>
      </c>
      <c r="E212" s="2">
        <v>150.91166755</v>
      </c>
      <c r="F212" s="2">
        <v>414.81199420430198</v>
      </c>
      <c r="G212" s="2">
        <v>384.538238796717</v>
      </c>
      <c r="H212" s="2">
        <v>3.1829000000000001</v>
      </c>
      <c r="I212" s="24">
        <v>56145000</v>
      </c>
      <c r="J212" s="24">
        <v>21956139</v>
      </c>
      <c r="K212" s="9">
        <v>3.6369734316213056</v>
      </c>
      <c r="L212" s="11">
        <v>23036</v>
      </c>
      <c r="M212" s="2">
        <v>93049</v>
      </c>
      <c r="N212" s="15">
        <v>30020.305114338</v>
      </c>
      <c r="O212" s="44">
        <v>3.0499999999999999E-2</v>
      </c>
      <c r="P212" s="14">
        <v>6.4381120211466497E-2</v>
      </c>
      <c r="Q212" s="13">
        <v>8.39</v>
      </c>
      <c r="R212" s="13">
        <v>8.69</v>
      </c>
      <c r="S212" s="16">
        <v>2.56</v>
      </c>
      <c r="T212" s="16">
        <v>5.54</v>
      </c>
      <c r="U212" s="16">
        <v>2.13</v>
      </c>
      <c r="V212" s="14">
        <v>3.7500000000000006E-2</v>
      </c>
      <c r="W212" s="16">
        <v>7700.1974021116903</v>
      </c>
      <c r="X212" s="14">
        <v>4.5142952683497077E-3</v>
      </c>
      <c r="Y212" s="20">
        <v>131283</v>
      </c>
      <c r="Z212" s="22">
        <v>2.8158064516129024</v>
      </c>
      <c r="AA212" s="21">
        <v>1.8305671016959255</v>
      </c>
      <c r="AB212" s="76">
        <v>3.9529403999631167</v>
      </c>
      <c r="AC212" s="79">
        <v>319515</v>
      </c>
      <c r="AD212" s="80">
        <v>417.31983453080778</v>
      </c>
      <c r="AE212" s="95">
        <v>40233.691066941246</v>
      </c>
      <c r="AF212" s="96">
        <v>113.48791639451339</v>
      </c>
      <c r="AG212" s="86">
        <v>1622.404139756386</v>
      </c>
      <c r="AH212" s="86">
        <v>646.31968504170686</v>
      </c>
      <c r="AI212" s="87">
        <v>0.40157220145376066</v>
      </c>
      <c r="AJ212" s="88">
        <v>0.61951528142861034</v>
      </c>
      <c r="AK212" s="90">
        <v>3.4450780000000005</v>
      </c>
      <c r="AL212" s="81">
        <v>8.69</v>
      </c>
      <c r="AM212" s="85">
        <v>221.57364000000001</v>
      </c>
      <c r="AN212" s="81">
        <v>-0.1420826884945019</v>
      </c>
    </row>
    <row r="213" spans="1:40" customFormat="1">
      <c r="A213" s="5">
        <v>2015</v>
      </c>
      <c r="B213" s="2" t="s">
        <v>14</v>
      </c>
      <c r="C213" s="73">
        <f t="shared" si="3"/>
        <v>42217</v>
      </c>
      <c r="D213" s="2">
        <v>4.53</v>
      </c>
      <c r="E213" s="2">
        <v>135.801754004</v>
      </c>
      <c r="F213" s="2">
        <v>399.01044904722499</v>
      </c>
      <c r="G213" s="2">
        <v>358.32553828096701</v>
      </c>
      <c r="H213" s="2">
        <v>3.24</v>
      </c>
      <c r="I213" s="24">
        <v>56756000</v>
      </c>
      <c r="J213" s="24">
        <v>22996391</v>
      </c>
      <c r="K213" s="9">
        <v>3.6369734316213056</v>
      </c>
      <c r="L213" s="11">
        <v>23036</v>
      </c>
      <c r="M213" s="2">
        <v>93049</v>
      </c>
      <c r="N213" s="15">
        <v>30020.305114338</v>
      </c>
      <c r="O213" s="44">
        <v>3.3000000000000002E-2</v>
      </c>
      <c r="P213" s="14">
        <v>6.1436597110754401E-2</v>
      </c>
      <c r="Q213" s="13">
        <v>8.6199999999999992</v>
      </c>
      <c r="R213" s="13">
        <v>9.25</v>
      </c>
      <c r="S213" s="16">
        <v>2.56</v>
      </c>
      <c r="T213" s="16">
        <v>5.61</v>
      </c>
      <c r="U213" s="16">
        <v>2.1</v>
      </c>
      <c r="V213" s="14">
        <v>3.6500000000000005E-2</v>
      </c>
      <c r="W213" s="16">
        <v>7700.1974021116903</v>
      </c>
      <c r="X213" s="14">
        <v>3.7450066577896378E-3</v>
      </c>
      <c r="Y213" s="20">
        <v>127226</v>
      </c>
      <c r="Z213" s="22">
        <v>2.7912903225806445</v>
      </c>
      <c r="AA213" s="21">
        <v>1.8059108859895181</v>
      </c>
      <c r="AB213" s="76">
        <v>5.9252177510397663</v>
      </c>
      <c r="AC213" s="79">
        <v>560019</v>
      </c>
      <c r="AD213" s="80">
        <v>421.51099499237972</v>
      </c>
      <c r="AE213" s="95">
        <v>40687.283976376886</v>
      </c>
      <c r="AF213" s="96">
        <v>113.93555410407143</v>
      </c>
      <c r="AG213" s="86">
        <v>1648.7571277245486</v>
      </c>
      <c r="AH213" s="86">
        <v>668.44390900634824</v>
      </c>
      <c r="AI213" s="87">
        <v>0.41954437247114856</v>
      </c>
      <c r="AJ213" s="88">
        <v>0.58262786855453985</v>
      </c>
      <c r="AK213" s="90">
        <v>3.4450790476190476</v>
      </c>
      <c r="AL213" s="81">
        <v>9.25</v>
      </c>
      <c r="AM213" s="85">
        <v>81.487780000000001</v>
      </c>
      <c r="AN213" s="81">
        <v>-4.3111276526991038E-2</v>
      </c>
    </row>
    <row r="214" spans="1:40" customFormat="1">
      <c r="A214" s="5">
        <v>2015</v>
      </c>
      <c r="B214" s="2" t="s">
        <v>15</v>
      </c>
      <c r="C214" s="73">
        <f>_xlfn.CONCAT(B214,"-",A214)*1</f>
        <v>42248</v>
      </c>
      <c r="D214" s="2">
        <v>4.62</v>
      </c>
      <c r="E214" s="2">
        <v>138.651266236</v>
      </c>
      <c r="F214" s="2">
        <v>367.66281500512798</v>
      </c>
      <c r="G214" s="2">
        <v>327.35583954896703</v>
      </c>
      <c r="H214" s="2">
        <v>3.2204999999999999</v>
      </c>
      <c r="I214" s="24">
        <v>55895000</v>
      </c>
      <c r="J214" s="24">
        <v>21127207</v>
      </c>
      <c r="K214" s="9">
        <v>3.6369734316213056</v>
      </c>
      <c r="L214" s="11">
        <v>23036</v>
      </c>
      <c r="M214" s="2">
        <v>93049</v>
      </c>
      <c r="N214" s="15">
        <v>30020.305114338</v>
      </c>
      <c r="O214" s="44">
        <v>3.6500000000000005E-2</v>
      </c>
      <c r="P214" s="14">
        <v>6.4385069548684101E-2</v>
      </c>
      <c r="Q214" s="13">
        <v>8.52</v>
      </c>
      <c r="R214" s="13">
        <v>9.07</v>
      </c>
      <c r="S214" s="16">
        <v>2.56</v>
      </c>
      <c r="T214" s="16">
        <v>5.48</v>
      </c>
      <c r="U214" s="16">
        <v>2.13</v>
      </c>
      <c r="V214" s="14">
        <v>3.5000000000000003E-2</v>
      </c>
      <c r="W214" s="16">
        <v>7700.1974021116903</v>
      </c>
      <c r="X214" s="14">
        <v>3.3164745875139914E-4</v>
      </c>
      <c r="Y214" s="20">
        <v>128669</v>
      </c>
      <c r="Z214" s="22">
        <v>2.7470000000000003</v>
      </c>
      <c r="AA214" s="21">
        <v>1.7180955730273166</v>
      </c>
      <c r="AB214" s="76">
        <v>5.8192041578728597</v>
      </c>
      <c r="AC214" s="79">
        <v>532836</v>
      </c>
      <c r="AD214" s="80">
        <v>417.67363379055087</v>
      </c>
      <c r="AE214" s="95">
        <v>40868.721140151138</v>
      </c>
      <c r="AF214" s="96">
        <v>113.63153167864141</v>
      </c>
      <c r="AG214" s="86">
        <v>1649.9038213032049</v>
      </c>
      <c r="AH214" s="86">
        <v>667.37629853181068</v>
      </c>
      <c r="AI214" s="87">
        <v>0.40156706466216119</v>
      </c>
      <c r="AJ214" s="88">
        <v>0.65283288327888556</v>
      </c>
      <c r="AK214" s="90">
        <v>3.4450779999999996</v>
      </c>
      <c r="AL214" s="81">
        <v>9.07</v>
      </c>
      <c r="AM214" s="85">
        <v>82.371979999999994</v>
      </c>
      <c r="AN214" s="81">
        <v>-0.74777546081606916</v>
      </c>
    </row>
    <row r="215" spans="1:40" customFormat="1">
      <c r="A215" s="5">
        <v>2015</v>
      </c>
      <c r="B215" s="2" t="s">
        <v>16</v>
      </c>
      <c r="C215" s="73">
        <f t="shared" si="3"/>
        <v>42278</v>
      </c>
      <c r="D215" s="2">
        <v>4.59</v>
      </c>
      <c r="E215" s="2">
        <v>142.513105182</v>
      </c>
      <c r="F215" s="2">
        <v>361.86876135264203</v>
      </c>
      <c r="G215" s="2">
        <v>327.94179038463199</v>
      </c>
      <c r="H215" s="2">
        <v>3.2503000000000002</v>
      </c>
      <c r="I215" s="24">
        <v>58153000</v>
      </c>
      <c r="J215" s="24">
        <v>22552310</v>
      </c>
      <c r="K215" s="9">
        <v>3.6369734316213056</v>
      </c>
      <c r="L215" s="11">
        <v>23036</v>
      </c>
      <c r="M215" s="2">
        <v>93049</v>
      </c>
      <c r="N215" s="15">
        <v>32337.898638160899</v>
      </c>
      <c r="O215" s="44">
        <v>3.6000000000000004E-2</v>
      </c>
      <c r="P215" s="14">
        <v>5.8309674601441402E-2</v>
      </c>
      <c r="Q215" s="13">
        <v>8.6300000000000008</v>
      </c>
      <c r="R215" s="13">
        <v>9.26</v>
      </c>
      <c r="S215" s="16">
        <v>2.56</v>
      </c>
      <c r="T215" s="16">
        <v>5.26</v>
      </c>
      <c r="U215" s="16">
        <v>2.13</v>
      </c>
      <c r="V215" s="14">
        <v>3.4000000000000002E-2</v>
      </c>
      <c r="W215" s="16">
        <v>12953.118420263099</v>
      </c>
      <c r="X215" s="14">
        <v>1.4090343970160587E-3</v>
      </c>
      <c r="Y215" s="20">
        <v>133989</v>
      </c>
      <c r="Z215" s="22">
        <v>2.763225806451612</v>
      </c>
      <c r="AA215" s="21">
        <v>1.7409569045698408</v>
      </c>
      <c r="AB215" s="76">
        <v>5.6807064945983043</v>
      </c>
      <c r="AC215" s="79">
        <v>605119</v>
      </c>
      <c r="AD215" s="80">
        <v>416.82995863270196</v>
      </c>
      <c r="AE215" s="95">
        <v>41050.158303925396</v>
      </c>
      <c r="AF215" s="96">
        <v>111.83175484432834</v>
      </c>
      <c r="AG215" s="86">
        <v>1677.5379354575177</v>
      </c>
      <c r="AH215" s="86">
        <v>651.15272685025832</v>
      </c>
      <c r="AI215" s="87">
        <v>0.41826449282732836</v>
      </c>
      <c r="AJ215" s="88">
        <v>0.63927909864034305</v>
      </c>
      <c r="AK215" s="90">
        <v>3.4450780000000001</v>
      </c>
      <c r="AL215" s="81">
        <v>9.26</v>
      </c>
      <c r="AM215" s="85">
        <v>83.06944</v>
      </c>
      <c r="AN215" s="81">
        <v>0.26222123280747067</v>
      </c>
    </row>
    <row r="216" spans="1:40" customFormat="1">
      <c r="A216" s="5">
        <v>2015</v>
      </c>
      <c r="B216" s="2" t="s">
        <v>17</v>
      </c>
      <c r="C216" s="73">
        <f t="shared" si="3"/>
        <v>42309</v>
      </c>
      <c r="D216" s="2">
        <v>5.08</v>
      </c>
      <c r="E216" s="2">
        <v>139.344897503</v>
      </c>
      <c r="F216" s="2">
        <v>341.43830400808901</v>
      </c>
      <c r="G216" s="2">
        <v>324.61318402566701</v>
      </c>
      <c r="H216" s="2">
        <v>3.3385238095238101</v>
      </c>
      <c r="I216" s="24">
        <v>56301000</v>
      </c>
      <c r="J216" s="24">
        <v>22200283</v>
      </c>
      <c r="K216" s="9">
        <v>3.6369734316213056</v>
      </c>
      <c r="L216" s="11">
        <v>23036</v>
      </c>
      <c r="M216" s="2">
        <v>93049</v>
      </c>
      <c r="N216" s="15">
        <v>32337.898638160899</v>
      </c>
      <c r="O216" s="44">
        <v>3.6500000000000005E-2</v>
      </c>
      <c r="P216" s="14">
        <v>5.76137345800267E-2</v>
      </c>
      <c r="Q216" s="13">
        <v>8.42</v>
      </c>
      <c r="R216" s="13">
        <v>8.93</v>
      </c>
      <c r="S216" s="16">
        <v>2.57</v>
      </c>
      <c r="T216" s="16">
        <v>5.12</v>
      </c>
      <c r="U216" s="16">
        <v>2.37</v>
      </c>
      <c r="V216" s="14">
        <v>3.5000000000000003E-2</v>
      </c>
      <c r="W216" s="16">
        <v>12953.118420263099</v>
      </c>
      <c r="X216" s="14">
        <v>3.4762456546929459E-3</v>
      </c>
      <c r="Y216" s="20">
        <v>134189</v>
      </c>
      <c r="Z216" s="22">
        <v>2.7336666666666658</v>
      </c>
      <c r="AA216" s="21">
        <v>1.6404095574374915</v>
      </c>
      <c r="AB216" s="76">
        <v>3.6721132260397997</v>
      </c>
      <c r="AC216" s="79">
        <v>425415</v>
      </c>
      <c r="AD216" s="80">
        <v>419.5242760722839</v>
      </c>
      <c r="AE216" s="95">
        <v>41232.016401919609</v>
      </c>
      <c r="AF216" s="96">
        <v>114.37954495972131</v>
      </c>
      <c r="AG216" s="86">
        <v>1628.6807986283538</v>
      </c>
      <c r="AH216" s="86">
        <v>671.7627878311614</v>
      </c>
      <c r="AI216" s="87">
        <v>0.40851491307149013</v>
      </c>
      <c r="AJ216" s="88">
        <v>0.59483160317221184</v>
      </c>
      <c r="AK216" s="90">
        <v>3.4450780000000001</v>
      </c>
      <c r="AL216" s="81">
        <v>8.93</v>
      </c>
      <c r="AM216" s="85">
        <v>383.48316</v>
      </c>
      <c r="AN216" s="81">
        <v>-0.41909640279741711</v>
      </c>
    </row>
    <row r="217" spans="1:40" customFormat="1">
      <c r="A217" s="5">
        <v>2015</v>
      </c>
      <c r="B217" s="2" t="s">
        <v>18</v>
      </c>
      <c r="C217" s="73">
        <f t="shared" si="3"/>
        <v>42339</v>
      </c>
      <c r="D217" s="2">
        <v>5.0999999999999996</v>
      </c>
      <c r="E217" s="2">
        <v>140.89150776049999</v>
      </c>
      <c r="F217" s="2">
        <v>322.05337224026101</v>
      </c>
      <c r="G217" s="2">
        <v>327.2289862632</v>
      </c>
      <c r="H217" s="2">
        <v>3.3850952380952402</v>
      </c>
      <c r="I217" s="24">
        <v>56052000</v>
      </c>
      <c r="J217" s="24">
        <v>23829596</v>
      </c>
      <c r="K217" s="9">
        <v>3.6369734316213056</v>
      </c>
      <c r="L217" s="11">
        <v>23036</v>
      </c>
      <c r="M217" s="2">
        <v>93049</v>
      </c>
      <c r="N217" s="15">
        <v>32337.898638160899</v>
      </c>
      <c r="O217" s="44" t="s">
        <v>72</v>
      </c>
      <c r="P217" s="14">
        <v>5.68911511354738E-2</v>
      </c>
      <c r="Q217" s="13">
        <v>8.36</v>
      </c>
      <c r="R217" s="13">
        <v>7.9</v>
      </c>
      <c r="S217" s="16">
        <v>2.57</v>
      </c>
      <c r="T217" s="16">
        <v>5.05</v>
      </c>
      <c r="U217" s="16">
        <v>2.41</v>
      </c>
      <c r="V217" s="14">
        <v>3.15E-2</v>
      </c>
      <c r="W217" s="16">
        <v>12953.118420263099</v>
      </c>
      <c r="X217" s="14">
        <v>4.4539755856153607E-3</v>
      </c>
      <c r="Y217" s="20">
        <v>111622</v>
      </c>
      <c r="Z217" s="22">
        <v>2.7589999999999999</v>
      </c>
      <c r="AA217" s="21">
        <v>1.7277353830280493</v>
      </c>
      <c r="AB217" s="76">
        <v>4.0628637489035091</v>
      </c>
      <c r="AC217" s="79">
        <v>570722</v>
      </c>
      <c r="AD217" s="80">
        <v>419.5242760722839</v>
      </c>
      <c r="AE217" s="95">
        <v>41232.016401919609</v>
      </c>
      <c r="AF217" s="96">
        <v>114.37954495972131</v>
      </c>
      <c r="AG217" s="86">
        <v>1625.8138282692805</v>
      </c>
      <c r="AH217" s="86">
        <v>653.54229175476701</v>
      </c>
      <c r="AI217" s="87">
        <v>0.38979233835038912</v>
      </c>
      <c r="AJ217" s="88">
        <v>0.56184129732626986</v>
      </c>
      <c r="AK217" s="90">
        <v>3.4450780000000001</v>
      </c>
      <c r="AL217" s="81">
        <v>7.9</v>
      </c>
      <c r="AM217" s="85">
        <v>600.87060000000019</v>
      </c>
      <c r="AN217" s="81">
        <v>0.1040877569694959</v>
      </c>
    </row>
    <row r="218" spans="1:40" customFormat="1">
      <c r="A218" s="5">
        <v>2016</v>
      </c>
      <c r="B218" s="2" t="s">
        <v>7</v>
      </c>
      <c r="C218" s="73">
        <f t="shared" si="3"/>
        <v>42370</v>
      </c>
      <c r="D218" s="2">
        <v>5.59</v>
      </c>
      <c r="E218" s="2">
        <v>137.81844004582501</v>
      </c>
      <c r="F218" s="2">
        <v>307.88657225429102</v>
      </c>
      <c r="G218" s="2">
        <v>323.84528422165499</v>
      </c>
      <c r="H218" s="2">
        <v>3.43885</v>
      </c>
      <c r="I218" s="24">
        <v>56568000</v>
      </c>
      <c r="J218" s="24">
        <v>21706073</v>
      </c>
      <c r="K218" s="9">
        <v>3.7871923993784051</v>
      </c>
      <c r="L218" s="11">
        <v>15121.4</v>
      </c>
      <c r="M218" s="2">
        <v>78571.399999999994</v>
      </c>
      <c r="N218" s="15">
        <v>29648.809344838101</v>
      </c>
      <c r="O218" s="44">
        <v>3.5000000000000003E-2</v>
      </c>
      <c r="P218" s="14">
        <v>6.5897566919539297E-2</v>
      </c>
      <c r="Q218" s="13">
        <v>8.43</v>
      </c>
      <c r="R218" s="13">
        <v>9.06</v>
      </c>
      <c r="S218" s="16">
        <v>2.57</v>
      </c>
      <c r="T218" s="16">
        <v>4.84</v>
      </c>
      <c r="U218" s="16">
        <v>2.66</v>
      </c>
      <c r="V218" s="14">
        <v>3.2799999999999996E-2</v>
      </c>
      <c r="W218" s="16">
        <v>5464.5014967500802</v>
      </c>
      <c r="X218" s="14">
        <v>3.6951880440138185E-3</v>
      </c>
      <c r="Y218" s="20">
        <v>93367</v>
      </c>
      <c r="Z218" s="22">
        <v>2.6166666666666667</v>
      </c>
      <c r="AA218" s="21">
        <v>1.6540348441611621</v>
      </c>
      <c r="AB218" s="76">
        <v>3.0930956722388885</v>
      </c>
      <c r="AC218" s="79">
        <v>411658</v>
      </c>
      <c r="AD218" s="80">
        <v>418.35401698236444</v>
      </c>
      <c r="AE218" s="95">
        <v>41095.938529088919</v>
      </c>
      <c r="AF218" s="96">
        <v>112.95708142826039</v>
      </c>
      <c r="AG218" s="86">
        <v>1743.4493820681644</v>
      </c>
      <c r="AH218" s="86">
        <v>706.69498370253962</v>
      </c>
      <c r="AI218" s="87">
        <v>0.39434647466092337</v>
      </c>
      <c r="AJ218" s="88">
        <v>0.59263449120280542</v>
      </c>
      <c r="AK218" s="90">
        <v>3.4450780000000001</v>
      </c>
      <c r="AL218" s="81">
        <v>9.06</v>
      </c>
      <c r="AM218" s="85">
        <v>357.55766999999992</v>
      </c>
      <c r="AN218" s="81">
        <v>0.60626217330464682</v>
      </c>
    </row>
    <row r="219" spans="1:40" customFormat="1">
      <c r="A219" s="5">
        <v>2016</v>
      </c>
      <c r="B219" s="2" t="s">
        <v>8</v>
      </c>
      <c r="C219" s="73">
        <f t="shared" si="3"/>
        <v>42401</v>
      </c>
      <c r="D219" s="2">
        <v>5.58</v>
      </c>
      <c r="E219" s="2">
        <v>138.951214892</v>
      </c>
      <c r="F219" s="2">
        <v>301.72885130740798</v>
      </c>
      <c r="G219" s="2">
        <v>324.188881656033</v>
      </c>
      <c r="H219" s="2">
        <v>3.5075238095238102</v>
      </c>
      <c r="I219" s="24">
        <v>52710000</v>
      </c>
      <c r="J219" s="24">
        <v>21728084</v>
      </c>
      <c r="K219" s="9">
        <v>3.7871923993784051</v>
      </c>
      <c r="L219" s="11">
        <v>15121.4</v>
      </c>
      <c r="M219" s="2">
        <v>78571.399999999994</v>
      </c>
      <c r="N219" s="15">
        <v>29648.809344838101</v>
      </c>
      <c r="O219" s="44">
        <v>3.5000000000000003E-2</v>
      </c>
      <c r="P219" s="14">
        <v>6.900868476645021E-2</v>
      </c>
      <c r="Q219" s="13">
        <v>8.3699999999999992</v>
      </c>
      <c r="R219" s="13">
        <v>8.02</v>
      </c>
      <c r="S219" s="16">
        <v>2.57</v>
      </c>
      <c r="T219" s="16">
        <v>4.74</v>
      </c>
      <c r="U219" s="16">
        <v>2.59</v>
      </c>
      <c r="V219" s="14">
        <v>0.04</v>
      </c>
      <c r="W219" s="16">
        <v>5464.5014967500802</v>
      </c>
      <c r="X219" s="14">
        <v>1.7180724862962753E-3</v>
      </c>
      <c r="Y219" s="20">
        <v>117766</v>
      </c>
      <c r="Z219" s="22">
        <v>2.5403448275862064</v>
      </c>
      <c r="AA219" s="21">
        <v>1.6953083033269216</v>
      </c>
      <c r="AB219" s="76">
        <v>3.5715341614546774</v>
      </c>
      <c r="AC219" s="79">
        <v>459895</v>
      </c>
      <c r="AD219" s="80">
        <v>418.62617025908992</v>
      </c>
      <c r="AE219" s="95">
        <v>40823.78278342753</v>
      </c>
      <c r="AF219" s="96">
        <v>112.95708142826039</v>
      </c>
      <c r="AG219" s="86">
        <v>1743.9617580554907</v>
      </c>
      <c r="AH219" s="86">
        <v>697.4673637077874</v>
      </c>
      <c r="AI219" s="87">
        <v>0.38913523413936291</v>
      </c>
      <c r="AJ219" s="88">
        <v>0.58413503837437208</v>
      </c>
      <c r="AK219" s="90">
        <v>3.4450780000000001</v>
      </c>
      <c r="AL219" s="81">
        <v>8.02</v>
      </c>
      <c r="AM219" s="85">
        <v>77.282930000000007</v>
      </c>
      <c r="AN219" s="81">
        <v>0.49404260032086789</v>
      </c>
    </row>
    <row r="220" spans="1:40" customFormat="1">
      <c r="A220" s="5">
        <v>2016</v>
      </c>
      <c r="B220" s="2" t="s">
        <v>9</v>
      </c>
      <c r="C220" s="73">
        <f t="shared" si="3"/>
        <v>42430</v>
      </c>
      <c r="D220" s="2">
        <v>5.94</v>
      </c>
      <c r="E220" s="2">
        <v>138.38799608413001</v>
      </c>
      <c r="F220" s="2">
        <v>301.97578729879899</v>
      </c>
      <c r="G220" s="2">
        <v>329.555136995152</v>
      </c>
      <c r="H220" s="2">
        <v>3.4098095238095198</v>
      </c>
      <c r="I220" s="24">
        <v>57648000</v>
      </c>
      <c r="J220" s="24">
        <v>21831294</v>
      </c>
      <c r="K220" s="9">
        <v>3.7871923993784051</v>
      </c>
      <c r="L220" s="11">
        <v>15121.4</v>
      </c>
      <c r="M220" s="2">
        <v>78571.399999999994</v>
      </c>
      <c r="N220" s="15">
        <v>29648.809344838101</v>
      </c>
      <c r="O220" s="44">
        <v>3.5000000000000003E-2</v>
      </c>
      <c r="P220" s="14">
        <v>7.2220814409075795E-2</v>
      </c>
      <c r="Q220" s="13">
        <v>8.74</v>
      </c>
      <c r="R220" s="13">
        <v>7.8</v>
      </c>
      <c r="S220" s="16">
        <v>2.57</v>
      </c>
      <c r="T220" s="16">
        <v>5.09</v>
      </c>
      <c r="U220" s="16">
        <v>2.59</v>
      </c>
      <c r="V220" s="14">
        <v>0.04</v>
      </c>
      <c r="W220" s="16">
        <v>5464.5014967500802</v>
      </c>
      <c r="X220" s="14">
        <v>5.9621038876184577E-3</v>
      </c>
      <c r="Y220" s="20">
        <v>87104</v>
      </c>
      <c r="Z220" s="22">
        <v>2.4393333333333329</v>
      </c>
      <c r="AA220" s="21">
        <v>1.724556176306915</v>
      </c>
      <c r="AB220" s="76">
        <v>2.4731917908932806</v>
      </c>
      <c r="AC220" s="79">
        <v>356331</v>
      </c>
      <c r="AD220" s="80">
        <v>418.62617025908992</v>
      </c>
      <c r="AE220" s="95">
        <v>40642.345619653279</v>
      </c>
      <c r="AF220" s="96">
        <v>112.93735031569778</v>
      </c>
      <c r="AG220" s="86">
        <v>1744.8520619153851</v>
      </c>
      <c r="AH220" s="86">
        <v>693.28724995576249</v>
      </c>
      <c r="AI220" s="87">
        <v>0.40255024330450007</v>
      </c>
      <c r="AJ220" s="88">
        <v>0.73415560333338936</v>
      </c>
      <c r="AK220" s="90">
        <v>3.4450780000000001</v>
      </c>
      <c r="AL220" s="81">
        <v>7.8</v>
      </c>
      <c r="AM220" s="85">
        <v>87.090920000000011</v>
      </c>
      <c r="AN220" s="81">
        <v>0.19455268322392102</v>
      </c>
    </row>
    <row r="221" spans="1:40" customFormat="1">
      <c r="A221" s="5">
        <v>2016</v>
      </c>
      <c r="B221" s="2" t="s">
        <v>10</v>
      </c>
      <c r="C221" s="73">
        <f t="shared" si="3"/>
        <v>42461</v>
      </c>
      <c r="D221" s="2">
        <v>5.33</v>
      </c>
      <c r="E221" s="2">
        <v>141.40704451299999</v>
      </c>
      <c r="F221" s="2">
        <v>330.28133881109</v>
      </c>
      <c r="G221" s="2">
        <v>353.09393380590001</v>
      </c>
      <c r="H221" s="2">
        <v>3.3033333333333301</v>
      </c>
      <c r="I221" s="24">
        <v>56371000</v>
      </c>
      <c r="J221" s="24">
        <v>21273007</v>
      </c>
      <c r="K221" s="9">
        <v>3.7871923993784051</v>
      </c>
      <c r="L221" s="11">
        <v>15121.4</v>
      </c>
      <c r="M221" s="2">
        <v>78571.399999999994</v>
      </c>
      <c r="N221" s="15">
        <v>28822.0379085528</v>
      </c>
      <c r="O221" s="44">
        <v>3.5000000000000003E-2</v>
      </c>
      <c r="P221" s="14">
        <v>6.9798943437118996E-2</v>
      </c>
      <c r="Q221" s="13">
        <v>8.4700000000000006</v>
      </c>
      <c r="R221" s="13">
        <v>8.06</v>
      </c>
      <c r="S221" s="16">
        <v>2.57</v>
      </c>
      <c r="T221" s="16">
        <v>5.7</v>
      </c>
      <c r="U221" s="16">
        <v>2.5099999999999998</v>
      </c>
      <c r="V221" s="14">
        <v>0.04</v>
      </c>
      <c r="W221" s="16">
        <v>7046.1609798892796</v>
      </c>
      <c r="X221" s="14">
        <v>1.6237720224077307E-4</v>
      </c>
      <c r="Y221" s="20">
        <v>72977</v>
      </c>
      <c r="Z221" s="22">
        <v>2.5749999999999997</v>
      </c>
      <c r="AA221" s="21">
        <v>1.6265724022585528</v>
      </c>
      <c r="AB221" s="76">
        <v>3.1596409176132219</v>
      </c>
      <c r="AC221" s="79">
        <v>551248</v>
      </c>
      <c r="AD221" s="80">
        <v>418.62617025908992</v>
      </c>
      <c r="AE221" s="95">
        <v>40642.345619653279</v>
      </c>
      <c r="AF221" s="96">
        <v>112.93735031569778</v>
      </c>
      <c r="AG221" s="86">
        <v>1742.4743007457637</v>
      </c>
      <c r="AH221" s="86">
        <v>678.69201594060826</v>
      </c>
      <c r="AI221" s="87">
        <v>0.41213807257553886</v>
      </c>
      <c r="AJ221" s="88">
        <v>0.60826583454237304</v>
      </c>
      <c r="AK221" s="90">
        <v>3.4450780000000001</v>
      </c>
      <c r="AL221" s="81">
        <v>8.06</v>
      </c>
      <c r="AM221" s="85">
        <v>106.81205</v>
      </c>
      <c r="AN221" s="81">
        <v>0.10711209663366038</v>
      </c>
    </row>
    <row r="222" spans="1:40" customFormat="1">
      <c r="A222" s="5">
        <v>2016</v>
      </c>
      <c r="B222" s="2" t="s">
        <v>11</v>
      </c>
      <c r="C222" s="73">
        <f t="shared" si="3"/>
        <v>42491</v>
      </c>
      <c r="D222" s="2">
        <v>4.6500000000000004</v>
      </c>
      <c r="E222" s="2">
        <v>146.834666570932</v>
      </c>
      <c r="F222" s="2">
        <v>409.34330531177102</v>
      </c>
      <c r="G222" s="2">
        <v>386.02190528322302</v>
      </c>
      <c r="H222" s="2">
        <v>3.3361818181818199</v>
      </c>
      <c r="I222" s="24">
        <v>59784000</v>
      </c>
      <c r="J222" s="24">
        <v>21864065</v>
      </c>
      <c r="K222" s="9">
        <v>3.7871923993784051</v>
      </c>
      <c r="L222" s="11">
        <v>15121.4</v>
      </c>
      <c r="M222" s="2">
        <v>78571.399999999994</v>
      </c>
      <c r="N222" s="15">
        <v>28822.0379085528</v>
      </c>
      <c r="O222" s="44">
        <v>3.5000000000000003E-2</v>
      </c>
      <c r="P222" s="14">
        <v>7.108302122347071E-2</v>
      </c>
      <c r="Q222" s="13">
        <v>8.44</v>
      </c>
      <c r="R222" s="13">
        <v>8.34</v>
      </c>
      <c r="S222" s="16">
        <v>2.57</v>
      </c>
      <c r="T222" s="16">
        <v>5.74</v>
      </c>
      <c r="U222" s="16">
        <v>2.42</v>
      </c>
      <c r="V222" s="14">
        <v>0.04</v>
      </c>
      <c r="W222" s="16">
        <v>7046.1609798892796</v>
      </c>
      <c r="X222" s="14">
        <v>2.1105609221528138E-3</v>
      </c>
      <c r="Y222" s="20">
        <v>63132</v>
      </c>
      <c r="Z222" s="22">
        <v>2.6903225806451618</v>
      </c>
      <c r="AA222" s="21">
        <v>1.7222498595881004</v>
      </c>
      <c r="AB222" s="76">
        <v>2.9110222932942005</v>
      </c>
      <c r="AC222" s="79">
        <v>530797</v>
      </c>
      <c r="AD222" s="80">
        <v>442.87502721532769</v>
      </c>
      <c r="AE222" s="95">
        <v>41821.266249965985</v>
      </c>
      <c r="AF222" s="96">
        <v>115.1208360548661</v>
      </c>
      <c r="AG222" s="86">
        <v>1759.7368452493693</v>
      </c>
      <c r="AH222" s="86">
        <v>701.59018895113229</v>
      </c>
      <c r="AI222" s="87">
        <v>0.40702753289627674</v>
      </c>
      <c r="AJ222" s="88">
        <v>0.68195090283983795</v>
      </c>
      <c r="AK222" s="90">
        <v>3.4450779999999996</v>
      </c>
      <c r="AL222" s="81">
        <v>8.34</v>
      </c>
      <c r="AM222" s="85">
        <v>145.60512</v>
      </c>
      <c r="AN222" s="81">
        <v>-0.39748822186513211</v>
      </c>
    </row>
    <row r="223" spans="1:40" customFormat="1">
      <c r="A223" s="5">
        <v>2016</v>
      </c>
      <c r="B223" s="2" t="s">
        <v>12</v>
      </c>
      <c r="C223" s="73">
        <f t="shared" si="3"/>
        <v>42522</v>
      </c>
      <c r="D223" s="2">
        <v>4.4000000000000004</v>
      </c>
      <c r="E223" s="2">
        <v>153.849374912386</v>
      </c>
      <c r="F223" s="2">
        <v>451.59189155592799</v>
      </c>
      <c r="G223" s="2">
        <v>418.78226340646802</v>
      </c>
      <c r="H223" s="2">
        <v>3.3184285714285702</v>
      </c>
      <c r="I223" s="24">
        <v>57809000</v>
      </c>
      <c r="J223" s="24">
        <v>20409551</v>
      </c>
      <c r="K223" s="9">
        <v>3.7871923993784051</v>
      </c>
      <c r="L223" s="11">
        <v>15121.4</v>
      </c>
      <c r="M223" s="2">
        <v>78571.399999999994</v>
      </c>
      <c r="N223" s="15">
        <v>28822.0379085528</v>
      </c>
      <c r="O223" s="44">
        <v>3.4750000000000003E-2</v>
      </c>
      <c r="P223" s="14">
        <v>6.9778831273140399E-2</v>
      </c>
      <c r="Q223" s="13">
        <v>8.8699999999999992</v>
      </c>
      <c r="R223" s="13">
        <v>8.99</v>
      </c>
      <c r="S223" s="16">
        <v>2.57</v>
      </c>
      <c r="T223" s="16">
        <v>5.73</v>
      </c>
      <c r="U223" s="16">
        <v>2.31</v>
      </c>
      <c r="V223" s="14">
        <v>0.04</v>
      </c>
      <c r="W223" s="16">
        <v>7046.1609798892796</v>
      </c>
      <c r="X223" s="14">
        <v>1.3770757391656679E-3</v>
      </c>
      <c r="Y223" s="20">
        <v>126674</v>
      </c>
      <c r="Z223" s="22">
        <v>2.8699999999999997</v>
      </c>
      <c r="AA223" s="21">
        <v>1.6710173968698856</v>
      </c>
      <c r="AB223" s="76">
        <v>3.3731900477819226</v>
      </c>
      <c r="AC223" s="79">
        <v>493030</v>
      </c>
      <c r="AD223" s="80">
        <v>440.2895710864359</v>
      </c>
      <c r="AE223" s="95">
        <v>41821.266249965985</v>
      </c>
      <c r="AF223" s="96">
        <v>114.30437622468975</v>
      </c>
      <c r="AG223" s="86">
        <v>1752.8829873147977</v>
      </c>
      <c r="AH223" s="86">
        <v>696.90518338042955</v>
      </c>
      <c r="AI223" s="87">
        <v>0.41250008560447504</v>
      </c>
      <c r="AJ223" s="88">
        <v>0.62370874837696177</v>
      </c>
      <c r="AK223" s="90">
        <v>3.4450780000000001</v>
      </c>
      <c r="AL223" s="81">
        <v>8.99</v>
      </c>
      <c r="AM223" s="85">
        <v>439.05683000000005</v>
      </c>
      <c r="AN223" s="81">
        <v>0.22178167077506039</v>
      </c>
    </row>
    <row r="224" spans="1:40" customFormat="1">
      <c r="A224" s="5">
        <v>2016</v>
      </c>
      <c r="B224" s="2" t="s">
        <v>13</v>
      </c>
      <c r="C224" s="73">
        <f t="shared" si="3"/>
        <v>42552</v>
      </c>
      <c r="D224" s="2">
        <v>3.43</v>
      </c>
      <c r="E224" s="2">
        <v>128.434265141</v>
      </c>
      <c r="F224" s="2">
        <v>415.31940734742602</v>
      </c>
      <c r="G224" s="2">
        <v>390.83934769833297</v>
      </c>
      <c r="H224" s="2">
        <v>3.3007368421052599</v>
      </c>
      <c r="I224" s="24">
        <v>58906000</v>
      </c>
      <c r="J224" s="24">
        <v>21866136</v>
      </c>
      <c r="K224" s="9">
        <v>3.7871923993784051</v>
      </c>
      <c r="L224" s="11">
        <v>15121.4</v>
      </c>
      <c r="M224" s="2">
        <v>78571.399999999994</v>
      </c>
      <c r="N224" s="15">
        <v>28928.717175152298</v>
      </c>
      <c r="O224" s="44">
        <v>3.3399999999999999E-2</v>
      </c>
      <c r="P224" s="14">
        <v>7.1008824512096905E-2</v>
      </c>
      <c r="Q224" s="13">
        <v>9.39</v>
      </c>
      <c r="R224" s="13">
        <v>9.58</v>
      </c>
      <c r="S224" s="16">
        <v>2.58</v>
      </c>
      <c r="T224" s="16">
        <v>5.79</v>
      </c>
      <c r="U224" s="16">
        <v>2.27</v>
      </c>
      <c r="V224" s="14">
        <v>4.1500000000000002E-2</v>
      </c>
      <c r="W224" s="16">
        <v>8185.3797224336104</v>
      </c>
      <c r="X224" s="14">
        <v>8.0893059375500981E-4</v>
      </c>
      <c r="Y224" s="20">
        <v>128961</v>
      </c>
      <c r="Z224" s="22">
        <v>2.9522580645161294</v>
      </c>
      <c r="AA224" s="21">
        <v>1.6290142898979694</v>
      </c>
      <c r="AB224" s="76">
        <v>3.763907064874974</v>
      </c>
      <c r="AC224" s="79">
        <v>562494</v>
      </c>
      <c r="AD224" s="80">
        <v>443.09274983670804</v>
      </c>
      <c r="AE224" s="95">
        <v>42002.703413740237</v>
      </c>
      <c r="AF224" s="96">
        <v>115.93729588504246</v>
      </c>
      <c r="AG224" s="86">
        <v>1737.6842402554939</v>
      </c>
      <c r="AH224" s="86">
        <v>713.1698949099623</v>
      </c>
      <c r="AI224" s="87">
        <v>0.40977626783682541</v>
      </c>
      <c r="AJ224" s="88">
        <v>0.60152568767070058</v>
      </c>
      <c r="AK224" s="90">
        <v>3.4450780000000005</v>
      </c>
      <c r="AL224" s="81">
        <v>9.58</v>
      </c>
      <c r="AM224" s="85">
        <v>714.15101999999979</v>
      </c>
      <c r="AN224" s="81">
        <v>-1.9235370168288538E-2</v>
      </c>
    </row>
    <row r="225" spans="1:40" customFormat="1">
      <c r="A225" s="5">
        <v>2016</v>
      </c>
      <c r="B225" s="2" t="s">
        <v>14</v>
      </c>
      <c r="C225" s="73">
        <f t="shared" si="3"/>
        <v>42583</v>
      </c>
      <c r="D225" s="2">
        <v>4.25</v>
      </c>
      <c r="E225" s="2">
        <v>120.792095035957</v>
      </c>
      <c r="F225" s="2">
        <v>376.391386101943</v>
      </c>
      <c r="G225" s="2">
        <v>376.12778987645203</v>
      </c>
      <c r="H225" s="2">
        <v>3.3353636363636401</v>
      </c>
      <c r="I225" s="24">
        <v>57445000</v>
      </c>
      <c r="J225" s="24">
        <v>21877923</v>
      </c>
      <c r="K225" s="9">
        <v>3.7871923993784051</v>
      </c>
      <c r="L225" s="11">
        <v>15121.4</v>
      </c>
      <c r="M225" s="2">
        <v>78571.399999999994</v>
      </c>
      <c r="N225" s="15">
        <v>28928.717175152298</v>
      </c>
      <c r="O225" s="44">
        <v>0.03</v>
      </c>
      <c r="P225" s="14">
        <v>6.8107554820676403E-2</v>
      </c>
      <c r="Q225" s="13">
        <v>9.19</v>
      </c>
      <c r="R225" s="13">
        <v>10.58</v>
      </c>
      <c r="S225" s="16">
        <v>2.58</v>
      </c>
      <c r="T225" s="16">
        <v>5.82</v>
      </c>
      <c r="U225" s="16">
        <v>2.2599999999999998</v>
      </c>
      <c r="V225" s="14">
        <v>4.1500000000000002E-2</v>
      </c>
      <c r="W225" s="16">
        <v>8185.3797224336104</v>
      </c>
      <c r="X225" s="14">
        <v>3.5564177174264287E-3</v>
      </c>
      <c r="Y225" s="20">
        <v>119728</v>
      </c>
      <c r="Z225" s="22">
        <v>2.8903225806451607</v>
      </c>
      <c r="AA225" s="21">
        <v>1.600798623553024</v>
      </c>
      <c r="AB225" s="76">
        <v>3.9958930906609718</v>
      </c>
      <c r="AC225" s="79">
        <v>510162</v>
      </c>
      <c r="AD225" s="80">
        <v>460.1839756150664</v>
      </c>
      <c r="AE225" s="95">
        <v>42365.577741288755</v>
      </c>
      <c r="AF225" s="96">
        <v>118.25517091225778</v>
      </c>
      <c r="AG225" s="86">
        <v>1761.1363918486547</v>
      </c>
      <c r="AH225" s="86">
        <v>714.36983459138423</v>
      </c>
      <c r="AI225" s="87">
        <v>0.41593628260331728</v>
      </c>
      <c r="AJ225" s="88">
        <v>0.59494365912513225</v>
      </c>
      <c r="AK225" s="90">
        <v>3.4450780000000001</v>
      </c>
      <c r="AL225" s="81">
        <v>10.58</v>
      </c>
      <c r="AM225" s="85">
        <v>155.78478000000001</v>
      </c>
      <c r="AN225" s="81">
        <v>-3.0137491553854034E-2</v>
      </c>
    </row>
    <row r="226" spans="1:40" customFormat="1">
      <c r="A226" s="5">
        <v>2016</v>
      </c>
      <c r="B226" s="2" t="s">
        <v>15</v>
      </c>
      <c r="C226" s="73">
        <f>_xlfn.CONCAT(B226,"-",A226)*1</f>
        <v>42614</v>
      </c>
      <c r="D226" s="2">
        <v>4.63</v>
      </c>
      <c r="E226" s="2">
        <v>120.87845624113601</v>
      </c>
      <c r="F226" s="2">
        <v>372.42088690176303</v>
      </c>
      <c r="G226" s="2">
        <v>359.62488972686799</v>
      </c>
      <c r="H226" s="2">
        <v>3.3844545454545498</v>
      </c>
      <c r="I226" s="24">
        <v>55729000</v>
      </c>
      <c r="J226" s="24">
        <v>21091279</v>
      </c>
      <c r="K226" s="9">
        <v>3.7871923993784051</v>
      </c>
      <c r="L226" s="11">
        <v>15121.4</v>
      </c>
      <c r="M226" s="2">
        <v>78571.399999999994</v>
      </c>
      <c r="N226" s="15">
        <v>28928.717175152298</v>
      </c>
      <c r="O226" s="44">
        <v>0.03</v>
      </c>
      <c r="P226" s="14">
        <v>6.5080931701539696E-2</v>
      </c>
      <c r="Q226" s="13">
        <v>9.3800000000000008</v>
      </c>
      <c r="R226" s="13">
        <v>8.9499999999999993</v>
      </c>
      <c r="S226" s="16">
        <v>2.58</v>
      </c>
      <c r="T226" s="16">
        <v>5.7</v>
      </c>
      <c r="U226" s="16">
        <v>2.2799999999999998</v>
      </c>
      <c r="V226" s="14">
        <v>4.2000000000000003E-2</v>
      </c>
      <c r="W226" s="16">
        <v>8185.3797224336104</v>
      </c>
      <c r="X226" s="14">
        <v>2.0940721649484947E-3</v>
      </c>
      <c r="Y226" s="20">
        <v>89855</v>
      </c>
      <c r="Z226" s="22">
        <v>2.8659999999999997</v>
      </c>
      <c r="AA226" s="21">
        <v>1.6514644049266591</v>
      </c>
      <c r="AB226" s="76">
        <v>3.3031243741675023</v>
      </c>
      <c r="AC226" s="79">
        <v>467269</v>
      </c>
      <c r="AD226" s="80">
        <v>458.82320923143914</v>
      </c>
      <c r="AE226" s="95">
        <v>42547.014905063006</v>
      </c>
      <c r="AF226" s="96">
        <v>120.45463204876985</v>
      </c>
      <c r="AG226" s="86">
        <v>1744.0749966182</v>
      </c>
      <c r="AH226" s="86">
        <v>684.60059559860963</v>
      </c>
      <c r="AI226" s="87">
        <v>0.40001172522893896</v>
      </c>
      <c r="AJ226" s="88">
        <v>0.58805114269402037</v>
      </c>
      <c r="AK226" s="90">
        <v>3.5366582727272728</v>
      </c>
      <c r="AL226" s="81">
        <v>8.9499999999999993</v>
      </c>
      <c r="AM226" s="85">
        <v>106.5949</v>
      </c>
      <c r="AN226" s="81">
        <v>-0.16912004113346205</v>
      </c>
    </row>
    <row r="227" spans="1:40" customFormat="1">
      <c r="A227" s="5">
        <v>2016</v>
      </c>
      <c r="B227" s="2" t="s">
        <v>16</v>
      </c>
      <c r="C227" s="73">
        <f t="shared" si="3"/>
        <v>42644</v>
      </c>
      <c r="D227" s="2">
        <v>5.59</v>
      </c>
      <c r="E227" s="2">
        <v>127.1688567485</v>
      </c>
      <c r="F227" s="2">
        <v>356.67644560624802</v>
      </c>
      <c r="G227" s="2">
        <v>351.00741596760002</v>
      </c>
      <c r="H227" s="2">
        <v>3.3877142857142899</v>
      </c>
      <c r="I227" s="24">
        <v>58093000</v>
      </c>
      <c r="J227" s="24">
        <v>21427986</v>
      </c>
      <c r="K227" s="9">
        <v>3.7871923993784051</v>
      </c>
      <c r="L227" s="11">
        <v>15121.4</v>
      </c>
      <c r="M227" s="2">
        <v>78571.399999999994</v>
      </c>
      <c r="N227" s="15">
        <v>31987.973895111601</v>
      </c>
      <c r="O227" s="44">
        <v>3.0499999999999999E-2</v>
      </c>
      <c r="P227" s="14">
        <v>6.19828228557983E-2</v>
      </c>
      <c r="Q227" s="13">
        <v>9.3000000000000007</v>
      </c>
      <c r="R227" s="13">
        <v>9.9</v>
      </c>
      <c r="S227" s="16">
        <v>2.58</v>
      </c>
      <c r="T227" s="16">
        <v>5.39</v>
      </c>
      <c r="U227" s="16">
        <v>2.4300000000000002</v>
      </c>
      <c r="V227" s="14">
        <v>4.24E-2</v>
      </c>
      <c r="W227" s="16">
        <v>11337.7904926717</v>
      </c>
      <c r="X227" s="14">
        <v>4.0990194502491971E-3</v>
      </c>
      <c r="Y227" s="20">
        <v>103404</v>
      </c>
      <c r="Z227" s="22">
        <v>2.6822580645161294</v>
      </c>
      <c r="AA227" s="21">
        <v>1.6558051674747052</v>
      </c>
      <c r="AB227" s="76">
        <v>3.0420775354023912</v>
      </c>
      <c r="AC227" s="79">
        <v>492293</v>
      </c>
      <c r="AD227" s="80">
        <v>458.44219464402352</v>
      </c>
      <c r="AE227" s="95">
        <v>42547.014905063006</v>
      </c>
      <c r="AF227" s="96">
        <v>122.35818092749837</v>
      </c>
      <c r="AG227" s="86">
        <v>1746.5717141441389</v>
      </c>
      <c r="AH227" s="86">
        <v>703.17658133904354</v>
      </c>
      <c r="AI227" s="87">
        <v>0.4004094106187992</v>
      </c>
      <c r="AJ227" s="88">
        <v>0.62494204766295636</v>
      </c>
      <c r="AK227" s="90">
        <v>3.4450780000000001</v>
      </c>
      <c r="AL227" s="81">
        <v>9.9</v>
      </c>
      <c r="AM227" s="85">
        <v>105.60111000000001</v>
      </c>
      <c r="AN227" s="81">
        <v>-0.10534194920940003</v>
      </c>
    </row>
    <row r="228" spans="1:40" customFormat="1">
      <c r="A228" s="5">
        <v>2016</v>
      </c>
      <c r="B228" s="2" t="s">
        <v>17</v>
      </c>
      <c r="C228" s="73">
        <f t="shared" si="3"/>
        <v>42675</v>
      </c>
      <c r="D228" s="2">
        <v>5.87</v>
      </c>
      <c r="E228" s="2">
        <v>128.359277977</v>
      </c>
      <c r="F228" s="2">
        <v>354.90749840728898</v>
      </c>
      <c r="G228" s="2">
        <v>366.68473238786697</v>
      </c>
      <c r="H228" s="2">
        <v>3.4051578947368402</v>
      </c>
      <c r="I228" s="24">
        <v>56456000</v>
      </c>
      <c r="J228" s="24">
        <v>20118601</v>
      </c>
      <c r="K228" s="9">
        <v>3.7871923993784051</v>
      </c>
      <c r="L228" s="11">
        <v>15121.4</v>
      </c>
      <c r="M228" s="2">
        <v>78571.399999999994</v>
      </c>
      <c r="N228" s="15">
        <v>31987.973895111601</v>
      </c>
      <c r="O228" s="44">
        <v>3.1E-2</v>
      </c>
      <c r="P228" s="14">
        <v>5.8364544319600496E-2</v>
      </c>
      <c r="Q228" s="13">
        <v>9.18</v>
      </c>
      <c r="R228" s="13">
        <v>8.81</v>
      </c>
      <c r="S228" s="16">
        <v>2.59</v>
      </c>
      <c r="T228" s="16">
        <v>5.1100000000000003</v>
      </c>
      <c r="U228" s="16">
        <v>2.44</v>
      </c>
      <c r="V228" s="14">
        <v>4.1750000000000002E-2</v>
      </c>
      <c r="W228" s="16">
        <v>11337.7904926717</v>
      </c>
      <c r="X228" s="14">
        <v>2.9616585287760371E-3</v>
      </c>
      <c r="Y228" s="20">
        <v>89586</v>
      </c>
      <c r="Z228" s="22">
        <v>2.6736666666666666</v>
      </c>
      <c r="AA228" s="21">
        <v>1.6586596786541854</v>
      </c>
      <c r="AB228" s="76">
        <v>3.7722815388168178</v>
      </c>
      <c r="AC228" s="79">
        <v>484083</v>
      </c>
      <c r="AD228" s="80">
        <v>463.01436969301113</v>
      </c>
      <c r="AE228" s="95">
        <v>42093.318576444013</v>
      </c>
      <c r="AF228" s="96">
        <v>124.86577400391901</v>
      </c>
      <c r="AG228" s="86">
        <v>1765.2607320410484</v>
      </c>
      <c r="AH228" s="86">
        <v>697.1971645216986</v>
      </c>
      <c r="AI228" s="87">
        <v>0.4028241684152386</v>
      </c>
      <c r="AJ228" s="88">
        <v>0.67060799948983418</v>
      </c>
      <c r="AK228" s="90">
        <v>3.4450780000000005</v>
      </c>
      <c r="AL228" s="81">
        <v>8.81</v>
      </c>
      <c r="AM228" s="85">
        <v>525.90319999999997</v>
      </c>
      <c r="AN228" s="81">
        <v>-0.39675219865922551</v>
      </c>
    </row>
    <row r="229" spans="1:40" customFormat="1">
      <c r="A229" s="5">
        <v>2016</v>
      </c>
      <c r="B229" s="2" t="s">
        <v>18</v>
      </c>
      <c r="C229" s="73">
        <f t="shared" si="3"/>
        <v>42705</v>
      </c>
      <c r="D229" s="2">
        <v>5.2</v>
      </c>
      <c r="E229" s="2">
        <v>131.54367606640901</v>
      </c>
      <c r="F229" s="2">
        <v>351.657350208715</v>
      </c>
      <c r="G229" s="2">
        <v>372.43508329328603</v>
      </c>
      <c r="H229" s="2">
        <v>3.3979523809523799</v>
      </c>
      <c r="I229" s="24">
        <v>58644000</v>
      </c>
      <c r="J229" s="24">
        <v>21338094</v>
      </c>
      <c r="K229" s="9">
        <v>3.7871923993784051</v>
      </c>
      <c r="L229" s="11">
        <v>15121.4</v>
      </c>
      <c r="M229" s="2">
        <v>78571.399999999994</v>
      </c>
      <c r="N229" s="15">
        <v>31987.973895111601</v>
      </c>
      <c r="O229" s="44">
        <v>3.2500000000000001E-2</v>
      </c>
      <c r="P229" s="14">
        <v>6.2445893691925901E-2</v>
      </c>
      <c r="Q229" s="13">
        <v>9.16</v>
      </c>
      <c r="R229" s="13">
        <v>9.0399999999999991</v>
      </c>
      <c r="S229" s="16">
        <v>2.59</v>
      </c>
      <c r="T229" s="16">
        <v>5.04</v>
      </c>
      <c r="U229" s="16">
        <v>2.4300000000000002</v>
      </c>
      <c r="V229" s="14">
        <v>4.0500000000000001E-2</v>
      </c>
      <c r="W229" s="16">
        <v>11337.7904926717</v>
      </c>
      <c r="X229" s="14">
        <v>3.3519553072625836E-3</v>
      </c>
      <c r="Y229" s="20">
        <v>78013</v>
      </c>
      <c r="Z229" s="22">
        <v>2.8066666666666666</v>
      </c>
      <c r="AA229" s="21">
        <v>1.6261095668035779</v>
      </c>
      <c r="AB229" s="76">
        <v>2.980167800078759</v>
      </c>
      <c r="AC229" s="79">
        <v>475346</v>
      </c>
      <c r="AD229" s="80">
        <v>463.01436969301113</v>
      </c>
      <c r="AE229" s="95">
        <v>41911.881412669762</v>
      </c>
      <c r="AF229" s="96">
        <v>6.1791040714130192</v>
      </c>
      <c r="AG229" s="86">
        <v>1727.9793525815726</v>
      </c>
      <c r="AH229" s="86">
        <v>680.12740939899561</v>
      </c>
      <c r="AI229" s="87">
        <v>0.40327565258147141</v>
      </c>
      <c r="AJ229" s="88">
        <v>0.66895411290832474</v>
      </c>
      <c r="AK229" s="90">
        <v>3.4450780000000001</v>
      </c>
      <c r="AL229" s="81">
        <v>9.0399999999999991</v>
      </c>
      <c r="AM229" s="85">
        <v>1035.3908000000001</v>
      </c>
      <c r="AN229" s="81">
        <v>-0.60780090571594358</v>
      </c>
    </row>
    <row r="230" spans="1:40" customFormat="1">
      <c r="A230" s="5">
        <v>2017</v>
      </c>
      <c r="B230" s="2" t="s">
        <v>7</v>
      </c>
      <c r="C230" s="73">
        <f t="shared" si="3"/>
        <v>42736</v>
      </c>
      <c r="D230" s="2">
        <v>4.59</v>
      </c>
      <c r="E230" s="2">
        <v>132.70682923527301</v>
      </c>
      <c r="F230" s="2">
        <v>369.32153107299501</v>
      </c>
      <c r="G230" s="2">
        <v>366.60201927363602</v>
      </c>
      <c r="H230" s="2">
        <v>3.3419090909090898</v>
      </c>
      <c r="I230" s="24">
        <v>58685000</v>
      </c>
      <c r="J230" s="24">
        <v>20118030</v>
      </c>
      <c r="K230" s="9">
        <v>3.8813290303592303</v>
      </c>
      <c r="L230" s="11">
        <v>10094</v>
      </c>
      <c r="M230" s="2">
        <v>100632</v>
      </c>
      <c r="N230" s="15">
        <v>28287.2264757306</v>
      </c>
      <c r="O230" s="44">
        <v>0.03</v>
      </c>
      <c r="P230" s="14">
        <v>7.1952671814375202E-2</v>
      </c>
      <c r="Q230" s="13">
        <v>9</v>
      </c>
      <c r="R230" s="13">
        <v>8.66</v>
      </c>
      <c r="S230" s="16">
        <v>2.6</v>
      </c>
      <c r="T230" s="16">
        <v>4.5599999999999996</v>
      </c>
      <c r="U230" s="16">
        <v>2.54</v>
      </c>
      <c r="V230" s="14">
        <v>4.1000000000000002E-2</v>
      </c>
      <c r="W230" s="16">
        <v>4696.2372608251499</v>
      </c>
      <c r="X230" s="14">
        <v>2.3067133312122674E-3</v>
      </c>
      <c r="Y230" s="20">
        <v>96144</v>
      </c>
      <c r="Z230" s="22">
        <v>2.8290000000000006</v>
      </c>
      <c r="AA230" s="21">
        <v>1.5653647602620233</v>
      </c>
      <c r="AB230" s="76">
        <v>3.5464018945018543</v>
      </c>
      <c r="AC230" s="79">
        <v>558554</v>
      </c>
      <c r="AD230" s="80">
        <v>461.02765077291531</v>
      </c>
      <c r="AE230" s="95">
        <v>41730.444248895503</v>
      </c>
      <c r="AF230" s="96">
        <v>123.37796647071632</v>
      </c>
      <c r="AG230" s="86">
        <v>1770.2631924471127</v>
      </c>
      <c r="AH230" s="86">
        <v>702.48738775278309</v>
      </c>
      <c r="AI230" s="87">
        <v>0.3793837822509688</v>
      </c>
      <c r="AJ230" s="88">
        <v>0.77301576886615431</v>
      </c>
      <c r="AK230" s="90">
        <v>3.4450779999999996</v>
      </c>
      <c r="AL230" s="81">
        <v>8.66</v>
      </c>
      <c r="AM230" s="85">
        <v>723.28598</v>
      </c>
      <c r="AN230" s="81">
        <v>0.61255694486720735</v>
      </c>
    </row>
    <row r="231" spans="1:40" customFormat="1">
      <c r="A231" s="5">
        <v>2017</v>
      </c>
      <c r="B231" s="2" t="s">
        <v>8</v>
      </c>
      <c r="C231" s="73">
        <f t="shared" si="3"/>
        <v>42767</v>
      </c>
      <c r="D231" s="2">
        <v>5.12</v>
      </c>
      <c r="E231" s="2">
        <v>135.80081666445</v>
      </c>
      <c r="F231" s="2">
        <v>368.39244011093001</v>
      </c>
      <c r="G231" s="2">
        <v>365.21410912322</v>
      </c>
      <c r="H231" s="2">
        <v>3.2618499999999999</v>
      </c>
      <c r="I231" s="24">
        <v>52354000</v>
      </c>
      <c r="J231" s="24">
        <v>18704140</v>
      </c>
      <c r="K231" s="9">
        <v>3.8813290303592303</v>
      </c>
      <c r="L231" s="11">
        <v>10094</v>
      </c>
      <c r="M231" s="2">
        <v>100632</v>
      </c>
      <c r="N231" s="15">
        <v>28287.2264757306</v>
      </c>
      <c r="O231" s="44">
        <v>0.03</v>
      </c>
      <c r="P231" s="14">
        <v>7.7379466600103697E-2</v>
      </c>
      <c r="Q231" s="13">
        <v>8.94</v>
      </c>
      <c r="R231" s="13">
        <v>8.15</v>
      </c>
      <c r="S231" s="16">
        <v>2.62</v>
      </c>
      <c r="T231" s="16">
        <v>4.79</v>
      </c>
      <c r="U231" s="16">
        <v>2.65</v>
      </c>
      <c r="V231" s="14">
        <v>0.04</v>
      </c>
      <c r="W231" s="16">
        <v>4696.2372608251499</v>
      </c>
      <c r="X231" s="14">
        <v>3.2537100230140194E-3</v>
      </c>
      <c r="Y231" s="20">
        <v>98322</v>
      </c>
      <c r="Z231" s="22">
        <v>2.7278571428571432</v>
      </c>
      <c r="AA231" s="21">
        <v>1.5366711285516064</v>
      </c>
      <c r="AB231" s="76">
        <v>3.0884253510206405</v>
      </c>
      <c r="AC231" s="79">
        <v>409974</v>
      </c>
      <c r="AD231" s="80">
        <v>461.02765077291531</v>
      </c>
      <c r="AE231" s="95">
        <v>41730.444248895503</v>
      </c>
      <c r="AF231" s="96">
        <v>123.37796647071632</v>
      </c>
      <c r="AG231" s="86">
        <v>1770.0881606328044</v>
      </c>
      <c r="AH231" s="86">
        <v>690.61894070373171</v>
      </c>
      <c r="AI231" s="87">
        <v>0.39855529192268518</v>
      </c>
      <c r="AJ231" s="88">
        <v>0.6730053194347233</v>
      </c>
      <c r="AK231" s="90">
        <v>3.4450780000000001</v>
      </c>
      <c r="AL231" s="81">
        <v>8.15</v>
      </c>
      <c r="AM231" s="85">
        <v>161.99787000000001</v>
      </c>
      <c r="AN231" s="81">
        <v>0.47799182608844204</v>
      </c>
    </row>
    <row r="232" spans="1:40" customFormat="1">
      <c r="A232" s="5">
        <v>2017</v>
      </c>
      <c r="B232" s="2" t="s">
        <v>9</v>
      </c>
      <c r="C232" s="73">
        <f t="shared" si="3"/>
        <v>42795</v>
      </c>
      <c r="D232" s="2">
        <v>6.14</v>
      </c>
      <c r="E232" s="2">
        <v>132.208890754957</v>
      </c>
      <c r="F232" s="2">
        <v>354.31959904146203</v>
      </c>
      <c r="G232" s="2">
        <v>350.71072762307801</v>
      </c>
      <c r="H232" s="2">
        <v>3.2654782608695601</v>
      </c>
      <c r="I232" s="24">
        <v>57736000</v>
      </c>
      <c r="J232" s="24">
        <v>19748174</v>
      </c>
      <c r="K232" s="9">
        <v>3.8813290303592303</v>
      </c>
      <c r="L232" s="11">
        <v>10094</v>
      </c>
      <c r="M232" s="2">
        <v>100632</v>
      </c>
      <c r="N232" s="15">
        <v>28287.2264757306</v>
      </c>
      <c r="O232" s="44">
        <v>3.15E-2</v>
      </c>
      <c r="P232" s="14">
        <v>7.7339863483861002E-2</v>
      </c>
      <c r="Q232" s="13">
        <v>8.9</v>
      </c>
      <c r="R232" s="13">
        <v>7.57</v>
      </c>
      <c r="S232" s="16">
        <v>2.63</v>
      </c>
      <c r="T232" s="16">
        <v>5.01</v>
      </c>
      <c r="U232" s="16">
        <v>2.7</v>
      </c>
      <c r="V232" s="14">
        <v>3.925E-2</v>
      </c>
      <c r="W232" s="16">
        <v>4696.2372608251499</v>
      </c>
      <c r="X232" s="14">
        <v>1.3051732320835244E-2</v>
      </c>
      <c r="Y232" s="20">
        <v>83026</v>
      </c>
      <c r="Z232" s="22">
        <v>2.597096774193548</v>
      </c>
      <c r="AA232" s="21">
        <v>1.5716221075348313</v>
      </c>
      <c r="AB232" s="76">
        <v>2.9430994748806092</v>
      </c>
      <c r="AC232" s="79">
        <v>398716</v>
      </c>
      <c r="AD232" s="80">
        <v>461.02765077291531</v>
      </c>
      <c r="AE232" s="95">
        <v>41911.881412669762</v>
      </c>
      <c r="AF232" s="96">
        <v>123.37796647071632</v>
      </c>
      <c r="AG232" s="86">
        <v>1756.7583557915409</v>
      </c>
      <c r="AH232" s="86">
        <v>677.17566442995371</v>
      </c>
      <c r="AI232" s="87">
        <v>0.38366236295100609</v>
      </c>
      <c r="AJ232" s="88">
        <v>0.614285054394618</v>
      </c>
      <c r="AK232" s="90">
        <v>3.4450779999999996</v>
      </c>
      <c r="AL232" s="81">
        <v>7.57</v>
      </c>
      <c r="AM232" s="85">
        <v>177.64395999999999</v>
      </c>
      <c r="AN232" s="81">
        <v>0.33787856926628668</v>
      </c>
    </row>
    <row r="233" spans="1:40" customFormat="1">
      <c r="A233" s="5">
        <v>2017</v>
      </c>
      <c r="B233" s="2" t="s">
        <v>10</v>
      </c>
      <c r="C233" s="73">
        <f t="shared" si="3"/>
        <v>42826</v>
      </c>
      <c r="D233" s="2">
        <v>4.21</v>
      </c>
      <c r="E233" s="2">
        <v>131.86399055445</v>
      </c>
      <c r="F233" s="2">
        <v>335.95299296087001</v>
      </c>
      <c r="G233" s="2">
        <v>332.18151350957999</v>
      </c>
      <c r="H233" s="2">
        <v>3.24877777777778</v>
      </c>
      <c r="I233" s="24">
        <v>55346000</v>
      </c>
      <c r="J233" s="24">
        <v>19762379</v>
      </c>
      <c r="K233" s="9">
        <v>3.8813290303592303</v>
      </c>
      <c r="L233" s="11">
        <v>10094</v>
      </c>
      <c r="M233" s="2">
        <v>100632</v>
      </c>
      <c r="N233" s="15">
        <v>28134.605151665201</v>
      </c>
      <c r="O233" s="44">
        <v>3.175E-2</v>
      </c>
      <c r="P233" s="14">
        <v>6.8195406067385403E-2</v>
      </c>
      <c r="Q233" s="13">
        <v>8.44</v>
      </c>
      <c r="R233" s="13">
        <v>7.71</v>
      </c>
      <c r="S233" s="16">
        <v>2.65</v>
      </c>
      <c r="T233" s="16">
        <v>5.81</v>
      </c>
      <c r="U233" s="16">
        <v>2.58</v>
      </c>
      <c r="V233" s="14">
        <v>3.85E-2</v>
      </c>
      <c r="W233" s="16">
        <v>6729.6581847362104</v>
      </c>
      <c r="X233" s="14">
        <v>-2.5767158585148615E-3</v>
      </c>
      <c r="Y233" s="20">
        <v>42854</v>
      </c>
      <c r="Z233" s="22">
        <v>2.7879310344827579</v>
      </c>
      <c r="AA233" s="21">
        <v>1.6447325867851099</v>
      </c>
      <c r="AB233" s="76">
        <v>2.6361800048238582</v>
      </c>
      <c r="AC233" s="79">
        <v>427811</v>
      </c>
      <c r="AD233" s="80">
        <v>461.02765077291531</v>
      </c>
      <c r="AE233" s="95">
        <v>41911.881412669762</v>
      </c>
      <c r="AF233" s="96">
        <v>123.37796647071632</v>
      </c>
      <c r="AG233" s="86">
        <v>1784.6329659982698</v>
      </c>
      <c r="AH233" s="86">
        <v>689.81029327562044</v>
      </c>
      <c r="AI233" s="87">
        <v>0.41593588435337647</v>
      </c>
      <c r="AJ233" s="88">
        <v>0.59100178877358023</v>
      </c>
      <c r="AK233" s="90">
        <v>3.4450780000000005</v>
      </c>
      <c r="AL233" s="81">
        <v>7.71</v>
      </c>
      <c r="AM233" s="85">
        <v>480.91332999999997</v>
      </c>
      <c r="AN233" s="81">
        <v>-9.3136851936729936E-2</v>
      </c>
    </row>
    <row r="234" spans="1:40" customFormat="1">
      <c r="A234" s="5">
        <v>2017</v>
      </c>
      <c r="B234" s="2" t="s">
        <v>11</v>
      </c>
      <c r="C234" s="73">
        <f t="shared" si="3"/>
        <v>42856</v>
      </c>
      <c r="D234" s="2">
        <v>4.75</v>
      </c>
      <c r="E234" s="2">
        <v>133.40705522321699</v>
      </c>
      <c r="F234" s="2">
        <v>338.93868188303099</v>
      </c>
      <c r="G234" s="2">
        <v>335.805561637913</v>
      </c>
      <c r="H234" s="2">
        <v>3.2745454545454602</v>
      </c>
      <c r="I234" s="24">
        <v>60217000</v>
      </c>
      <c r="J234" s="24">
        <v>20784420</v>
      </c>
      <c r="K234" s="9">
        <v>3.8813290303592303</v>
      </c>
      <c r="L234" s="11">
        <v>10094</v>
      </c>
      <c r="M234" s="2">
        <v>100632</v>
      </c>
      <c r="N234" s="15">
        <v>28134.605151665201</v>
      </c>
      <c r="O234" s="44">
        <v>3.0499999999999999E-2</v>
      </c>
      <c r="P234" s="14">
        <v>6.6036270436099595E-2</v>
      </c>
      <c r="Q234" s="13">
        <v>8.52</v>
      </c>
      <c r="R234" s="13">
        <v>8.2100000000000009</v>
      </c>
      <c r="S234" s="16">
        <v>2.66</v>
      </c>
      <c r="T234" s="16">
        <v>5.67</v>
      </c>
      <c r="U234" s="16">
        <v>2.52</v>
      </c>
      <c r="V234" s="14">
        <v>3.755E-2</v>
      </c>
      <c r="W234" s="16">
        <v>6729.6581847362104</v>
      </c>
      <c r="X234" s="14">
        <v>-4.2273367778299046E-3</v>
      </c>
      <c r="Y234" s="20">
        <v>51337</v>
      </c>
      <c r="Z234" s="22">
        <v>2.7080645161290318</v>
      </c>
      <c r="AA234" s="21">
        <v>1.5919820353852943</v>
      </c>
      <c r="AB234" s="76">
        <v>2.2952410427616896</v>
      </c>
      <c r="AC234" s="79">
        <v>500824</v>
      </c>
      <c r="AD234" s="80">
        <v>446.60352710646634</v>
      </c>
      <c r="AE234" s="95">
        <v>42547.014905063006</v>
      </c>
      <c r="AF234" s="96">
        <v>128.32026997605053</v>
      </c>
      <c r="AG234" s="86">
        <v>1767.8674793778509</v>
      </c>
      <c r="AH234" s="86">
        <v>695.19728675839383</v>
      </c>
      <c r="AI234" s="87">
        <v>0.40222702548097361</v>
      </c>
      <c r="AJ234" s="88">
        <v>0.57082323274279534</v>
      </c>
      <c r="AK234" s="90">
        <v>3.4450779999999996</v>
      </c>
      <c r="AL234" s="81">
        <v>8.2100000000000009</v>
      </c>
      <c r="AM234" s="85">
        <v>1310.26773</v>
      </c>
      <c r="AN234" s="81">
        <v>8.6963226752795469E-2</v>
      </c>
    </row>
    <row r="235" spans="1:40" customFormat="1">
      <c r="A235" s="5">
        <v>2017</v>
      </c>
      <c r="B235" s="2" t="s">
        <v>12</v>
      </c>
      <c r="C235" s="73">
        <f t="shared" si="3"/>
        <v>42887</v>
      </c>
      <c r="D235" s="2">
        <v>5.01</v>
      </c>
      <c r="E235" s="2">
        <v>133.97735038895499</v>
      </c>
      <c r="F235" s="2">
        <v>331.52012676050998</v>
      </c>
      <c r="G235" s="2">
        <v>326.56807666776399</v>
      </c>
      <c r="H235" s="2">
        <v>3.26945</v>
      </c>
      <c r="I235" s="24">
        <v>59408000</v>
      </c>
      <c r="J235" s="24">
        <v>20367977</v>
      </c>
      <c r="K235" s="9">
        <v>3.8813290303592303</v>
      </c>
      <c r="L235" s="11">
        <v>10094</v>
      </c>
      <c r="M235" s="2">
        <v>100632</v>
      </c>
      <c r="N235" s="15">
        <v>28134.605151665201</v>
      </c>
      <c r="O235" s="44">
        <v>2.9749999999999999E-2</v>
      </c>
      <c r="P235" s="14">
        <v>6.9250256231749491E-2</v>
      </c>
      <c r="Q235" s="13">
        <v>8.6199999999999992</v>
      </c>
      <c r="R235" s="13">
        <v>8.6</v>
      </c>
      <c r="S235" s="16">
        <v>2.66</v>
      </c>
      <c r="T235" s="16">
        <v>5.78</v>
      </c>
      <c r="U235" s="16">
        <v>2.48</v>
      </c>
      <c r="V235" s="14">
        <v>3.6749999999999998E-2</v>
      </c>
      <c r="W235" s="16">
        <v>6729.6581847362104</v>
      </c>
      <c r="X235" s="14">
        <v>-1.5723270440251794E-3</v>
      </c>
      <c r="Y235" s="20">
        <v>173108</v>
      </c>
      <c r="Z235" s="22">
        <v>2.7793333333333323</v>
      </c>
      <c r="AA235" s="21">
        <v>1.4761961515699236</v>
      </c>
      <c r="AB235" s="76">
        <v>2.7327528652092083</v>
      </c>
      <c r="AC235" s="79">
        <v>569252</v>
      </c>
      <c r="AD235" s="80">
        <v>446.60352710646634</v>
      </c>
      <c r="AE235" s="95">
        <v>42547.014905063006</v>
      </c>
      <c r="AF235" s="96">
        <v>128.72849989113868</v>
      </c>
      <c r="AG235" s="86">
        <v>1755.9461554692332</v>
      </c>
      <c r="AH235" s="86">
        <v>686.1618487164867</v>
      </c>
      <c r="AI235" s="87">
        <v>0.39342996764672666</v>
      </c>
      <c r="AJ235" s="88">
        <v>0.60006879754271891</v>
      </c>
      <c r="AK235" s="90">
        <v>3.4450780000000001</v>
      </c>
      <c r="AL235" s="81">
        <v>8.6</v>
      </c>
      <c r="AM235" s="85">
        <v>771.47796000000005</v>
      </c>
      <c r="AN235" s="81">
        <v>0.31316534360801718</v>
      </c>
    </row>
    <row r="236" spans="1:40" customFormat="1">
      <c r="A236" s="5">
        <v>2017</v>
      </c>
      <c r="B236" s="3" t="s">
        <v>13</v>
      </c>
      <c r="C236" s="73">
        <f t="shared" si="3"/>
        <v>42917</v>
      </c>
      <c r="D236" s="2">
        <v>3.76</v>
      </c>
      <c r="E236" s="2">
        <v>132.95224177200001</v>
      </c>
      <c r="F236" s="2">
        <v>359.16058288193898</v>
      </c>
      <c r="G236" s="2">
        <v>349.520170548267</v>
      </c>
      <c r="H236" s="2">
        <v>3.25047368421053</v>
      </c>
      <c r="I236" s="24">
        <v>61597000</v>
      </c>
      <c r="J236" s="24">
        <v>20939285</v>
      </c>
      <c r="K236" s="9">
        <v>3.8813290303592303</v>
      </c>
      <c r="L236" s="11">
        <v>10094</v>
      </c>
      <c r="M236" s="2">
        <v>100632</v>
      </c>
      <c r="N236" s="15">
        <v>30711.614218638399</v>
      </c>
      <c r="O236" s="44">
        <v>2.8999999999999998E-2</v>
      </c>
      <c r="P236" s="14">
        <v>7.0623808331567894E-2</v>
      </c>
      <c r="Q236" s="13">
        <v>8.58</v>
      </c>
      <c r="R236" s="13">
        <v>9.48</v>
      </c>
      <c r="S236" s="16">
        <v>2.66</v>
      </c>
      <c r="T236" s="16">
        <v>6.06</v>
      </c>
      <c r="U236" s="16">
        <v>2.48</v>
      </c>
      <c r="V236" s="14">
        <v>3.6000000000000004E-2</v>
      </c>
      <c r="W236" s="16">
        <v>8776.3672019462792</v>
      </c>
      <c r="X236" s="14">
        <v>1.968503937007874E-3</v>
      </c>
      <c r="Y236" s="20">
        <v>144927</v>
      </c>
      <c r="Z236" s="22">
        <v>2.8948387096774195</v>
      </c>
      <c r="AA236" s="21">
        <v>1.5954736070064863</v>
      </c>
      <c r="AB236" s="76">
        <v>2.7356561043923908</v>
      </c>
      <c r="AC236" s="79">
        <v>573719</v>
      </c>
      <c r="AD236" s="80">
        <v>453.81558893969083</v>
      </c>
      <c r="AE236" s="95">
        <v>42547.014905063006</v>
      </c>
      <c r="AF236" s="96">
        <v>127.7759634225996</v>
      </c>
      <c r="AG236" s="86">
        <v>1767.6619447473918</v>
      </c>
      <c r="AH236" s="86">
        <v>689.77573693735337</v>
      </c>
      <c r="AI236" s="87">
        <v>0.39687423445484532</v>
      </c>
      <c r="AJ236" s="88">
        <v>0.55841065776480214</v>
      </c>
      <c r="AK236" s="90">
        <v>3.4450780000000001</v>
      </c>
      <c r="AL236" s="81">
        <v>9.48</v>
      </c>
      <c r="AM236" s="85">
        <v>257.34636</v>
      </c>
      <c r="AN236" s="81">
        <v>-0.11797379132223279</v>
      </c>
    </row>
    <row r="237" spans="1:40" customFormat="1">
      <c r="A237" s="5">
        <v>2017</v>
      </c>
      <c r="B237" s="3" t="s">
        <v>14</v>
      </c>
      <c r="C237" s="73">
        <f t="shared" si="3"/>
        <v>42948</v>
      </c>
      <c r="D237" s="2">
        <v>3.99</v>
      </c>
      <c r="E237" s="2">
        <v>125.139720392217</v>
      </c>
      <c r="F237" s="2">
        <v>332.89801589916499</v>
      </c>
      <c r="G237" s="2">
        <v>334.87898111579102</v>
      </c>
      <c r="H237" s="2">
        <v>3.2428181818181798</v>
      </c>
      <c r="I237" s="24">
        <v>61219000</v>
      </c>
      <c r="J237" s="24">
        <v>21469696</v>
      </c>
      <c r="K237" s="9">
        <v>3.8813290303592303</v>
      </c>
      <c r="L237" s="11">
        <v>10094</v>
      </c>
      <c r="M237" s="2">
        <v>100632</v>
      </c>
      <c r="N237" s="15">
        <v>30711.614218638399</v>
      </c>
      <c r="O237" s="44">
        <v>2.8999999999999998E-2</v>
      </c>
      <c r="P237" s="14">
        <v>6.6766963112490696E-2</v>
      </c>
      <c r="Q237" s="13">
        <v>9.18</v>
      </c>
      <c r="R237" s="13">
        <v>10.34</v>
      </c>
      <c r="S237" s="16">
        <v>2.66</v>
      </c>
      <c r="T237" s="16">
        <v>6.06</v>
      </c>
      <c r="U237" s="16">
        <v>2.4500000000000002</v>
      </c>
      <c r="V237" s="14">
        <v>3.6000000000000004E-2</v>
      </c>
      <c r="W237" s="16">
        <v>8776.3672019462792</v>
      </c>
      <c r="X237" s="14">
        <v>6.6797642436148864E-3</v>
      </c>
      <c r="Y237" s="20">
        <v>109960</v>
      </c>
      <c r="Z237" s="22">
        <v>2.8961290322580648</v>
      </c>
      <c r="AA237" s="21">
        <v>1.6186935133744185</v>
      </c>
      <c r="AB237" s="76">
        <v>3.2241171632510741</v>
      </c>
      <c r="AC237" s="79">
        <v>417268</v>
      </c>
      <c r="AD237" s="80">
        <v>451.03962551709122</v>
      </c>
      <c r="AE237" s="95">
        <v>42365.577741288755</v>
      </c>
      <c r="AF237" s="96">
        <v>129.99409427389506</v>
      </c>
      <c r="AG237" s="86">
        <v>1758.5905482804042</v>
      </c>
      <c r="AH237" s="86">
        <v>678.46919998201383</v>
      </c>
      <c r="AI237" s="87">
        <v>0.40290647112730749</v>
      </c>
      <c r="AJ237" s="88">
        <v>0.53249175816153382</v>
      </c>
      <c r="AK237" s="90">
        <v>3.4450779999999996</v>
      </c>
      <c r="AL237" s="81">
        <v>10.34</v>
      </c>
      <c r="AM237" s="85">
        <v>68.501309999999989</v>
      </c>
      <c r="AN237" s="81">
        <v>9.0584161198722271E-2</v>
      </c>
    </row>
    <row r="238" spans="1:40" customFormat="1">
      <c r="A238" s="5">
        <v>2017</v>
      </c>
      <c r="B238" s="3" t="s">
        <v>15</v>
      </c>
      <c r="C238" s="73">
        <f>_xlfn.CONCAT(B238,"-",A238)*1</f>
        <v>42979</v>
      </c>
      <c r="D238" s="2">
        <v>3.96</v>
      </c>
      <c r="E238" s="2">
        <v>119.92322202699999</v>
      </c>
      <c r="F238" s="2">
        <v>336.09471870084599</v>
      </c>
      <c r="G238" s="2">
        <v>339.30191966720002</v>
      </c>
      <c r="H238" s="2">
        <v>3.2475714285714301</v>
      </c>
      <c r="I238" s="24">
        <v>58679000</v>
      </c>
      <c r="J238" s="24">
        <v>21328115</v>
      </c>
      <c r="K238" s="9">
        <v>3.8813290303592303</v>
      </c>
      <c r="L238" s="11">
        <v>10094</v>
      </c>
      <c r="M238" s="2">
        <v>100632</v>
      </c>
      <c r="N238" s="15">
        <v>30711.614218638399</v>
      </c>
      <c r="O238" s="44">
        <v>2.8999999999999998E-2</v>
      </c>
      <c r="P238" s="14">
        <v>6.4279295642697395E-2</v>
      </c>
      <c r="Q238" s="13">
        <v>8.69</v>
      </c>
      <c r="R238" s="13">
        <v>11.25</v>
      </c>
      <c r="S238" s="16">
        <v>2.66</v>
      </c>
      <c r="T238" s="16">
        <v>6.03</v>
      </c>
      <c r="U238" s="16">
        <v>2.41</v>
      </c>
      <c r="V238" s="14">
        <v>3.6749999999999998E-2</v>
      </c>
      <c r="W238" s="16">
        <v>8776.3672019462792</v>
      </c>
      <c r="X238" s="14">
        <v>-1.5612802498034199E-4</v>
      </c>
      <c r="Y238" s="20">
        <v>91802</v>
      </c>
      <c r="Z238" s="22">
        <v>2.8753333333333329</v>
      </c>
      <c r="AA238" s="21">
        <v>1.5535283480220361</v>
      </c>
      <c r="AB238" s="76">
        <v>2.179956830264814</v>
      </c>
      <c r="AC238" s="79">
        <v>412361</v>
      </c>
      <c r="AD238" s="80">
        <v>451.36620944916177</v>
      </c>
      <c r="AE238" s="95">
        <v>42365.577741288755</v>
      </c>
      <c r="AF238" s="96">
        <v>130.67420531243195</v>
      </c>
      <c r="AG238" s="86">
        <v>1758.591902812447</v>
      </c>
      <c r="AH238" s="86">
        <v>684.65212655151197</v>
      </c>
      <c r="AI238" s="87">
        <v>0.41196953570946704</v>
      </c>
      <c r="AJ238" s="88">
        <v>0.5771582196517645</v>
      </c>
      <c r="AK238" s="90">
        <v>3.4450780000000001</v>
      </c>
      <c r="AL238" s="81">
        <v>11.25</v>
      </c>
      <c r="AM238" s="85">
        <v>48.605429999999998</v>
      </c>
      <c r="AN238" s="81">
        <v>-8.9788871464795278E-2</v>
      </c>
    </row>
    <row r="239" spans="1:40" customFormat="1">
      <c r="A239" s="5">
        <v>2017</v>
      </c>
      <c r="B239" s="3" t="s">
        <v>16</v>
      </c>
      <c r="C239" s="73">
        <f t="shared" si="3"/>
        <v>43009</v>
      </c>
      <c r="D239" s="2">
        <v>4.4000000000000004</v>
      </c>
      <c r="E239" s="2">
        <v>121.4510854935</v>
      </c>
      <c r="F239" s="2">
        <v>345.64073465345098</v>
      </c>
      <c r="G239" s="2">
        <v>341.44927936356402</v>
      </c>
      <c r="H239" s="2">
        <v>3.2524545454545501</v>
      </c>
      <c r="I239" s="24">
        <v>60809000</v>
      </c>
      <c r="J239" s="24">
        <v>21640270</v>
      </c>
      <c r="K239" s="9">
        <v>3.8813290303592303</v>
      </c>
      <c r="L239" s="11">
        <v>10094</v>
      </c>
      <c r="M239" s="2">
        <v>100632</v>
      </c>
      <c r="N239" s="15">
        <v>33661.179231034599</v>
      </c>
      <c r="O239" s="44">
        <v>2.8249999999999997E-2</v>
      </c>
      <c r="P239" s="14">
        <v>6.1994609164420504E-2</v>
      </c>
      <c r="Q239" s="13">
        <v>8.81</v>
      </c>
      <c r="R239" s="13">
        <v>9.39</v>
      </c>
      <c r="S239" s="16">
        <v>2.67</v>
      </c>
      <c r="T239" s="16">
        <v>5.96</v>
      </c>
      <c r="U239" s="16">
        <v>2.4</v>
      </c>
      <c r="V239" s="14">
        <v>3.7249999999999998E-2</v>
      </c>
      <c r="W239" s="16">
        <v>12020.045583359501</v>
      </c>
      <c r="X239" s="14">
        <v>-4.6845721424110592E-3</v>
      </c>
      <c r="Y239" s="20">
        <v>95627</v>
      </c>
      <c r="Z239" s="22">
        <v>2.8916666666666666</v>
      </c>
      <c r="AA239" s="21">
        <v>1.4804236931333719</v>
      </c>
      <c r="AB239" s="76">
        <v>2.4314519990353767</v>
      </c>
      <c r="AC239" s="79">
        <v>537474</v>
      </c>
      <c r="AD239" s="80">
        <v>452.45482255606356</v>
      </c>
      <c r="AE239" s="95">
        <v>42365.577741288755</v>
      </c>
      <c r="AF239" s="96">
        <v>129.47419986936643</v>
      </c>
      <c r="AG239" s="86">
        <v>1742.2011175990099</v>
      </c>
      <c r="AH239" s="86">
        <v>701.79365635048475</v>
      </c>
      <c r="AI239" s="87">
        <v>0.39251974787177968</v>
      </c>
      <c r="AJ239" s="88">
        <v>0.57197137864450787</v>
      </c>
      <c r="AK239" s="90">
        <v>3.4450779999999996</v>
      </c>
      <c r="AL239" s="81">
        <v>9.39</v>
      </c>
      <c r="AM239" s="85">
        <v>58.23301</v>
      </c>
      <c r="AN239" s="81">
        <v>-0.31129591891009206</v>
      </c>
    </row>
    <row r="240" spans="1:40" customFormat="1">
      <c r="A240" s="5">
        <v>2017</v>
      </c>
      <c r="B240" s="3" t="s">
        <v>17</v>
      </c>
      <c r="C240" s="73">
        <f t="shared" si="3"/>
        <v>43040</v>
      </c>
      <c r="D240" s="2">
        <v>4.46</v>
      </c>
      <c r="E240" s="2">
        <v>119.930039041909</v>
      </c>
      <c r="F240" s="2">
        <v>345.40924927815701</v>
      </c>
      <c r="G240" s="2">
        <v>344.00463740223603</v>
      </c>
      <c r="H240" s="2">
        <v>3.2423333333333302</v>
      </c>
      <c r="I240" s="24">
        <v>58718000</v>
      </c>
      <c r="J240" s="24">
        <v>21853214</v>
      </c>
      <c r="K240" s="9">
        <v>3.8813290303592303</v>
      </c>
      <c r="L240" s="11">
        <v>10094</v>
      </c>
      <c r="M240" s="2">
        <v>100632</v>
      </c>
      <c r="N240" s="15">
        <v>33661.179231034599</v>
      </c>
      <c r="O240" s="44">
        <v>2.5500000000000002E-2</v>
      </c>
      <c r="P240" s="14">
        <v>6.5605365609220201E-2</v>
      </c>
      <c r="Q240" s="13">
        <v>8.2200000000000006</v>
      </c>
      <c r="R240" s="13">
        <v>8.67</v>
      </c>
      <c r="S240" s="16">
        <v>2.66</v>
      </c>
      <c r="T240" s="16">
        <v>5.75</v>
      </c>
      <c r="U240" s="16">
        <v>2.36</v>
      </c>
      <c r="V240" s="14">
        <v>3.7999999999999999E-2</v>
      </c>
      <c r="W240" s="16">
        <v>12020.045583359501</v>
      </c>
      <c r="X240" s="14">
        <v>-1.961091935989959E-3</v>
      </c>
      <c r="Y240" s="20">
        <v>101727</v>
      </c>
      <c r="Z240" s="22">
        <v>2.9083333333333328</v>
      </c>
      <c r="AA240" s="21">
        <v>1.6078341948229751</v>
      </c>
      <c r="AB240" s="76">
        <v>2.5958844667673167</v>
      </c>
      <c r="AC240" s="79">
        <v>519325</v>
      </c>
      <c r="AD240" s="80">
        <v>460.53777487480949</v>
      </c>
      <c r="AE240" s="95">
        <v>42455.960664422892</v>
      </c>
      <c r="AF240" s="96">
        <v>129.3288155889397</v>
      </c>
      <c r="AG240" s="86">
        <v>1760.6020444197168</v>
      </c>
      <c r="AH240" s="86">
        <v>702.58497596349082</v>
      </c>
      <c r="AI240" s="87">
        <v>0.39006061119241359</v>
      </c>
      <c r="AJ240" s="88">
        <v>0.5454863348355472</v>
      </c>
      <c r="AK240" s="90">
        <v>3.3180505238095233</v>
      </c>
      <c r="AL240" s="81">
        <v>8.67</v>
      </c>
      <c r="AM240" s="85">
        <v>83.066069999999996</v>
      </c>
      <c r="AN240" s="81">
        <v>-0.26788778805168911</v>
      </c>
    </row>
    <row r="241" spans="1:40" customFormat="1">
      <c r="A241" s="5">
        <v>2017</v>
      </c>
      <c r="B241" s="3" t="s">
        <v>18</v>
      </c>
      <c r="C241" s="73">
        <f t="shared" si="3"/>
        <v>43070</v>
      </c>
      <c r="D241" s="2">
        <v>5.27</v>
      </c>
      <c r="E241" s="2">
        <v>122.079102992</v>
      </c>
      <c r="F241" s="2">
        <v>359.37553358756901</v>
      </c>
      <c r="G241" s="2">
        <v>339.77433880040002</v>
      </c>
      <c r="H241" s="2">
        <v>3.24831578947368</v>
      </c>
      <c r="I241" s="24">
        <v>60493000</v>
      </c>
      <c r="J241" s="24">
        <v>23422242</v>
      </c>
      <c r="K241" s="9">
        <v>3.8813290303592303</v>
      </c>
      <c r="L241" s="11">
        <v>10094</v>
      </c>
      <c r="M241" s="2">
        <v>100632</v>
      </c>
      <c r="N241" s="15">
        <v>33661.179231034599</v>
      </c>
      <c r="O241" s="44">
        <v>2.2499999999999999E-2</v>
      </c>
      <c r="P241" s="14">
        <v>6.4549486558636696E-2</v>
      </c>
      <c r="Q241" s="13">
        <v>8.4700000000000006</v>
      </c>
      <c r="R241" s="13">
        <v>7.83</v>
      </c>
      <c r="S241" s="16">
        <v>2.66</v>
      </c>
      <c r="T241" s="16">
        <v>5.41</v>
      </c>
      <c r="U241" s="16">
        <v>2.36</v>
      </c>
      <c r="V241" s="14">
        <v>3.6000000000000004E-2</v>
      </c>
      <c r="W241" s="16">
        <v>12020.045583359501</v>
      </c>
      <c r="X241" s="14">
        <v>1.571956299614893E-3</v>
      </c>
      <c r="Y241" s="20">
        <v>105073</v>
      </c>
      <c r="Z241" s="22">
        <v>2.7623333333333333</v>
      </c>
      <c r="AA241" s="21">
        <v>1.4962631471709917</v>
      </c>
      <c r="AB241" s="76">
        <v>2.6689899634462635</v>
      </c>
      <c r="AC241" s="79">
        <v>435222</v>
      </c>
      <c r="AD241" s="80">
        <v>460.53777487480949</v>
      </c>
      <c r="AE241" s="95">
        <v>42455.960664422892</v>
      </c>
      <c r="AF241" s="96">
        <v>129.3288155889397</v>
      </c>
      <c r="AG241" s="86">
        <v>1743.5895478348366</v>
      </c>
      <c r="AH241" s="86">
        <v>701.4869895373663</v>
      </c>
      <c r="AI241" s="87">
        <v>0.40297189532353633</v>
      </c>
      <c r="AJ241" s="88">
        <v>0.51816567228971078</v>
      </c>
      <c r="AK241" s="90">
        <v>3.2025709999999994</v>
      </c>
      <c r="AL241" s="81">
        <v>7.83</v>
      </c>
      <c r="AM241" s="85">
        <v>83.211749999999995</v>
      </c>
      <c r="AN241" s="81">
        <v>-0.31200786842186495</v>
      </c>
    </row>
    <row r="242" spans="1:40" customFormat="1">
      <c r="A242" s="6">
        <v>2018</v>
      </c>
      <c r="B242" s="3" t="s">
        <v>7</v>
      </c>
      <c r="C242" s="73">
        <f t="shared" si="3"/>
        <v>43101</v>
      </c>
      <c r="D242" s="2">
        <v>5.49</v>
      </c>
      <c r="E242" s="2">
        <v>125.31088674482601</v>
      </c>
      <c r="F242" s="2">
        <v>350.16116955981602</v>
      </c>
      <c r="G242" s="2">
        <v>339.94322293497402</v>
      </c>
      <c r="H242" s="2">
        <v>3.2166190476190502</v>
      </c>
      <c r="I242" s="24">
        <v>62956000</v>
      </c>
      <c r="J242" s="24">
        <v>21356525</v>
      </c>
      <c r="K242" s="9">
        <v>4.1205678614218231</v>
      </c>
      <c r="L242" s="11">
        <v>58356</v>
      </c>
      <c r="M242" s="2">
        <v>81795</v>
      </c>
      <c r="N242" s="15">
        <v>30544.656295529901</v>
      </c>
      <c r="O242" s="44">
        <v>2.35E-2</v>
      </c>
      <c r="P242" s="14">
        <v>7.3004412354592901E-2</v>
      </c>
      <c r="Q242" s="13">
        <v>8.52</v>
      </c>
      <c r="R242" s="13">
        <v>8.51</v>
      </c>
      <c r="S242" s="16">
        <v>2.66</v>
      </c>
      <c r="T242" s="16">
        <v>4.99</v>
      </c>
      <c r="U242" s="16">
        <v>2.92</v>
      </c>
      <c r="V242" s="14">
        <v>3.5950000000000003E-2</v>
      </c>
      <c r="W242" s="16">
        <v>5102.8846038232195</v>
      </c>
      <c r="X242" s="14">
        <v>1.2555913050301859E-3</v>
      </c>
      <c r="Y242" s="20">
        <v>117408</v>
      </c>
      <c r="Z242" s="22">
        <v>2.658666666666667</v>
      </c>
      <c r="AA242" s="21">
        <v>1.5602140243997009</v>
      </c>
      <c r="AB242" s="76">
        <v>2.3469100052470915</v>
      </c>
      <c r="AC242" s="79">
        <v>622978</v>
      </c>
      <c r="AD242" s="80">
        <v>461.21815806662312</v>
      </c>
      <c r="AE242" s="95">
        <v>42455.960664422892</v>
      </c>
      <c r="AF242" s="96">
        <v>128.41819072501633</v>
      </c>
      <c r="AG242" s="86">
        <v>1769.5056607216718</v>
      </c>
      <c r="AH242" s="86">
        <v>730.79009991882356</v>
      </c>
      <c r="AI242" s="87">
        <v>0.3724063508842021</v>
      </c>
      <c r="AJ242" s="88">
        <v>0.5048581063555736</v>
      </c>
      <c r="AK242" s="90">
        <v>3.2025709999999998</v>
      </c>
      <c r="AL242" s="81">
        <v>8.51</v>
      </c>
      <c r="AM242" s="85">
        <v>783.91421761311108</v>
      </c>
      <c r="AN242" s="81">
        <v>0.31362052131598306</v>
      </c>
    </row>
    <row r="243" spans="1:40" customFormat="1">
      <c r="A243" s="6">
        <v>2018</v>
      </c>
      <c r="B243" s="3" t="s">
        <v>8</v>
      </c>
      <c r="C243" s="73">
        <f t="shared" si="3"/>
        <v>43132</v>
      </c>
      <c r="D243" s="2">
        <v>5.64</v>
      </c>
      <c r="E243" s="2">
        <v>131.35220316015</v>
      </c>
      <c r="F243" s="2">
        <v>408.13076286975502</v>
      </c>
      <c r="G243" s="2">
        <v>354.57680497400003</v>
      </c>
      <c r="H243" s="2">
        <v>3.2495500000000002</v>
      </c>
      <c r="I243" s="24">
        <v>56935000</v>
      </c>
      <c r="J243" s="24">
        <v>21146553</v>
      </c>
      <c r="K243" s="9">
        <v>4.1205678614218231</v>
      </c>
      <c r="L243" s="11">
        <v>58356</v>
      </c>
      <c r="M243" s="2">
        <v>81795</v>
      </c>
      <c r="N243" s="15">
        <v>30544.656295529901</v>
      </c>
      <c r="O243" s="44">
        <v>2.2499999999999999E-2</v>
      </c>
      <c r="P243" s="14">
        <v>8.0274181264280292E-2</v>
      </c>
      <c r="Q243" s="13">
        <v>8.8000000000000007</v>
      </c>
      <c r="R243" s="13">
        <v>8.24</v>
      </c>
      <c r="S243" s="16">
        <v>2.66</v>
      </c>
      <c r="T243" s="16">
        <v>5.22</v>
      </c>
      <c r="U243" s="16">
        <v>2.74</v>
      </c>
      <c r="V243" s="14">
        <v>3.6150000000000002E-2</v>
      </c>
      <c r="W243" s="16">
        <v>5102.8846038232195</v>
      </c>
      <c r="X243" s="14">
        <v>2.5080335449486103E-3</v>
      </c>
      <c r="Y243" s="20">
        <v>115029</v>
      </c>
      <c r="Z243" s="22">
        <v>2.5560714285714288</v>
      </c>
      <c r="AA243" s="21">
        <v>1.5393795548623481</v>
      </c>
      <c r="AB243" s="76">
        <v>2.2705138113429877</v>
      </c>
      <c r="AC243" s="79">
        <v>361575</v>
      </c>
      <c r="AD243" s="80">
        <v>461.22822773786191</v>
      </c>
      <c r="AE243" s="95">
        <v>42455.960664422892</v>
      </c>
      <c r="AF243" s="96">
        <v>128.41819072501633</v>
      </c>
      <c r="AG243" s="86">
        <v>1765.7459349893918</v>
      </c>
      <c r="AH243" s="86">
        <v>726.99093216229585</v>
      </c>
      <c r="AI243" s="87">
        <v>0.38403683045853676</v>
      </c>
      <c r="AJ243" s="88">
        <v>0.58702967668866946</v>
      </c>
      <c r="AK243" s="90">
        <v>3.1258704736842113</v>
      </c>
      <c r="AL243" s="81">
        <v>8.24</v>
      </c>
      <c r="AM243" s="85">
        <v>196.10736724890518</v>
      </c>
      <c r="AN243" s="81">
        <v>-8.378885405039771E-2</v>
      </c>
    </row>
    <row r="244" spans="1:40" customFormat="1">
      <c r="A244" s="6">
        <v>2018</v>
      </c>
      <c r="B244" s="3" t="s">
        <v>9</v>
      </c>
      <c r="C244" s="73">
        <f t="shared" si="3"/>
        <v>43160</v>
      </c>
      <c r="D244" s="2">
        <v>5.7</v>
      </c>
      <c r="E244" s="2">
        <v>133.297353151773</v>
      </c>
      <c r="F244" s="2">
        <v>418.457415650732</v>
      </c>
      <c r="G244" s="2">
        <v>360.68962224298201</v>
      </c>
      <c r="H244" s="2">
        <v>3.25325</v>
      </c>
      <c r="I244" s="24">
        <v>65221000</v>
      </c>
      <c r="J244" s="24">
        <v>22426953</v>
      </c>
      <c r="K244" s="9">
        <v>4.1205678614218231</v>
      </c>
      <c r="L244" s="11">
        <v>58356</v>
      </c>
      <c r="M244" s="2">
        <v>81795</v>
      </c>
      <c r="N244" s="15">
        <v>30544.656295529901</v>
      </c>
      <c r="O244" s="44">
        <v>2.1999999999999999E-2</v>
      </c>
      <c r="P244" s="14">
        <v>8.0613652034015201E-2</v>
      </c>
      <c r="Q244" s="13">
        <v>8.7100000000000009</v>
      </c>
      <c r="R244" s="13">
        <v>7.46</v>
      </c>
      <c r="S244" s="16">
        <v>2.66</v>
      </c>
      <c r="T244" s="16">
        <v>5.51</v>
      </c>
      <c r="U244" s="16">
        <v>2.74</v>
      </c>
      <c r="V244" s="14">
        <v>3.5999999999999997E-2</v>
      </c>
      <c r="W244" s="16">
        <v>5102.8846038232195</v>
      </c>
      <c r="X244" s="14">
        <v>4.9253381283714754E-3</v>
      </c>
      <c r="Y244" s="20">
        <v>94871</v>
      </c>
      <c r="Z244" s="22">
        <v>2.6073333333333339</v>
      </c>
      <c r="AA244" s="21">
        <v>1.5013194707246384</v>
      </c>
      <c r="AB244" s="76">
        <v>2.2321237588833411</v>
      </c>
      <c r="AC244" s="79">
        <v>477595</v>
      </c>
      <c r="AD244" s="80">
        <v>461.22822773786191</v>
      </c>
      <c r="AE244" s="95">
        <v>42637.39782819715</v>
      </c>
      <c r="AF244" s="96">
        <v>128.41819072501633</v>
      </c>
      <c r="AG244" s="86">
        <v>1789.123097245249</v>
      </c>
      <c r="AH244" s="86">
        <v>736.79265077496302</v>
      </c>
      <c r="AI244" s="87">
        <v>0.37938329478000371</v>
      </c>
      <c r="AJ244" s="88">
        <v>0.52002805795162299</v>
      </c>
      <c r="AK244" s="90">
        <v>3.105417000000001</v>
      </c>
      <c r="AL244" s="81">
        <v>7.46</v>
      </c>
      <c r="AM244" s="85">
        <v>165.54690811737669</v>
      </c>
      <c r="AN244" s="81">
        <v>-1.9625536190618312E-2</v>
      </c>
    </row>
    <row r="245" spans="1:40" customFormat="1">
      <c r="A245" s="6">
        <v>2018</v>
      </c>
      <c r="B245" s="3" t="s">
        <v>10</v>
      </c>
      <c r="C245" s="73">
        <f t="shared" si="3"/>
        <v>43191</v>
      </c>
      <c r="D245" s="2">
        <v>4</v>
      </c>
      <c r="E245" s="2">
        <v>133.96456848599999</v>
      </c>
      <c r="F245" s="2">
        <v>422.44243805658999</v>
      </c>
      <c r="G245" s="2">
        <v>361.41813390293299</v>
      </c>
      <c r="H245" s="2">
        <v>3.2316500000000001</v>
      </c>
      <c r="I245" s="24">
        <v>62423000</v>
      </c>
      <c r="J245" s="24">
        <v>23079642</v>
      </c>
      <c r="K245" s="9">
        <v>4.1205678614218231</v>
      </c>
      <c r="L245" s="11">
        <v>58356</v>
      </c>
      <c r="M245" s="2">
        <v>81795</v>
      </c>
      <c r="N245" s="15">
        <v>31693.9218166348</v>
      </c>
      <c r="O245" s="44">
        <v>2.2499999999999999E-2</v>
      </c>
      <c r="P245" s="14">
        <v>7.3245245551057797E-2</v>
      </c>
      <c r="Q245" s="13">
        <v>8.91</v>
      </c>
      <c r="R245" s="13">
        <v>8.06</v>
      </c>
      <c r="S245" s="16">
        <v>2.66</v>
      </c>
      <c r="T245" s="16">
        <v>5.92</v>
      </c>
      <c r="U245" s="16">
        <v>2.99</v>
      </c>
      <c r="V245" s="14">
        <v>3.6249999999999998E-2</v>
      </c>
      <c r="W245" s="16">
        <v>7583.7875681185496</v>
      </c>
      <c r="X245" s="14">
        <v>-1.4003423058968291E-3</v>
      </c>
      <c r="Y245" s="20">
        <v>63373</v>
      </c>
      <c r="Z245" s="22">
        <v>2.7576666666666663</v>
      </c>
      <c r="AA245" s="21">
        <v>1.5478129950520854</v>
      </c>
      <c r="AB245" s="76">
        <v>2.4653654044394293</v>
      </c>
      <c r="AC245" s="79">
        <v>508170</v>
      </c>
      <c r="AD245" s="80">
        <v>461.22822773786191</v>
      </c>
      <c r="AE245" s="95">
        <v>42954.9128648021</v>
      </c>
      <c r="AF245" s="96">
        <v>128.41819072501633</v>
      </c>
      <c r="AG245" s="86">
        <v>1781.0119106418085</v>
      </c>
      <c r="AH245" s="86">
        <v>725.02646782756858</v>
      </c>
      <c r="AI245" s="87">
        <v>0.38795179462203644</v>
      </c>
      <c r="AJ245" s="88">
        <v>0.5058867951398538</v>
      </c>
      <c r="AK245" s="90">
        <v>3.105417000000001</v>
      </c>
      <c r="AL245" s="81">
        <v>8.06</v>
      </c>
      <c r="AM245" s="85">
        <v>1228.9294939094218</v>
      </c>
      <c r="AN245" s="81">
        <v>-8.9907591773235207E-2</v>
      </c>
    </row>
    <row r="246" spans="1:40" customFormat="1">
      <c r="A246" s="6">
        <v>2018</v>
      </c>
      <c r="B246" s="3" t="s">
        <v>11</v>
      </c>
      <c r="C246" s="73">
        <f t="shared" si="3"/>
        <v>43221</v>
      </c>
      <c r="D246" s="2">
        <v>4.24</v>
      </c>
      <c r="E246" s="2">
        <v>142.85543788721699</v>
      </c>
      <c r="F246" s="2">
        <v>435.03434784311997</v>
      </c>
      <c r="G246" s="2">
        <v>358.091420747565</v>
      </c>
      <c r="H246" s="2">
        <v>3.2748636363636399</v>
      </c>
      <c r="I246" s="24">
        <v>64669000</v>
      </c>
      <c r="J246" s="24">
        <v>24694693</v>
      </c>
      <c r="K246" s="9">
        <v>4.1205678614218231</v>
      </c>
      <c r="L246" s="11">
        <v>58356</v>
      </c>
      <c r="M246" s="2">
        <v>81795</v>
      </c>
      <c r="N246" s="15">
        <v>31693.9218166348</v>
      </c>
      <c r="O246" s="44">
        <v>2.1999999999999999E-2</v>
      </c>
      <c r="P246" s="14">
        <v>6.6368023378770694E-2</v>
      </c>
      <c r="Q246" s="13">
        <v>9.2100000000000009</v>
      </c>
      <c r="R246" s="13">
        <v>8.94</v>
      </c>
      <c r="S246" s="16">
        <v>2.66</v>
      </c>
      <c r="T246" s="16">
        <v>5.8</v>
      </c>
      <c r="U246" s="16">
        <v>3.01</v>
      </c>
      <c r="V246" s="14">
        <v>3.7999999999999999E-2</v>
      </c>
      <c r="W246" s="16">
        <v>7583.7875681185496</v>
      </c>
      <c r="X246" s="14">
        <v>1.5581177937037868E-4</v>
      </c>
      <c r="Y246" s="20">
        <v>83191</v>
      </c>
      <c r="Z246" s="22">
        <v>2.7483870967741937</v>
      </c>
      <c r="AA246" s="21">
        <v>1.5941696970705426</v>
      </c>
      <c r="AB246" s="76">
        <v>2.7777119982942713</v>
      </c>
      <c r="AC246" s="79">
        <v>582076</v>
      </c>
      <c r="AD246" s="80">
        <v>442.85788155889401</v>
      </c>
      <c r="AE246" s="95">
        <v>43454.200723934286</v>
      </c>
      <c r="AF246" s="96">
        <v>131.59835619420858</v>
      </c>
      <c r="AG246" s="86">
        <v>1772.4998131292996</v>
      </c>
      <c r="AH246" s="86">
        <v>709.18166640232903</v>
      </c>
      <c r="AI246" s="87">
        <v>0.3660514825649569</v>
      </c>
      <c r="AJ246" s="88">
        <v>0.55428058078973819</v>
      </c>
      <c r="AK246" s="90">
        <v>3.105417000000001</v>
      </c>
      <c r="AL246" s="81">
        <v>8.94</v>
      </c>
      <c r="AM246" s="85">
        <v>1771.3819262594234</v>
      </c>
      <c r="AN246" s="81">
        <v>-0.12905840910201677</v>
      </c>
    </row>
    <row r="247" spans="1:40" customFormat="1">
      <c r="A247" s="6">
        <v>2018</v>
      </c>
      <c r="B247" s="3" t="s">
        <v>12</v>
      </c>
      <c r="C247" s="73">
        <f t="shared" si="3"/>
        <v>43252</v>
      </c>
      <c r="D247" s="2">
        <v>4.38</v>
      </c>
      <c r="E247" s="2">
        <v>128.07807611199999</v>
      </c>
      <c r="F247" s="2">
        <v>396.16018694326402</v>
      </c>
      <c r="G247" s="2">
        <v>324.09702238013301</v>
      </c>
      <c r="H247" s="2">
        <v>3.2722000000000002</v>
      </c>
      <c r="I247" s="24">
        <v>63118000</v>
      </c>
      <c r="J247" s="24">
        <v>23522685</v>
      </c>
      <c r="K247" s="9">
        <v>4.1205678614218231</v>
      </c>
      <c r="L247" s="11">
        <v>58356</v>
      </c>
      <c r="M247" s="2">
        <v>81795</v>
      </c>
      <c r="N247" s="15">
        <v>31693.9218166348</v>
      </c>
      <c r="O247" s="44">
        <v>2.1499999999999998E-2</v>
      </c>
      <c r="P247" s="14">
        <v>6.2229854893485606E-2</v>
      </c>
      <c r="Q247" s="13">
        <v>8.98</v>
      </c>
      <c r="R247" s="13">
        <v>9.1</v>
      </c>
      <c r="S247" s="16">
        <v>2.66</v>
      </c>
      <c r="T247" s="16">
        <v>5.76</v>
      </c>
      <c r="U247" s="16">
        <v>2.88</v>
      </c>
      <c r="V247" s="14">
        <v>3.7999999999999999E-2</v>
      </c>
      <c r="W247" s="16">
        <v>7583.7875681185496</v>
      </c>
      <c r="X247" s="14">
        <v>3.3494313756037299E-3</v>
      </c>
      <c r="Y247" s="20">
        <v>130735</v>
      </c>
      <c r="Z247" s="22">
        <v>2.8386666666666667</v>
      </c>
      <c r="AA247" s="21">
        <v>1.5392741839578803</v>
      </c>
      <c r="AB247" s="76">
        <v>2.2828484891046159</v>
      </c>
      <c r="AC247" s="79">
        <v>494372</v>
      </c>
      <c r="AD247" s="80">
        <v>440.68065534509037</v>
      </c>
      <c r="AE247" s="95">
        <v>43635.637887708544</v>
      </c>
      <c r="AF247" s="96">
        <v>130.91797300239494</v>
      </c>
      <c r="AG247" s="86">
        <v>1781.9017254652438</v>
      </c>
      <c r="AH247" s="86">
        <v>711.06068850156066</v>
      </c>
      <c r="AI247" s="87">
        <v>0.36385627599539028</v>
      </c>
      <c r="AJ247" s="88">
        <v>0.56772050187076628</v>
      </c>
      <c r="AK247" s="90">
        <v>3.105417000000001</v>
      </c>
      <c r="AL247" s="81">
        <v>9.1</v>
      </c>
      <c r="AM247" s="85">
        <v>685.79595357687299</v>
      </c>
      <c r="AN247" s="81">
        <v>-6.5247274156260915E-2</v>
      </c>
    </row>
    <row r="248" spans="1:40" customFormat="1">
      <c r="A248" s="6">
        <v>2018</v>
      </c>
      <c r="B248" s="3" t="s">
        <v>13</v>
      </c>
      <c r="C248" s="73">
        <f t="shared" si="3"/>
        <v>43282</v>
      </c>
      <c r="D248" s="2">
        <v>4.63</v>
      </c>
      <c r="E248" s="2">
        <v>123.15107858645401</v>
      </c>
      <c r="F248" s="2">
        <v>374.32988967204602</v>
      </c>
      <c r="G248" s="2">
        <v>298.54264667500001</v>
      </c>
      <c r="H248" s="2">
        <v>3.2785238095238101</v>
      </c>
      <c r="I248" s="24">
        <v>64977000</v>
      </c>
      <c r="J248" s="24">
        <v>24236207</v>
      </c>
      <c r="K248" s="9">
        <v>4.1205678614218231</v>
      </c>
      <c r="L248" s="11">
        <v>58356</v>
      </c>
      <c r="M248" s="2">
        <v>81795</v>
      </c>
      <c r="N248" s="15">
        <v>32567.109334081699</v>
      </c>
      <c r="O248" s="44">
        <v>2.1499999999999998E-2</v>
      </c>
      <c r="P248" s="14">
        <v>6.1683891626560301E-2</v>
      </c>
      <c r="Q248" s="13">
        <v>8.9</v>
      </c>
      <c r="R248" s="13">
        <v>9.85</v>
      </c>
      <c r="S248" s="16">
        <v>2.66</v>
      </c>
      <c r="T248" s="16">
        <v>5.77</v>
      </c>
      <c r="U248" s="16">
        <v>2.75</v>
      </c>
      <c r="V248" s="14">
        <v>3.85E-2</v>
      </c>
      <c r="W248" s="16">
        <v>8576.4653351520592</v>
      </c>
      <c r="X248" s="14">
        <v>3.8816862044872293E-3</v>
      </c>
      <c r="Y248" s="20">
        <v>161912</v>
      </c>
      <c r="Z248" s="22">
        <v>2.8319354838709669</v>
      </c>
      <c r="AA248" s="21">
        <v>1.5597930653848733</v>
      </c>
      <c r="AB248" s="76">
        <v>2.1979810248483576</v>
      </c>
      <c r="AC248" s="79">
        <v>591333</v>
      </c>
      <c r="AD248" s="80">
        <v>443.81041802743306</v>
      </c>
      <c r="AE248" s="95">
        <v>44633.542288466953</v>
      </c>
      <c r="AF248" s="96">
        <v>130.6458197256695</v>
      </c>
      <c r="AG248" s="86">
        <v>1786.5488864593642</v>
      </c>
      <c r="AH248" s="86">
        <v>721.47024743199313</v>
      </c>
      <c r="AI248" s="87">
        <v>0.38280086501745075</v>
      </c>
      <c r="AJ248" s="88">
        <v>0.58240362488981978</v>
      </c>
      <c r="AK248" s="90">
        <v>3.105417000000001</v>
      </c>
      <c r="AL248" s="81">
        <v>9.85</v>
      </c>
      <c r="AM248" s="85">
        <v>140.39998911432065</v>
      </c>
      <c r="AN248" s="81">
        <v>-0.16676646953060939</v>
      </c>
    </row>
    <row r="249" spans="1:40" customFormat="1">
      <c r="A249" s="6">
        <v>2018</v>
      </c>
      <c r="B249" s="3" t="s">
        <v>14</v>
      </c>
      <c r="C249" s="73">
        <f t="shared" si="3"/>
        <v>43313</v>
      </c>
      <c r="D249" s="2">
        <v>4.08</v>
      </c>
      <c r="E249" s="2">
        <v>122.709158185174</v>
      </c>
      <c r="F249" s="2">
        <v>370.50120957530697</v>
      </c>
      <c r="G249" s="2">
        <v>299.732823380139</v>
      </c>
      <c r="H249" s="2">
        <v>3.2896190476190501</v>
      </c>
      <c r="I249" s="24">
        <v>66123000</v>
      </c>
      <c r="J249" s="24">
        <v>24435853</v>
      </c>
      <c r="K249" s="9">
        <v>4.1205678614218231</v>
      </c>
      <c r="L249" s="11">
        <v>58356</v>
      </c>
      <c r="M249" s="2">
        <v>81795</v>
      </c>
      <c r="N249" s="15">
        <v>32567.109334081699</v>
      </c>
      <c r="O249" s="44">
        <v>2.2499999999999999E-2</v>
      </c>
      <c r="P249" s="14">
        <v>6.0848984577798103E-2</v>
      </c>
      <c r="Q249" s="13">
        <v>9.5</v>
      </c>
      <c r="R249" s="13">
        <v>10.82</v>
      </c>
      <c r="S249" s="16">
        <v>2.66</v>
      </c>
      <c r="T249" s="16">
        <v>5.76</v>
      </c>
      <c r="U249" s="16">
        <v>2.75</v>
      </c>
      <c r="V249" s="14">
        <v>3.9E-2</v>
      </c>
      <c r="W249" s="16">
        <v>8576.4653351520592</v>
      </c>
      <c r="X249" s="14">
        <v>1.3146701724536965E-3</v>
      </c>
      <c r="Y249" s="20">
        <v>122926</v>
      </c>
      <c r="Z249" s="22">
        <v>2.8148387096774194</v>
      </c>
      <c r="AA249" s="21">
        <v>1.6080750618075528</v>
      </c>
      <c r="AB249" s="76">
        <v>1.9904123621763536</v>
      </c>
      <c r="AC249" s="79">
        <v>462229</v>
      </c>
      <c r="AD249" s="80">
        <v>453.51227411278029</v>
      </c>
      <c r="AE249" s="95">
        <v>44860.338743184773</v>
      </c>
      <c r="AF249" s="96">
        <v>137.2024276072284</v>
      </c>
      <c r="AG249" s="86">
        <v>1777.2889914008676</v>
      </c>
      <c r="AH249" s="86">
        <v>715.01356316138185</v>
      </c>
      <c r="AI249" s="87">
        <v>0.37488368481718898</v>
      </c>
      <c r="AJ249" s="88">
        <v>0.49027678312022921</v>
      </c>
      <c r="AK249" s="90">
        <v>3.105417000000001</v>
      </c>
      <c r="AL249" s="81">
        <v>10.82</v>
      </c>
      <c r="AM249" s="85">
        <v>83.594921832539043</v>
      </c>
      <c r="AN249" s="81">
        <v>0.39283249134823828</v>
      </c>
    </row>
    <row r="250" spans="1:40" customFormat="1">
      <c r="A250" s="6">
        <v>2018</v>
      </c>
      <c r="B250" s="4" t="s">
        <v>15</v>
      </c>
      <c r="C250" s="73">
        <f>_xlfn.CONCAT(B250,"-",A250)*1</f>
        <v>43344</v>
      </c>
      <c r="D250" s="2">
        <v>4.76</v>
      </c>
      <c r="E250" s="2">
        <v>119.42362004685</v>
      </c>
      <c r="F250" s="2">
        <v>349.62559004244298</v>
      </c>
      <c r="G250" s="2">
        <v>281.73239918529998</v>
      </c>
      <c r="H250" s="2">
        <v>3.3128500000000001</v>
      </c>
      <c r="I250" s="24">
        <v>63467000</v>
      </c>
      <c r="J250" s="24">
        <v>23761666</v>
      </c>
      <c r="K250" s="9">
        <v>4.1205678614218231</v>
      </c>
      <c r="L250" s="11">
        <v>58356</v>
      </c>
      <c r="M250" s="2">
        <v>81795</v>
      </c>
      <c r="N250" s="15">
        <v>32567.109334081699</v>
      </c>
      <c r="O250" s="44">
        <v>2.2499999999999999E-2</v>
      </c>
      <c r="P250" s="14">
        <v>6.1818875846931999E-2</v>
      </c>
      <c r="Q250" s="13">
        <v>8.9499999999999993</v>
      </c>
      <c r="R250" s="13">
        <v>12.31</v>
      </c>
      <c r="S250" s="16">
        <v>2.66</v>
      </c>
      <c r="T250" s="16">
        <v>5.61</v>
      </c>
      <c r="U250" s="16">
        <v>2.65</v>
      </c>
      <c r="V250" s="14">
        <v>3.95E-2</v>
      </c>
      <c r="W250" s="16">
        <v>8576.4653351520592</v>
      </c>
      <c r="X250" s="14">
        <v>1.8535681186284299E-3</v>
      </c>
      <c r="Y250" s="20">
        <v>105018</v>
      </c>
      <c r="Z250" s="22">
        <v>2.7796666666666665</v>
      </c>
      <c r="AA250" s="21">
        <v>1.6145719702170804</v>
      </c>
      <c r="AB250" s="76">
        <v>2.3240244892616597</v>
      </c>
      <c r="AC250" s="79">
        <v>505351</v>
      </c>
      <c r="AD250" s="80">
        <v>459.36914870455047</v>
      </c>
      <c r="AE250" s="95">
        <v>45087.135197902593</v>
      </c>
      <c r="AF250" s="96">
        <v>139.1556444589593</v>
      </c>
      <c r="AG250" s="86">
        <v>1813.3621920468247</v>
      </c>
      <c r="AH250" s="86">
        <v>701.93466595635334</v>
      </c>
      <c r="AI250" s="87">
        <v>0.37157757102526556</v>
      </c>
      <c r="AJ250" s="88">
        <v>0.56402089097501362</v>
      </c>
      <c r="AK250" s="90">
        <v>3.105417000000001</v>
      </c>
      <c r="AL250" s="81">
        <v>12.31</v>
      </c>
      <c r="AM250" s="85">
        <v>65.135925060585606</v>
      </c>
      <c r="AN250" s="81">
        <v>-6.7924796016401029E-2</v>
      </c>
    </row>
    <row r="251" spans="1:40" customFormat="1">
      <c r="A251" s="6">
        <v>2018</v>
      </c>
      <c r="B251" s="3" t="s">
        <v>16</v>
      </c>
      <c r="C251" s="73">
        <f t="shared" si="3"/>
        <v>43374</v>
      </c>
      <c r="D251" s="2">
        <v>4.99</v>
      </c>
      <c r="E251" s="2">
        <v>125.39646992113001</v>
      </c>
      <c r="F251" s="2">
        <v>353.52561538707198</v>
      </c>
      <c r="G251" s="2">
        <v>287.54349685636498</v>
      </c>
      <c r="H251" s="2">
        <v>3.3353636363636401</v>
      </c>
      <c r="I251" s="24">
        <v>65900000</v>
      </c>
      <c r="J251" s="24">
        <v>24455571</v>
      </c>
      <c r="K251" s="9">
        <v>4.1205678614218231</v>
      </c>
      <c r="L251" s="11">
        <v>58356</v>
      </c>
      <c r="M251" s="2">
        <v>81795</v>
      </c>
      <c r="N251" s="15">
        <v>35627.6684538341</v>
      </c>
      <c r="O251" s="44">
        <v>2.1499999999999998E-2</v>
      </c>
      <c r="P251" s="14">
        <v>6.4259333677784802E-2</v>
      </c>
      <c r="Q251" s="13">
        <v>8.8800000000000008</v>
      </c>
      <c r="R251" s="13">
        <v>10.78</v>
      </c>
      <c r="S251" s="16">
        <v>2.66</v>
      </c>
      <c r="T251" s="16">
        <v>5.28</v>
      </c>
      <c r="U251" s="16">
        <v>2.61</v>
      </c>
      <c r="V251" s="14">
        <v>3.8249999999999999E-2</v>
      </c>
      <c r="W251" s="16">
        <v>14070.114530810501</v>
      </c>
      <c r="X251" s="14">
        <v>8.4798026518666085E-4</v>
      </c>
      <c r="Y251" s="20">
        <v>87585</v>
      </c>
      <c r="Z251" s="22">
        <v>2.7080645161290322</v>
      </c>
      <c r="AA251" s="21">
        <v>1.5801360168844167</v>
      </c>
      <c r="AB251" s="76">
        <v>1.9750636949548874</v>
      </c>
      <c r="AC251" s="79">
        <v>484582</v>
      </c>
      <c r="AD251" s="80">
        <v>461.79406161550185</v>
      </c>
      <c r="AE251" s="95">
        <v>45087.135197902593</v>
      </c>
      <c r="AF251" s="96">
        <v>1352.6017853254953</v>
      </c>
      <c r="AG251" s="86">
        <v>1804.2121172549234</v>
      </c>
      <c r="AH251" s="86">
        <v>725.18608386171957</v>
      </c>
      <c r="AI251" s="87">
        <v>0.37898840334848583</v>
      </c>
      <c r="AJ251" s="88">
        <v>0.54309780759816195</v>
      </c>
      <c r="AK251" s="90">
        <v>3.1054170000000005</v>
      </c>
      <c r="AL251" s="81">
        <v>10.78</v>
      </c>
      <c r="AM251" s="85">
        <v>103.76070891818196</v>
      </c>
      <c r="AN251" s="81">
        <v>-0.14786807508227839</v>
      </c>
    </row>
    <row r="252" spans="1:40" customFormat="1">
      <c r="A252" s="6">
        <v>2018</v>
      </c>
      <c r="B252" s="3" t="s">
        <v>17</v>
      </c>
      <c r="C252" s="73">
        <f t="shared" si="3"/>
        <v>43405</v>
      </c>
      <c r="D252" s="2">
        <v>5.3</v>
      </c>
      <c r="E252" s="2">
        <v>127.553165964</v>
      </c>
      <c r="F252" s="2">
        <v>341.33570793369501</v>
      </c>
      <c r="G252" s="2">
        <v>298.65955848069098</v>
      </c>
      <c r="H252" s="2">
        <v>3.3767999999999998</v>
      </c>
      <c r="I252" s="24">
        <v>63979000</v>
      </c>
      <c r="J252" s="24">
        <v>23463893</v>
      </c>
      <c r="K252" s="9">
        <v>4.1205678614218231</v>
      </c>
      <c r="L252" s="11">
        <v>58356</v>
      </c>
      <c r="M252" s="2">
        <v>81795</v>
      </c>
      <c r="N252" s="15">
        <v>35627.6684538341</v>
      </c>
      <c r="O252" s="44">
        <v>2.2499999999999999E-2</v>
      </c>
      <c r="P252" s="14">
        <v>6.24763418881066E-2</v>
      </c>
      <c r="Q252" s="13">
        <v>8.6</v>
      </c>
      <c r="R252" s="13">
        <v>7.86</v>
      </c>
      <c r="S252" s="16">
        <v>2.67</v>
      </c>
      <c r="T252" s="16">
        <v>4.7699999999999996</v>
      </c>
      <c r="U252" s="16">
        <v>2.61</v>
      </c>
      <c r="V252" s="14">
        <v>3.85E-2</v>
      </c>
      <c r="W252" s="16">
        <v>14070.114530810501</v>
      </c>
      <c r="X252" s="14">
        <v>1.2323808056689254E-3</v>
      </c>
      <c r="Y252" s="20">
        <v>83200</v>
      </c>
      <c r="Z252" s="22">
        <v>2.7023333333333328</v>
      </c>
      <c r="AA252" s="21">
        <v>1.5386518614483633</v>
      </c>
      <c r="AB252" s="76">
        <v>1.7416068877460804</v>
      </c>
      <c r="AC252" s="79">
        <v>616018</v>
      </c>
      <c r="AD252" s="80">
        <v>457.66135967777058</v>
      </c>
      <c r="AE252" s="95">
        <v>45404.534114722723</v>
      </c>
      <c r="AF252" s="96">
        <v>137.78127041149577</v>
      </c>
      <c r="AG252" s="86">
        <v>1777.3548669959555</v>
      </c>
      <c r="AH252" s="86">
        <v>714.00775106710353</v>
      </c>
      <c r="AI252" s="87">
        <v>0.37966148068330574</v>
      </c>
      <c r="AJ252" s="88">
        <v>0.55733374006970915</v>
      </c>
      <c r="AK252" s="90">
        <v>3.1054170000000005</v>
      </c>
      <c r="AL252" s="81">
        <v>7.86</v>
      </c>
      <c r="AM252" s="85">
        <v>962.53112749514742</v>
      </c>
      <c r="AN252" s="81">
        <v>-1.5429844961754924E-2</v>
      </c>
    </row>
    <row r="253" spans="1:40" customFormat="1">
      <c r="A253" s="6">
        <v>2018</v>
      </c>
      <c r="B253" s="3" t="s">
        <v>18</v>
      </c>
      <c r="C253" s="73">
        <f t="shared" si="3"/>
        <v>43435</v>
      </c>
      <c r="D253" s="2">
        <v>5.03</v>
      </c>
      <c r="E253" s="2">
        <v>132.80226744399999</v>
      </c>
      <c r="F253" s="2">
        <v>345.46436484370298</v>
      </c>
      <c r="G253" s="2">
        <v>307.43987368360001</v>
      </c>
      <c r="H253" s="2">
        <v>3.3663157894736799</v>
      </c>
      <c r="I253" s="24">
        <v>66018000</v>
      </c>
      <c r="J253" s="24">
        <v>24597746</v>
      </c>
      <c r="K253" s="9">
        <v>4.1205678614218231</v>
      </c>
      <c r="L253" s="11">
        <v>58356</v>
      </c>
      <c r="M253" s="2">
        <v>81795</v>
      </c>
      <c r="N253" s="15">
        <v>35627.6684538341</v>
      </c>
      <c r="O253" s="44">
        <v>2.2499999999999999E-2</v>
      </c>
      <c r="P253" s="14">
        <v>6.1269476421048699E-2</v>
      </c>
      <c r="Q253" s="13">
        <v>7.84</v>
      </c>
      <c r="R253" s="13">
        <v>7.62</v>
      </c>
      <c r="S253" s="16">
        <v>2.67</v>
      </c>
      <c r="T253" s="16">
        <v>4.3899999999999997</v>
      </c>
      <c r="U253" s="16">
        <v>2.67</v>
      </c>
      <c r="V253" s="14">
        <v>3.9E-2</v>
      </c>
      <c r="W253" s="16">
        <v>14070.114530810501</v>
      </c>
      <c r="X253" s="14">
        <v>1.8462958689128444E-3</v>
      </c>
      <c r="Y253" s="20">
        <v>100783</v>
      </c>
      <c r="Z253" s="22">
        <v>2.8440000000000003</v>
      </c>
      <c r="AA253" s="21">
        <v>1.6499946662403473</v>
      </c>
      <c r="AB253" s="76">
        <v>2.2572263145167284</v>
      </c>
      <c r="AC253" s="79">
        <v>442428</v>
      </c>
      <c r="AD253" s="80">
        <v>457.52528303940784</v>
      </c>
      <c r="AE253" s="95">
        <v>45404.534114722723</v>
      </c>
      <c r="AF253" s="96">
        <v>137.78127041149577</v>
      </c>
      <c r="AG253" s="86">
        <v>1795.9388656143685</v>
      </c>
      <c r="AH253" s="86">
        <v>736.51883179716197</v>
      </c>
      <c r="AI253" s="87">
        <v>0.39335006348938178</v>
      </c>
      <c r="AJ253" s="88">
        <v>0.54506710478411236</v>
      </c>
      <c r="AK253" s="90">
        <v>3.1054170000000005</v>
      </c>
      <c r="AL253" s="81">
        <v>7.62</v>
      </c>
      <c r="AM253" s="85">
        <v>1111.9330642501443</v>
      </c>
      <c r="AN253" s="81">
        <v>8.5447029110822914E-2</v>
      </c>
    </row>
    <row r="254" spans="1:40" customFormat="1">
      <c r="A254" s="6">
        <v>2019</v>
      </c>
      <c r="B254" s="3" t="s">
        <v>7</v>
      </c>
      <c r="C254" s="73">
        <f t="shared" si="3"/>
        <v>43466</v>
      </c>
      <c r="D254" s="2">
        <v>4.08</v>
      </c>
      <c r="E254" s="2">
        <v>135.187185290348</v>
      </c>
      <c r="F254" s="2">
        <v>347.15138041520498</v>
      </c>
      <c r="G254" s="2">
        <v>309.81338043977399</v>
      </c>
      <c r="H254" s="2">
        <v>3.3453636363636399</v>
      </c>
      <c r="I254" s="24">
        <v>66291000</v>
      </c>
      <c r="J254" s="24">
        <v>23222113</v>
      </c>
      <c r="K254" s="9">
        <v>4.0933096310662638</v>
      </c>
      <c r="L254" s="11">
        <v>139811</v>
      </c>
      <c r="M254" s="2">
        <v>92430</v>
      </c>
      <c r="N254" s="15">
        <v>32382.5030206708</v>
      </c>
      <c r="O254" s="44">
        <v>2.2499999999999999E-2</v>
      </c>
      <c r="P254" s="14">
        <v>6.4762518479208497E-2</v>
      </c>
      <c r="Q254" s="13">
        <v>8.01</v>
      </c>
      <c r="R254" s="13">
        <v>7.94</v>
      </c>
      <c r="S254" s="16">
        <v>2.67</v>
      </c>
      <c r="T254" s="16">
        <v>4.2300000000000004</v>
      </c>
      <c r="U254" s="16">
        <v>2.8</v>
      </c>
      <c r="V254" s="14">
        <v>3.95E-2</v>
      </c>
      <c r="W254" s="16">
        <v>4807.9851912023396</v>
      </c>
      <c r="X254" s="14">
        <v>6.1429778084936279E-4</v>
      </c>
      <c r="Y254" s="20">
        <v>102658</v>
      </c>
      <c r="Z254" s="22">
        <v>2.7813333333333334</v>
      </c>
      <c r="AA254" s="21">
        <v>1.587139558040088</v>
      </c>
      <c r="AB254" s="76">
        <v>2.4747421738152449</v>
      </c>
      <c r="AC254" s="79">
        <v>665925</v>
      </c>
      <c r="AD254" s="80">
        <v>0</v>
      </c>
      <c r="AE254" s="95">
        <v>0</v>
      </c>
      <c r="AF254" s="96">
        <v>0</v>
      </c>
      <c r="AG254" s="86">
        <v>1809.0587492020361</v>
      </c>
      <c r="AH254" s="86">
        <v>746.99244056205271</v>
      </c>
      <c r="AI254" s="87">
        <v>0.36122507637992934</v>
      </c>
      <c r="AJ254" s="88">
        <v>0.53939803644447282</v>
      </c>
      <c r="AK254" s="90">
        <v>3.1054170000000005</v>
      </c>
      <c r="AL254" s="81">
        <v>7.94</v>
      </c>
      <c r="AM254" s="85">
        <v>454.88431377333609</v>
      </c>
      <c r="AN254" s="81">
        <v>0.40116723402880633</v>
      </c>
    </row>
    <row r="255" spans="1:40" customFormat="1">
      <c r="A255" s="6">
        <v>2019</v>
      </c>
      <c r="B255" s="3" t="s">
        <v>8</v>
      </c>
      <c r="C255" s="73">
        <f t="shared" si="3"/>
        <v>43497</v>
      </c>
      <c r="D255" s="2">
        <v>3.71</v>
      </c>
      <c r="E255" s="2">
        <v>134.38355926484999</v>
      </c>
      <c r="F255" s="2">
        <v>339.35756018118201</v>
      </c>
      <c r="G255" s="2">
        <v>310.63132738344001</v>
      </c>
      <c r="H255" s="2">
        <v>3.3231000000000002</v>
      </c>
      <c r="I255" s="24">
        <v>60247000</v>
      </c>
      <c r="J255" s="24">
        <v>22864448</v>
      </c>
      <c r="K255" s="9">
        <v>3.6599878664320555</v>
      </c>
      <c r="L255" s="11">
        <v>139811</v>
      </c>
      <c r="M255" s="2">
        <v>92430</v>
      </c>
      <c r="N255" s="15">
        <v>32382.5030206708</v>
      </c>
      <c r="O255" s="44">
        <v>2.4500000000000001E-2</v>
      </c>
      <c r="P255" s="14">
        <v>7.5590581158509904E-2</v>
      </c>
      <c r="Q255" s="13">
        <v>6.79</v>
      </c>
      <c r="R255" s="13">
        <v>6.85</v>
      </c>
      <c r="S255" s="16">
        <v>2.66</v>
      </c>
      <c r="T255" s="16">
        <v>4.59</v>
      </c>
      <c r="U255" s="16">
        <v>2.85</v>
      </c>
      <c r="V255" s="14">
        <v>0.04</v>
      </c>
      <c r="W255" s="16">
        <v>4807.9851912023396</v>
      </c>
      <c r="X255" s="14">
        <v>1.3045813828561699E-3</v>
      </c>
      <c r="Y255" s="20">
        <v>107113</v>
      </c>
      <c r="Z255" s="22">
        <v>2.7460714285714287</v>
      </c>
      <c r="AA255" s="21">
        <v>1.6628171334701696</v>
      </c>
      <c r="AB255" s="76">
        <v>2.8217127199328691</v>
      </c>
      <c r="AC255" s="79">
        <v>675847</v>
      </c>
      <c r="AD255" s="80">
        <v>451.78630524711519</v>
      </c>
      <c r="AE255" s="95">
        <v>45404.534114722723</v>
      </c>
      <c r="AF255" s="96">
        <v>136.13074243413888</v>
      </c>
      <c r="AG255" s="86">
        <v>1769.2313856879593</v>
      </c>
      <c r="AH255" s="86">
        <v>742.14524948473036</v>
      </c>
      <c r="AI255" s="87">
        <v>0.36939023661087994</v>
      </c>
      <c r="AJ255" s="88">
        <v>0.59204918905608994</v>
      </c>
      <c r="AK255" s="90">
        <v>3.1054170000000005</v>
      </c>
      <c r="AL255" s="81">
        <v>6.85</v>
      </c>
      <c r="AM255" s="85">
        <v>217.04122904802747</v>
      </c>
      <c r="AN255" s="81">
        <v>0.17509172626052535</v>
      </c>
    </row>
    <row r="256" spans="1:40" customFormat="1">
      <c r="A256" s="6">
        <v>2019</v>
      </c>
      <c r="B256" s="3" t="s">
        <v>9</v>
      </c>
      <c r="C256" s="73">
        <f t="shared" si="3"/>
        <v>43525</v>
      </c>
      <c r="D256" s="2">
        <v>4.28</v>
      </c>
      <c r="E256" s="2">
        <v>131.58372602899999</v>
      </c>
      <c r="F256" s="2">
        <v>337.065802474755</v>
      </c>
      <c r="G256" s="2">
        <v>305.63768217546698</v>
      </c>
      <c r="H256" s="2">
        <v>3.3062380952381001</v>
      </c>
      <c r="I256" s="24">
        <v>66162000</v>
      </c>
      <c r="J256" s="24">
        <v>25837883</v>
      </c>
      <c r="K256" s="9">
        <v>4.11871428790929</v>
      </c>
      <c r="L256" s="11">
        <v>139811</v>
      </c>
      <c r="M256" s="2">
        <v>92430</v>
      </c>
      <c r="N256" s="15">
        <v>32382.5030206708</v>
      </c>
      <c r="O256" s="44">
        <v>2.4500000000000001E-2</v>
      </c>
      <c r="P256" s="14">
        <v>8.1579097495578803E-2</v>
      </c>
      <c r="Q256" s="13">
        <v>7.19</v>
      </c>
      <c r="R256" s="13">
        <v>6.94</v>
      </c>
      <c r="S256" s="16">
        <v>2.65</v>
      </c>
      <c r="T256" s="16">
        <v>4.76</v>
      </c>
      <c r="U256" s="16">
        <v>2.88</v>
      </c>
      <c r="V256" s="14">
        <v>0.04</v>
      </c>
      <c r="W256" s="16">
        <v>4807.9851912023396</v>
      </c>
      <c r="X256" s="14">
        <v>7.2041692213365861E-3</v>
      </c>
      <c r="Y256" s="20">
        <v>78037</v>
      </c>
      <c r="Z256" s="22">
        <v>2.7170967741935486</v>
      </c>
      <c r="AA256" s="21">
        <v>1.6179105297593877</v>
      </c>
      <c r="AB256" s="76">
        <v>2.2568148240221806</v>
      </c>
      <c r="AC256" s="79">
        <v>488934</v>
      </c>
      <c r="AD256" s="80">
        <v>0</v>
      </c>
      <c r="AE256" s="95">
        <v>45495.252696609852</v>
      </c>
      <c r="AF256" s="96">
        <v>136.13074243413888</v>
      </c>
      <c r="AG256" s="86">
        <v>1796.8001048922313</v>
      </c>
      <c r="AH256" s="86">
        <v>726.46791495227603</v>
      </c>
      <c r="AI256" s="87">
        <v>0.36658090790924897</v>
      </c>
      <c r="AJ256" s="88">
        <v>0.49360776166933018</v>
      </c>
      <c r="AK256" s="90">
        <v>3.1054170000000001</v>
      </c>
      <c r="AL256" s="81">
        <v>6.94</v>
      </c>
      <c r="AM256" s="85">
        <v>162.5809977265406</v>
      </c>
      <c r="AN256" s="81">
        <v>-0.61034414499747491</v>
      </c>
    </row>
    <row r="257" spans="1:40" customFormat="1">
      <c r="A257" s="6">
        <v>2019</v>
      </c>
      <c r="B257" s="3" t="s">
        <v>10</v>
      </c>
      <c r="C257" s="73">
        <f t="shared" si="3"/>
        <v>43556</v>
      </c>
      <c r="D257" s="2">
        <v>4.17</v>
      </c>
      <c r="E257" s="2">
        <v>129.23526439281801</v>
      </c>
      <c r="F257" s="2">
        <v>336.25505489152602</v>
      </c>
      <c r="G257" s="2">
        <v>302.36733288974602</v>
      </c>
      <c r="H257" s="2">
        <v>3.3056000000000001</v>
      </c>
      <c r="I257" s="24">
        <v>63136000</v>
      </c>
      <c r="J257" s="24">
        <v>24163015</v>
      </c>
      <c r="K257" s="9">
        <v>4.2619069503393492</v>
      </c>
      <c r="L257" s="11">
        <v>139811</v>
      </c>
      <c r="M257" s="2">
        <v>92430</v>
      </c>
      <c r="N257" s="15">
        <v>34264.708023414503</v>
      </c>
      <c r="O257" s="44">
        <v>2.4500000000000001E-2</v>
      </c>
      <c r="P257" s="14">
        <v>7.3313169358367097E-2</v>
      </c>
      <c r="Q257" s="13">
        <v>7.91</v>
      </c>
      <c r="R257" s="13">
        <v>7.25</v>
      </c>
      <c r="S257" s="16">
        <v>2.65</v>
      </c>
      <c r="T257" s="16">
        <v>4.93</v>
      </c>
      <c r="U257" s="16">
        <v>2.95</v>
      </c>
      <c r="V257" s="14">
        <v>3.95E-2</v>
      </c>
      <c r="W257" s="16">
        <v>8500.6974591275393</v>
      </c>
      <c r="X257" s="14">
        <v>2.0544818140314281E-3</v>
      </c>
      <c r="Y257" s="20">
        <v>61478</v>
      </c>
      <c r="Z257" s="22">
        <v>2.7531034482758616</v>
      </c>
      <c r="AA257" s="21">
        <v>1.5354781822879078</v>
      </c>
      <c r="AB257" s="76">
        <v>2.3824556307043698</v>
      </c>
      <c r="AC257" s="79">
        <v>531003</v>
      </c>
      <c r="AD257" s="80">
        <v>451.78630524711519</v>
      </c>
      <c r="AE257" s="95">
        <v>45495.368816394664</v>
      </c>
      <c r="AF257" s="96">
        <v>136.04909645112124</v>
      </c>
      <c r="AG257" s="86">
        <v>1790.7174519084367</v>
      </c>
      <c r="AH257" s="86">
        <v>731.48830404844773</v>
      </c>
      <c r="AI257" s="87">
        <v>0.37153283131800047</v>
      </c>
      <c r="AJ257" s="88">
        <v>0.49764895112674495</v>
      </c>
      <c r="AK257" s="90">
        <v>3.1054170000000005</v>
      </c>
      <c r="AL257" s="81">
        <v>7.25</v>
      </c>
      <c r="AM257" s="85">
        <v>219.13986043661524</v>
      </c>
      <c r="AN257" s="81">
        <v>-0.49728093964066283</v>
      </c>
    </row>
    <row r="258" spans="1:40" customFormat="1">
      <c r="A258" s="6">
        <v>2019</v>
      </c>
      <c r="B258" s="3" t="s">
        <v>11</v>
      </c>
      <c r="C258" s="73">
        <f t="shared" si="3"/>
        <v>43586</v>
      </c>
      <c r="D258" s="2">
        <v>5.23</v>
      </c>
      <c r="E258" s="2">
        <v>138.14836319047799</v>
      </c>
      <c r="F258" s="2">
        <v>323.75362467636597</v>
      </c>
      <c r="G258" s="2">
        <v>284.26851397645203</v>
      </c>
      <c r="H258" s="2">
        <v>3.3341818181818201</v>
      </c>
      <c r="I258" s="24">
        <v>67346000</v>
      </c>
      <c r="J258" s="24">
        <v>26423501</v>
      </c>
      <c r="K258" s="9">
        <v>4.3444154609270011</v>
      </c>
      <c r="L258" s="11">
        <v>139811</v>
      </c>
      <c r="M258" s="2">
        <v>92430</v>
      </c>
      <c r="N258" s="15">
        <v>34264.708023414503</v>
      </c>
      <c r="O258" s="44">
        <v>2.4500000000000001E-2</v>
      </c>
      <c r="P258" s="14">
        <v>6.7099816007359703E-2</v>
      </c>
      <c r="Q258" s="13">
        <v>8.0500000000000007</v>
      </c>
      <c r="R258" s="13">
        <v>7.09</v>
      </c>
      <c r="S258" s="16">
        <v>2.65</v>
      </c>
      <c r="T258" s="16">
        <v>4.93</v>
      </c>
      <c r="U258" s="16">
        <v>2.89</v>
      </c>
      <c r="V258" s="14">
        <v>3.9E-2</v>
      </c>
      <c r="W258" s="16">
        <v>8500.6974591275393</v>
      </c>
      <c r="X258" s="14">
        <v>1.4427822917457494E-3</v>
      </c>
      <c r="Y258" s="20">
        <v>75496</v>
      </c>
      <c r="Z258" s="22">
        <v>2.6803225806451616</v>
      </c>
      <c r="AA258" s="21">
        <v>1.5591917237161073</v>
      </c>
      <c r="AB258" s="76">
        <v>2.4393499341527125</v>
      </c>
      <c r="AC258" s="79">
        <v>394270</v>
      </c>
      <c r="AD258" s="80">
        <v>467.02688874374053</v>
      </c>
      <c r="AE258" s="95">
        <v>45903.602434886743</v>
      </c>
      <c r="AF258" s="96">
        <v>140.56716742869585</v>
      </c>
      <c r="AG258" s="86">
        <v>1805.0893153378763</v>
      </c>
      <c r="AH258" s="86">
        <v>726.57093301728571</v>
      </c>
      <c r="AI258" s="87">
        <v>0.3760616716448571</v>
      </c>
      <c r="AJ258" s="88">
        <v>0.47718207735081042</v>
      </c>
      <c r="AK258" s="90">
        <v>3.105417000000001</v>
      </c>
      <c r="AL258" s="81">
        <v>7.09</v>
      </c>
      <c r="AM258" s="85">
        <v>1156.3000366516549</v>
      </c>
      <c r="AN258" s="81">
        <v>-0.14408992934228854</v>
      </c>
    </row>
    <row r="259" spans="1:40" customFormat="1">
      <c r="A259" s="6">
        <v>2019</v>
      </c>
      <c r="B259" s="3" t="s">
        <v>12</v>
      </c>
      <c r="C259" s="73">
        <f t="shared" ref="C259:C289" si="4">_xlfn.CONCAT(B259,"-",A259)*1</f>
        <v>43617</v>
      </c>
      <c r="D259" s="2">
        <v>4.32</v>
      </c>
      <c r="E259" s="2">
        <v>161.37050224890001</v>
      </c>
      <c r="F259" s="2">
        <v>356.05206498513201</v>
      </c>
      <c r="G259" s="2">
        <v>307.87554910644002</v>
      </c>
      <c r="H259" s="2">
        <v>3.3274499999999998</v>
      </c>
      <c r="I259" s="24">
        <v>64095000</v>
      </c>
      <c r="J259" s="24">
        <v>25652933</v>
      </c>
      <c r="K259" s="9">
        <v>4.3205892428016073</v>
      </c>
      <c r="L259" s="11">
        <v>139811</v>
      </c>
      <c r="M259" s="2">
        <v>92430</v>
      </c>
      <c r="N259" s="15">
        <v>34264.708023414503</v>
      </c>
      <c r="O259" s="44">
        <v>2.4500000000000001E-2</v>
      </c>
      <c r="P259" s="14">
        <v>6.3079954847226699E-2</v>
      </c>
      <c r="Q259" s="13">
        <v>7.74</v>
      </c>
      <c r="R259" s="13">
        <v>8.07</v>
      </c>
      <c r="S259" s="16">
        <v>2.64</v>
      </c>
      <c r="T259" s="16">
        <v>5.4</v>
      </c>
      <c r="U259" s="16">
        <v>2.75</v>
      </c>
      <c r="V259" s="14">
        <v>3.6999999999999998E-2</v>
      </c>
      <c r="W259" s="16">
        <v>8500.6974591275393</v>
      </c>
      <c r="X259" s="14">
        <v>-8.3409159842269662E-4</v>
      </c>
      <c r="Y259" s="20">
        <v>152411</v>
      </c>
      <c r="Z259" s="22">
        <v>2.8079999999999998</v>
      </c>
      <c r="AA259" s="21">
        <v>1.494380694181874</v>
      </c>
      <c r="AB259" s="76">
        <v>2.4377682343710516</v>
      </c>
      <c r="AC259" s="79">
        <v>551422</v>
      </c>
      <c r="AD259" s="80">
        <v>433.41595906814717</v>
      </c>
      <c r="AE259" s="95">
        <v>45903.602434886743</v>
      </c>
      <c r="AF259" s="96">
        <v>142.60831700413672</v>
      </c>
      <c r="AG259" s="86">
        <v>1818.3076861343477</v>
      </c>
      <c r="AH259" s="86">
        <v>723.59289954979465</v>
      </c>
      <c r="AI259" s="87">
        <v>0.36477157763665441</v>
      </c>
      <c r="AJ259" s="88">
        <v>0.52983779381470997</v>
      </c>
      <c r="AK259" s="90">
        <v>3.1054169999999996</v>
      </c>
      <c r="AL259" s="81">
        <v>8.07</v>
      </c>
      <c r="AM259" s="85">
        <v>812.24035230404036</v>
      </c>
      <c r="AN259" s="81">
        <v>0.64237169786057213</v>
      </c>
    </row>
    <row r="260" spans="1:40" customFormat="1">
      <c r="A260" s="6">
        <v>2019</v>
      </c>
      <c r="B260" s="3" t="s">
        <v>13</v>
      </c>
      <c r="C260" s="73">
        <f t="shared" si="4"/>
        <v>43647</v>
      </c>
      <c r="D260" s="2">
        <v>3.9</v>
      </c>
      <c r="E260" s="2">
        <v>163.22423384765199</v>
      </c>
      <c r="F260" s="2">
        <v>342.80923238173699</v>
      </c>
      <c r="G260" s="2">
        <v>314.11079699927001</v>
      </c>
      <c r="H260" s="2">
        <v>3.2920952380952402</v>
      </c>
      <c r="I260" s="24">
        <v>68356000</v>
      </c>
      <c r="J260" s="24">
        <v>26246510</v>
      </c>
      <c r="K260" s="9">
        <v>4.4361144450784629</v>
      </c>
      <c r="L260" s="11">
        <v>139811</v>
      </c>
      <c r="M260" s="2">
        <v>92430</v>
      </c>
      <c r="N260" s="15">
        <v>36200.803048435002</v>
      </c>
      <c r="O260" s="44">
        <v>2.4E-2</v>
      </c>
      <c r="P260" s="14">
        <v>6.0037918685485601E-2</v>
      </c>
      <c r="Q260" s="13">
        <v>8</v>
      </c>
      <c r="R260" s="13">
        <v>10.39</v>
      </c>
      <c r="S260" s="16">
        <v>2.64</v>
      </c>
      <c r="T260" s="16">
        <v>5.73</v>
      </c>
      <c r="U260" s="16">
        <v>2.61</v>
      </c>
      <c r="V260" s="14">
        <v>3.5749999999999997E-2</v>
      </c>
      <c r="W260" s="16">
        <v>8701.2651400437207</v>
      </c>
      <c r="X260" s="14">
        <v>2.0490248159670773E-3</v>
      </c>
      <c r="Y260" s="20">
        <v>207897</v>
      </c>
      <c r="Z260" s="22">
        <v>2.7683870967741937</v>
      </c>
      <c r="AA260" s="21">
        <v>1.4870312335784546</v>
      </c>
      <c r="AB260" s="76">
        <v>2.2673290962713062</v>
      </c>
      <c r="AC260" s="79">
        <v>588491</v>
      </c>
      <c r="AD260" s="80">
        <v>442.66917047681255</v>
      </c>
      <c r="AE260" s="95">
        <v>45903.602434886743</v>
      </c>
      <c r="AF260" s="96">
        <v>133.76333551055956</v>
      </c>
      <c r="AG260" s="86">
        <v>1809.3887801272767</v>
      </c>
      <c r="AH260" s="86">
        <v>744.52668058677796</v>
      </c>
      <c r="AI260" s="87">
        <v>0.36860583342729297</v>
      </c>
      <c r="AJ260" s="88">
        <v>0.54908769364715793</v>
      </c>
      <c r="AK260" s="90">
        <v>3.1054170000000005</v>
      </c>
      <c r="AL260" s="81">
        <v>10.39</v>
      </c>
      <c r="AM260" s="85">
        <v>329.28511872511234</v>
      </c>
      <c r="AN260" s="81">
        <v>1.9806458745117189E-2</v>
      </c>
    </row>
    <row r="261" spans="1:40" customFormat="1">
      <c r="A261" s="6">
        <v>2019</v>
      </c>
      <c r="B261" s="3" t="s">
        <v>14</v>
      </c>
      <c r="C261" s="73">
        <f t="shared" si="4"/>
        <v>43678</v>
      </c>
      <c r="D261" s="2">
        <v>3.53</v>
      </c>
      <c r="E261" s="2">
        <v>142.45942118959101</v>
      </c>
      <c r="F261" s="2">
        <v>329.98691193713302</v>
      </c>
      <c r="G261" s="2">
        <v>303.33603070832697</v>
      </c>
      <c r="H261" s="2">
        <v>3.3793199999999999</v>
      </c>
      <c r="I261" s="24">
        <v>68250000</v>
      </c>
      <c r="J261" s="24">
        <v>27235210</v>
      </c>
      <c r="K261" s="9">
        <v>4.5055366972468409</v>
      </c>
      <c r="L261" s="11">
        <v>139811</v>
      </c>
      <c r="M261" s="2">
        <v>92430</v>
      </c>
      <c r="N261" s="15">
        <v>36200.803048435002</v>
      </c>
      <c r="O261" s="44">
        <v>2.3E-2</v>
      </c>
      <c r="P261" s="14">
        <v>5.82743016439769E-2</v>
      </c>
      <c r="Q261" s="13">
        <v>8.5</v>
      </c>
      <c r="R261" s="13">
        <v>10.220000000000001</v>
      </c>
      <c r="S261" s="16">
        <v>2.63</v>
      </c>
      <c r="T261" s="16">
        <v>5.67</v>
      </c>
      <c r="U261" s="16">
        <v>2.6</v>
      </c>
      <c r="V261" s="14">
        <v>3.4000000000000002E-2</v>
      </c>
      <c r="W261" s="16">
        <v>8701.2651400437207</v>
      </c>
      <c r="X261" s="14">
        <v>6.0587700696768034E-4</v>
      </c>
      <c r="Y261" s="20">
        <v>107507</v>
      </c>
      <c r="Z261" s="22">
        <v>2.8435483870967744</v>
      </c>
      <c r="AA261" s="21">
        <v>1.5656483145487563</v>
      </c>
      <c r="AB261" s="76">
        <v>2.7657782495432168</v>
      </c>
      <c r="AC261" s="79">
        <v>585468</v>
      </c>
      <c r="AD261" s="80">
        <v>443.91157740039188</v>
      </c>
      <c r="AE261" s="95">
        <v>45903.602434886743</v>
      </c>
      <c r="AF261" s="96">
        <v>129.82301872414544</v>
      </c>
      <c r="AG261" s="86">
        <v>1795.0359754709061</v>
      </c>
      <c r="AH261" s="86">
        <v>742.01136535625631</v>
      </c>
      <c r="AI261" s="87">
        <v>0.37676802658210007</v>
      </c>
      <c r="AJ261" s="88">
        <v>0.49932343520343819</v>
      </c>
      <c r="AK261" s="90">
        <v>3.105417000000001</v>
      </c>
      <c r="AL261" s="81">
        <v>10.220000000000001</v>
      </c>
      <c r="AM261" s="85">
        <v>122.37746419875195</v>
      </c>
      <c r="AN261" s="81">
        <v>-2.8293068638175128E-2</v>
      </c>
    </row>
    <row r="262" spans="1:40" customFormat="1">
      <c r="A262" s="6">
        <v>2019</v>
      </c>
      <c r="B262" s="4" t="s">
        <v>15</v>
      </c>
      <c r="C262" s="73">
        <f>_xlfn.CONCAT(B262,"-",A262)*1</f>
        <v>43709</v>
      </c>
      <c r="D262" s="2">
        <v>3.35</v>
      </c>
      <c r="E262" s="2">
        <v>136.17668982399999</v>
      </c>
      <c r="F262" s="2">
        <v>325.70674687075399</v>
      </c>
      <c r="G262" s="2">
        <v>305.11277202746697</v>
      </c>
      <c r="H262" s="2">
        <v>3.3591428571428601</v>
      </c>
      <c r="I262" s="24">
        <v>67158000</v>
      </c>
      <c r="J262" s="24">
        <v>27576461</v>
      </c>
      <c r="K262" s="9">
        <v>4.351995834582099</v>
      </c>
      <c r="L262" s="11">
        <v>139811</v>
      </c>
      <c r="M262" s="2">
        <v>92430</v>
      </c>
      <c r="N262" s="15">
        <v>36200.803048435002</v>
      </c>
      <c r="O262" s="44">
        <v>2.1999999999999999E-2</v>
      </c>
      <c r="P262" s="14">
        <v>5.7498087222647293E-2</v>
      </c>
      <c r="Q262" s="13">
        <v>7.84</v>
      </c>
      <c r="R262" s="13">
        <v>13.04</v>
      </c>
      <c r="S262" s="16">
        <v>2.64</v>
      </c>
      <c r="T262" s="16">
        <v>5.52</v>
      </c>
      <c r="U262" s="16">
        <v>2.5499999999999998</v>
      </c>
      <c r="V262" s="14">
        <v>3.2500000000000001E-2</v>
      </c>
      <c r="W262" s="16">
        <v>8701.2651400437207</v>
      </c>
      <c r="X262" s="14">
        <v>7.5688767786791594E-5</v>
      </c>
      <c r="Y262" s="20">
        <v>93616</v>
      </c>
      <c r="Z262" s="22">
        <v>2.7926666666666664</v>
      </c>
      <c r="AA262" s="21">
        <v>1.5864375300740436</v>
      </c>
      <c r="AB262" s="76">
        <v>2.765146310038415</v>
      </c>
      <c r="AC262" s="79">
        <v>545789</v>
      </c>
      <c r="AD262" s="80">
        <v>443.46252449379489</v>
      </c>
      <c r="AE262" s="95">
        <v>45903.602434886743</v>
      </c>
      <c r="AF262" s="96">
        <v>126.75949814935771</v>
      </c>
      <c r="AG262" s="86">
        <v>1788.0478047990164</v>
      </c>
      <c r="AH262" s="86">
        <v>734.27653595349989</v>
      </c>
      <c r="AI262" s="87">
        <v>0.38113042302492206</v>
      </c>
      <c r="AJ262" s="88">
        <v>0.52260418274170239</v>
      </c>
      <c r="AK262" s="90">
        <v>3.1054170000000005</v>
      </c>
      <c r="AL262" s="81">
        <v>13.04</v>
      </c>
      <c r="AM262" s="85">
        <v>90.298220735694883</v>
      </c>
      <c r="AN262" s="81">
        <v>-0.43170937616744809</v>
      </c>
    </row>
    <row r="263" spans="1:40" customFormat="1">
      <c r="A263" s="6">
        <v>2019</v>
      </c>
      <c r="B263" s="3" t="s">
        <v>16</v>
      </c>
      <c r="C263" s="73">
        <f t="shared" si="4"/>
        <v>43739</v>
      </c>
      <c r="D263" s="2">
        <v>3.77</v>
      </c>
      <c r="E263" s="2">
        <v>145.286000094261</v>
      </c>
      <c r="F263" s="2">
        <v>341.78839625466401</v>
      </c>
      <c r="G263" s="2">
        <v>323.05709169561698</v>
      </c>
      <c r="H263" s="2">
        <v>3.3615238095238098</v>
      </c>
      <c r="I263" s="24">
        <v>70394000</v>
      </c>
      <c r="J263" s="24">
        <v>27768716</v>
      </c>
      <c r="K263" s="9">
        <v>4.410997143876541</v>
      </c>
      <c r="L263" s="11">
        <v>139811</v>
      </c>
      <c r="M263" s="2">
        <v>92430</v>
      </c>
      <c r="N263" s="15">
        <v>36325.670428380501</v>
      </c>
      <c r="O263" s="44">
        <v>2.1499999999999998E-2</v>
      </c>
      <c r="P263" s="14">
        <v>6.4177008615127706E-2</v>
      </c>
      <c r="Q263" s="13">
        <v>8.08</v>
      </c>
      <c r="R263" s="13">
        <v>9.84</v>
      </c>
      <c r="S263" s="16">
        <v>2.64</v>
      </c>
      <c r="T263" s="16">
        <v>5.32</v>
      </c>
      <c r="U263" s="16">
        <v>2.5499999999999998</v>
      </c>
      <c r="V263" s="14">
        <v>3.2500000000000001E-2</v>
      </c>
      <c r="W263" s="16">
        <v>13403.642882587899</v>
      </c>
      <c r="X263" s="14">
        <v>1.0595625520322014E-3</v>
      </c>
      <c r="Y263" s="20">
        <v>90076</v>
      </c>
      <c r="Z263" s="22">
        <v>2.8080645161290323</v>
      </c>
      <c r="AA263" s="21">
        <v>1.5474069960374452</v>
      </c>
      <c r="AB263" s="76">
        <v>2.1240785836740406</v>
      </c>
      <c r="AC263" s="79">
        <v>546467</v>
      </c>
      <c r="AD263" s="80">
        <v>433.91484323971258</v>
      </c>
      <c r="AE263" s="95">
        <v>46039.680307717434</v>
      </c>
      <c r="AF263" s="96">
        <v>122.01543109079033</v>
      </c>
      <c r="AG263" s="86">
        <v>1815.3653997435315</v>
      </c>
      <c r="AH263" s="86">
        <v>724.11753073088937</v>
      </c>
      <c r="AI263" s="87">
        <v>0.37517121877652415</v>
      </c>
      <c r="AJ263" s="88">
        <v>0.58453809575078197</v>
      </c>
      <c r="AK263" s="90">
        <v>3.1054170000000005</v>
      </c>
      <c r="AL263" s="81">
        <v>9.84</v>
      </c>
      <c r="AM263" s="85">
        <v>113.78756047149355</v>
      </c>
      <c r="AN263" s="81">
        <v>0.2439330598592544</v>
      </c>
    </row>
    <row r="264" spans="1:40" customFormat="1">
      <c r="A264" s="6">
        <v>2019</v>
      </c>
      <c r="B264" s="3" t="s">
        <v>17</v>
      </c>
      <c r="C264" s="73">
        <f t="shared" si="4"/>
        <v>43770</v>
      </c>
      <c r="D264" s="2">
        <v>3.98</v>
      </c>
      <c r="E264" s="2">
        <v>140.15100951599999</v>
      </c>
      <c r="F264" s="2">
        <v>333.62239190348703</v>
      </c>
      <c r="G264" s="2">
        <v>320.56262738359999</v>
      </c>
      <c r="H264" s="2">
        <v>3.3736999999999999</v>
      </c>
      <c r="I264" s="24">
        <v>66323000</v>
      </c>
      <c r="J264" s="24">
        <v>26635706</v>
      </c>
      <c r="K264" s="9">
        <v>4.2033330826330477</v>
      </c>
      <c r="L264" s="11">
        <v>139811</v>
      </c>
      <c r="M264" s="2">
        <v>92430</v>
      </c>
      <c r="N264" s="15">
        <v>36325.670428380501</v>
      </c>
      <c r="O264" s="44">
        <v>2.0999999999999998E-2</v>
      </c>
      <c r="P264" s="14">
        <v>6.3262223900320894E-2</v>
      </c>
      <c r="Q264" s="13">
        <v>7.58</v>
      </c>
      <c r="R264" s="13">
        <v>7.22</v>
      </c>
      <c r="S264" s="16">
        <v>2.65</v>
      </c>
      <c r="T264" s="16">
        <v>5.18</v>
      </c>
      <c r="U264" s="16">
        <v>2.64</v>
      </c>
      <c r="V264" s="14">
        <v>3.1E-2</v>
      </c>
      <c r="W264" s="16">
        <v>13403.642882587899</v>
      </c>
      <c r="X264" s="14">
        <v>1.1340440009070631E-3</v>
      </c>
      <c r="Y264" s="20">
        <v>81636</v>
      </c>
      <c r="Z264" s="22">
        <v>2.791666666666667</v>
      </c>
      <c r="AA264" s="21">
        <v>1.6144836744336561</v>
      </c>
      <c r="AB264" s="76">
        <v>2.5785709067774767</v>
      </c>
      <c r="AC264" s="79">
        <v>429668</v>
      </c>
      <c r="AD264" s="80">
        <v>430.69445351622034</v>
      </c>
      <c r="AE264" s="95">
        <v>45722.178878899766</v>
      </c>
      <c r="AF264" s="96">
        <v>122.00715763117788</v>
      </c>
      <c r="AG264" s="86">
        <v>1790.734623514415</v>
      </c>
      <c r="AH264" s="86">
        <v>734.74233923320651</v>
      </c>
      <c r="AI264" s="87">
        <v>0.37004177852019016</v>
      </c>
      <c r="AJ264" s="88">
        <v>0.54752908348640927</v>
      </c>
      <c r="AK264" s="90">
        <v>3.105417000000001</v>
      </c>
      <c r="AL264" s="81">
        <v>7.22</v>
      </c>
      <c r="AM264" s="85">
        <v>796.86544105724749</v>
      </c>
      <c r="AN264" s="81">
        <v>-0.23267178381304968</v>
      </c>
    </row>
    <row r="265" spans="1:40" customFormat="1">
      <c r="A265" s="6">
        <v>2019</v>
      </c>
      <c r="B265" s="3" t="s">
        <v>18</v>
      </c>
      <c r="C265" s="73">
        <f t="shared" si="4"/>
        <v>43800</v>
      </c>
      <c r="D265" s="2">
        <v>4.07</v>
      </c>
      <c r="E265" s="2">
        <v>141.24258402831799</v>
      </c>
      <c r="F265" s="2">
        <v>330.96396059908898</v>
      </c>
      <c r="G265" s="2">
        <v>327.68708966509098</v>
      </c>
      <c r="H265" s="2">
        <v>3.3573809523809501</v>
      </c>
      <c r="I265" s="24">
        <v>66631000</v>
      </c>
      <c r="J265" s="24">
        <v>27758676</v>
      </c>
      <c r="K265" s="9">
        <v>4.4288848760639068</v>
      </c>
      <c r="L265" s="11">
        <v>139811</v>
      </c>
      <c r="M265" s="2">
        <v>92430</v>
      </c>
      <c r="N265" s="15">
        <v>36325.670428380501</v>
      </c>
      <c r="O265" s="44">
        <v>2.3E-2</v>
      </c>
      <c r="P265" s="14">
        <v>6.1021963413035694E-2</v>
      </c>
      <c r="Q265" s="13">
        <v>7.48</v>
      </c>
      <c r="R265" s="13">
        <v>6.87</v>
      </c>
      <c r="S265" s="16">
        <v>2.65</v>
      </c>
      <c r="T265" s="16">
        <v>5.04</v>
      </c>
      <c r="U265" s="16">
        <v>2.67</v>
      </c>
      <c r="V265" s="14">
        <v>3.1245000000000002E-2</v>
      </c>
      <c r="W265" s="16">
        <v>13403.642882587899</v>
      </c>
      <c r="X265" s="14">
        <v>2.1144842168856755E-3</v>
      </c>
      <c r="Y265" s="20">
        <v>112830</v>
      </c>
      <c r="Z265" s="22">
        <v>2.7830000000000004</v>
      </c>
      <c r="AA265" s="21">
        <v>1.5200270125896538</v>
      </c>
      <c r="AB265" s="76">
        <v>2.5221909891387937</v>
      </c>
      <c r="AC265" s="79">
        <v>490930</v>
      </c>
      <c r="AD265" s="80">
        <v>430.69445351622034</v>
      </c>
      <c r="AE265" s="95">
        <v>45722.178878899766</v>
      </c>
      <c r="AF265" s="96">
        <v>122.00715763117788</v>
      </c>
      <c r="AG265" s="86">
        <v>1797.3853738893222</v>
      </c>
      <c r="AH265" s="86">
        <v>730.95294130622995</v>
      </c>
      <c r="AI265" s="87">
        <v>0.38285788797372144</v>
      </c>
      <c r="AJ265" s="88">
        <v>0.59579152776730959</v>
      </c>
      <c r="AK265" s="90">
        <v>3.105417000000001</v>
      </c>
      <c r="AL265" s="81">
        <v>6.87</v>
      </c>
      <c r="AM265" s="85">
        <v>385.5634895792042</v>
      </c>
      <c r="AN265" s="81">
        <v>0.23557442914462362</v>
      </c>
    </row>
    <row r="266" spans="1:40" customFormat="1">
      <c r="A266" s="6">
        <v>2020</v>
      </c>
      <c r="B266" s="3" t="s">
        <v>7</v>
      </c>
      <c r="C266" s="73">
        <f t="shared" si="4"/>
        <v>43831</v>
      </c>
      <c r="D266" s="2">
        <v>4.24</v>
      </c>
      <c r="E266" s="2">
        <v>146.77514736195599</v>
      </c>
      <c r="F266" s="2">
        <v>328.22038181454701</v>
      </c>
      <c r="G266" s="2">
        <v>330.05437219026101</v>
      </c>
      <c r="H266" s="2">
        <v>3.3289090909090899</v>
      </c>
      <c r="I266" s="71">
        <v>67574344</v>
      </c>
      <c r="J266" s="24">
        <v>26178219</v>
      </c>
      <c r="K266" s="9">
        <v>4.2079689645180371</v>
      </c>
      <c r="L266" s="2"/>
      <c r="M266" s="2"/>
      <c r="N266" s="15">
        <v>28142.737427231099</v>
      </c>
      <c r="O266" s="44">
        <v>2.0999999999999998E-2</v>
      </c>
      <c r="P266" s="14">
        <v>6.3385519318731195E-2</v>
      </c>
      <c r="Q266" s="13">
        <v>7.22</v>
      </c>
      <c r="R266" s="13">
        <v>6.68</v>
      </c>
      <c r="S266" s="16">
        <v>2.65</v>
      </c>
      <c r="T266" s="16">
        <v>4.95</v>
      </c>
      <c r="U266" s="16">
        <v>2.76</v>
      </c>
      <c r="V266" s="14">
        <v>3.0499999999999999E-2</v>
      </c>
      <c r="W266" s="16">
        <v>5634.1947258545797</v>
      </c>
      <c r="X266" s="14">
        <v>5.2750565184643257E-4</v>
      </c>
      <c r="Y266" s="20">
        <v>107869</v>
      </c>
      <c r="Z266" s="22">
        <v>2.7796666666666661</v>
      </c>
      <c r="AA266" s="21">
        <v>1.4789220947859107</v>
      </c>
      <c r="AB266" s="76">
        <v>2.7161449237339479</v>
      </c>
      <c r="AC266" s="79">
        <v>607708</v>
      </c>
      <c r="AD266" s="80">
        <v>434.41949706074462</v>
      </c>
      <c r="AE266" s="95">
        <v>45722.178878899766</v>
      </c>
      <c r="AF266" s="96">
        <v>121.98816133246244</v>
      </c>
      <c r="AG266" s="86">
        <v>1840.1639913448109</v>
      </c>
      <c r="AH266" s="86">
        <v>863.53993377898553</v>
      </c>
      <c r="AI266" s="87">
        <v>0.33898707544888346</v>
      </c>
      <c r="AJ266" s="88">
        <v>0.46141213248275847</v>
      </c>
      <c r="AK266" s="90">
        <v>2.8203018181818198</v>
      </c>
      <c r="AL266" s="81">
        <v>6.68</v>
      </c>
      <c r="AM266" s="85">
        <v>120.37088298432316</v>
      </c>
      <c r="AN266" s="81"/>
    </row>
    <row r="267" spans="1:40" customFormat="1">
      <c r="A267" s="6">
        <v>2020</v>
      </c>
      <c r="B267" s="3" t="s">
        <v>8</v>
      </c>
      <c r="C267" s="73">
        <f t="shared" si="4"/>
        <v>43862</v>
      </c>
      <c r="D267" s="2">
        <v>4.76</v>
      </c>
      <c r="E267" s="2">
        <v>143.35952279565001</v>
      </c>
      <c r="F267" s="2">
        <v>323.71576267916498</v>
      </c>
      <c r="G267" s="2">
        <v>317.07984855161999</v>
      </c>
      <c r="H267" s="2">
        <v>3.39175</v>
      </c>
      <c r="I267" s="71">
        <v>63105687</v>
      </c>
      <c r="J267" s="24">
        <v>26077047</v>
      </c>
      <c r="K267" s="9">
        <v>3.768356969783798</v>
      </c>
      <c r="L267" s="2"/>
      <c r="M267" s="2"/>
      <c r="N267" s="15">
        <v>28142.737427231099</v>
      </c>
      <c r="O267" s="44">
        <v>2.0500000000000001E-2</v>
      </c>
      <c r="P267" s="14">
        <v>7.0680774308719302E-2</v>
      </c>
      <c r="Q267" s="13">
        <v>6.73</v>
      </c>
      <c r="R267" s="13">
        <v>6.35</v>
      </c>
      <c r="S267" s="16">
        <v>2.66</v>
      </c>
      <c r="T267" s="16">
        <v>5.13</v>
      </c>
      <c r="U267" s="16">
        <v>2.75</v>
      </c>
      <c r="V267" s="14">
        <v>3.1E-2</v>
      </c>
      <c r="W267" s="16">
        <v>5634.1947258545797</v>
      </c>
      <c r="X267" s="14">
        <v>1.4310461700685223E-3</v>
      </c>
      <c r="Y267" s="20">
        <v>121157</v>
      </c>
      <c r="Z267" s="22">
        <v>2.7951724137931033</v>
      </c>
      <c r="AA267" s="21">
        <v>1.5313056806536671</v>
      </c>
      <c r="AB267" s="76">
        <v>2.7035925286556579</v>
      </c>
      <c r="AC267" s="79">
        <v>491736</v>
      </c>
      <c r="AD267" s="80">
        <v>434.41949706074462</v>
      </c>
      <c r="AE267" s="95">
        <v>45699.499233427989</v>
      </c>
      <c r="AF267" s="96">
        <v>121.98816133246244</v>
      </c>
      <c r="AG267" s="86">
        <v>1865.2971305008982</v>
      </c>
      <c r="AH267" s="86">
        <v>876.48073483877317</v>
      </c>
      <c r="AI267" s="87">
        <v>0.33440920506241717</v>
      </c>
      <c r="AJ267" s="88">
        <v>0.4148587412630238</v>
      </c>
      <c r="AK267" s="90">
        <v>2.7585932500000006</v>
      </c>
      <c r="AL267" s="81">
        <v>6.35</v>
      </c>
      <c r="AM267" s="85">
        <v>156.64076972071413</v>
      </c>
      <c r="AN267" s="81"/>
    </row>
    <row r="268" spans="1:40" s="31" customFormat="1">
      <c r="A268" s="32">
        <v>2020</v>
      </c>
      <c r="B268" s="29" t="s">
        <v>9</v>
      </c>
      <c r="C268" s="73">
        <f t="shared" si="4"/>
        <v>43891</v>
      </c>
      <c r="D268" s="25">
        <v>5.0599999999999996</v>
      </c>
      <c r="E268" s="25">
        <v>134.066823709636</v>
      </c>
      <c r="F268" s="25">
        <v>343.90108698457402</v>
      </c>
      <c r="G268" s="25">
        <v>311.23592843572698</v>
      </c>
      <c r="H268" s="25">
        <v>3.4937727272727299</v>
      </c>
      <c r="I268" s="33">
        <v>63417504</v>
      </c>
      <c r="J268" s="33">
        <v>23173347</v>
      </c>
      <c r="K268" s="9">
        <v>4.2201425767947418</v>
      </c>
      <c r="L268" s="25"/>
      <c r="M268" s="25"/>
      <c r="N268" s="34">
        <v>28142.737427231099</v>
      </c>
      <c r="O268" s="65">
        <v>2.1999999999999999E-2</v>
      </c>
      <c r="P268" s="28">
        <v>7.7664334059883003E-2</v>
      </c>
      <c r="Q268" s="27">
        <v>6.54</v>
      </c>
      <c r="R268" s="27">
        <v>5.91</v>
      </c>
      <c r="S268" s="35">
        <v>2.68</v>
      </c>
      <c r="T268" s="35">
        <v>5.81</v>
      </c>
      <c r="U268" s="35">
        <v>2.78</v>
      </c>
      <c r="V268" s="28">
        <v>2.75E-2</v>
      </c>
      <c r="W268" s="35">
        <v>5634.1947258545797</v>
      </c>
      <c r="X268" s="28">
        <v>6.468110709987855E-3</v>
      </c>
      <c r="Y268" s="30">
        <v>71781</v>
      </c>
      <c r="Z268" s="26">
        <v>2.7039999999999997</v>
      </c>
      <c r="AA268" s="27">
        <v>1.5227320909987727</v>
      </c>
      <c r="AB268" s="77">
        <v>3.0038068009486736</v>
      </c>
      <c r="AC268" s="79">
        <v>521102</v>
      </c>
      <c r="AD268" s="80">
        <v>434.41949706074462</v>
      </c>
      <c r="AE268" s="95">
        <v>45699.499233427989</v>
      </c>
      <c r="AF268" s="96">
        <v>121.98816133246244</v>
      </c>
      <c r="AG268" s="86">
        <v>1856.9801497576916</v>
      </c>
      <c r="AH268" s="86">
        <v>802.97325688890635</v>
      </c>
      <c r="AI268" s="87">
        <v>0.34232007661534436</v>
      </c>
      <c r="AJ268" s="88">
        <v>0.64547288069849407</v>
      </c>
      <c r="AK268" s="90">
        <v>2.5793780454545461</v>
      </c>
      <c r="AL268" s="81">
        <v>5.91</v>
      </c>
      <c r="AM268" s="85">
        <v>77.855890912129254</v>
      </c>
      <c r="AN268" s="81"/>
    </row>
    <row r="269" spans="1:40" customFormat="1">
      <c r="A269" s="6">
        <v>2020</v>
      </c>
      <c r="B269" s="3" t="s">
        <v>10</v>
      </c>
      <c r="C269" s="73">
        <f t="shared" si="4"/>
        <v>43922</v>
      </c>
      <c r="D269" s="3"/>
      <c r="E269" s="2">
        <v>117.17426076490899</v>
      </c>
      <c r="F269" s="2">
        <v>328.22321383965402</v>
      </c>
      <c r="G269" s="2">
        <v>302.61785818765497</v>
      </c>
      <c r="H269" s="2">
        <v>3.4001999999999999</v>
      </c>
      <c r="I269" s="71">
        <v>54400661</v>
      </c>
      <c r="J269" s="24">
        <v>20583201</v>
      </c>
      <c r="K269" s="9">
        <v>4.336308719743931</v>
      </c>
      <c r="L269" s="2"/>
      <c r="M269" s="2"/>
      <c r="N269" s="15">
        <v>14975.012256935999</v>
      </c>
      <c r="O269" s="44">
        <v>1.6500000000000001E-2</v>
      </c>
      <c r="P269" s="14">
        <v>8.9824683733439589E-2</v>
      </c>
      <c r="Q269" s="13">
        <v>7.7</v>
      </c>
      <c r="R269" s="13">
        <v>7.3</v>
      </c>
      <c r="S269" s="16">
        <v>2.74</v>
      </c>
      <c r="T269" s="16">
        <v>6.65</v>
      </c>
      <c r="U269" s="16">
        <v>2.8</v>
      </c>
      <c r="V269" s="14">
        <v>0.04</v>
      </c>
      <c r="W269" s="16">
        <v>2531.1656330129299</v>
      </c>
      <c r="X269" s="14">
        <v>1.0461814377523148E-3</v>
      </c>
      <c r="Y269" s="20">
        <v>65830</v>
      </c>
      <c r="Z269" s="2"/>
      <c r="AA269" s="21">
        <v>1.8444169024394601</v>
      </c>
      <c r="AB269" s="76">
        <v>4.6250569569359605</v>
      </c>
      <c r="AC269" s="79">
        <v>488788</v>
      </c>
      <c r="AD269" s="80">
        <v>434.28342042238188</v>
      </c>
      <c r="AE269" s="95">
        <v>46198.451433807189</v>
      </c>
      <c r="AF269" s="96">
        <v>121.98816133246244</v>
      </c>
      <c r="AG269" s="86">
        <v>1826.0146999723049</v>
      </c>
      <c r="AH269" s="86">
        <v>738.43782007078244</v>
      </c>
      <c r="AI269" s="87">
        <v>0.29592435949436635</v>
      </c>
      <c r="AJ269" s="88">
        <v>0.88579514414465998</v>
      </c>
      <c r="AK269" s="90">
        <v>2.0103000000000004</v>
      </c>
      <c r="AL269" s="81">
        <v>7.3</v>
      </c>
      <c r="AM269" s="85">
        <v>36.586882865643268</v>
      </c>
      <c r="AN269" s="81"/>
    </row>
    <row r="270" spans="1:40" customFormat="1">
      <c r="A270" s="6">
        <v>2020</v>
      </c>
      <c r="B270" s="3" t="s">
        <v>11</v>
      </c>
      <c r="C270" s="73">
        <f t="shared" si="4"/>
        <v>43952</v>
      </c>
      <c r="D270" s="3"/>
      <c r="E270" s="2">
        <v>112.724454283</v>
      </c>
      <c r="F270" s="2">
        <v>318.85142033710002</v>
      </c>
      <c r="G270" s="2">
        <v>300.35358668560002</v>
      </c>
      <c r="H270" s="2">
        <v>3.4235500000000001</v>
      </c>
      <c r="I270" s="71">
        <v>53679914</v>
      </c>
      <c r="J270" s="24">
        <v>20381068</v>
      </c>
      <c r="K270" s="9">
        <v>4.2391924930917284</v>
      </c>
      <c r="L270" s="2"/>
      <c r="M270" s="2"/>
      <c r="N270" s="15">
        <v>14975.012256935999</v>
      </c>
      <c r="O270" s="44">
        <v>1.4999999999999999E-2</v>
      </c>
      <c r="P270" s="14">
        <v>0.13124084108646</v>
      </c>
      <c r="Q270" s="13">
        <v>7.89</v>
      </c>
      <c r="R270" s="13">
        <v>6.98</v>
      </c>
      <c r="S270" s="16">
        <v>2.75</v>
      </c>
      <c r="T270" s="16">
        <v>6.57</v>
      </c>
      <c r="U270" s="16">
        <v>2.77</v>
      </c>
      <c r="V270" s="14">
        <v>4.1249999999999995E-2</v>
      </c>
      <c r="W270" s="16">
        <v>2531.1656330129299</v>
      </c>
      <c r="X270" s="14">
        <v>2.0155270229918021E-3</v>
      </c>
      <c r="Y270" s="20">
        <v>91815</v>
      </c>
      <c r="Z270" s="2"/>
      <c r="AA270" s="21">
        <v>1.7765530102344336</v>
      </c>
      <c r="AB270" s="76">
        <v>3.8494539873302145</v>
      </c>
      <c r="AC270" s="79">
        <v>397575</v>
      </c>
      <c r="AD270" s="80">
        <v>493.09846505551928</v>
      </c>
      <c r="AE270" s="95">
        <v>46266.476762435253</v>
      </c>
      <c r="AF270" s="96">
        <v>128.45634661441323</v>
      </c>
      <c r="AG270" s="86">
        <v>1813.3088367474584</v>
      </c>
      <c r="AH270" s="86">
        <v>721.06674362060789</v>
      </c>
      <c r="AI270" s="87">
        <v>0.29552178626934494</v>
      </c>
      <c r="AJ270" s="88">
        <v>0.80029565687773874</v>
      </c>
      <c r="AK270" s="90">
        <v>1.5585206500000008</v>
      </c>
      <c r="AL270" s="81">
        <v>6.98</v>
      </c>
      <c r="AM270" s="85">
        <v>595.38881930016487</v>
      </c>
      <c r="AN270" s="81"/>
    </row>
    <row r="271" spans="1:40" customFormat="1">
      <c r="A271" s="6">
        <v>2020</v>
      </c>
      <c r="B271" s="3" t="s">
        <v>12</v>
      </c>
      <c r="C271" s="73">
        <f t="shared" si="4"/>
        <v>43983</v>
      </c>
      <c r="D271" s="3"/>
      <c r="E271" s="2">
        <v>119.017411170955</v>
      </c>
      <c r="F271" s="2">
        <v>317.16502718869901</v>
      </c>
      <c r="G271" s="2">
        <v>308.51355353178201</v>
      </c>
      <c r="H271" s="2">
        <v>3.4718571428571399</v>
      </c>
      <c r="I271" s="71">
        <v>54204266</v>
      </c>
      <c r="J271" s="24">
        <v>22227683</v>
      </c>
      <c r="K271" s="9">
        <v>4.2074831618509272</v>
      </c>
      <c r="L271" s="2"/>
      <c r="M271" s="2"/>
      <c r="N271" s="15">
        <v>14975.012256935999</v>
      </c>
      <c r="O271" s="44">
        <v>1.3000000000000001E-2</v>
      </c>
      <c r="P271" s="14">
        <v>0.16280044185426401</v>
      </c>
      <c r="Q271" s="13">
        <v>7.47</v>
      </c>
      <c r="R271" s="13">
        <v>7.49</v>
      </c>
      <c r="S271" s="16">
        <v>2.75</v>
      </c>
      <c r="T271" s="16">
        <v>6.27</v>
      </c>
      <c r="U271" s="16">
        <v>2.57</v>
      </c>
      <c r="V271" s="14">
        <v>5.7500000000000002E-2</v>
      </c>
      <c r="W271" s="16">
        <v>2531.1656330129299</v>
      </c>
      <c r="X271" s="14">
        <v>-2.6819637934886779E-3</v>
      </c>
      <c r="Y271" s="20">
        <v>120202</v>
      </c>
      <c r="Z271" s="2"/>
      <c r="AA271" s="21">
        <v>1.5416817766175799</v>
      </c>
      <c r="AB271" s="76">
        <v>4.4852963656667502</v>
      </c>
      <c r="AC271" s="79">
        <v>306169</v>
      </c>
      <c r="AD271" s="80">
        <v>493.22365556281295</v>
      </c>
      <c r="AE271" s="95">
        <v>46538.632508096634</v>
      </c>
      <c r="AF271" s="96">
        <v>129.8171129980405</v>
      </c>
      <c r="AG271" s="86">
        <v>1803.3504846503126</v>
      </c>
      <c r="AH271" s="86">
        <v>779.19700895834433</v>
      </c>
      <c r="AI271" s="87">
        <v>0.3161798020792278</v>
      </c>
      <c r="AJ271" s="88">
        <v>0.84303524995494583</v>
      </c>
      <c r="AK271" s="90">
        <v>1.2962998095238099</v>
      </c>
      <c r="AL271" s="81">
        <v>7.49</v>
      </c>
      <c r="AM271" s="85">
        <v>1412.4420903744522</v>
      </c>
      <c r="AN271" s="81"/>
    </row>
    <row r="272" spans="1:40" customFormat="1">
      <c r="A272" s="6">
        <v>2020</v>
      </c>
      <c r="B272" s="3" t="s">
        <v>13</v>
      </c>
      <c r="C272" s="73">
        <f t="shared" si="4"/>
        <v>44013</v>
      </c>
      <c r="D272" s="3"/>
      <c r="E272" s="2">
        <v>120.65516195387001</v>
      </c>
      <c r="F272" s="2">
        <v>319.21977032795598</v>
      </c>
      <c r="G272" s="2">
        <v>316.123713305948</v>
      </c>
      <c r="H272" s="2">
        <v>3.5191818181818202</v>
      </c>
      <c r="I272" s="71">
        <v>57545711</v>
      </c>
      <c r="J272" s="24">
        <v>20456717</v>
      </c>
      <c r="K272" s="9">
        <v>4.3031181559458194</v>
      </c>
      <c r="L272" s="2"/>
      <c r="M272" s="2"/>
      <c r="N272" s="15">
        <v>34977.004750279499</v>
      </c>
      <c r="O272" s="44">
        <v>1.4999999999999999E-2</v>
      </c>
      <c r="P272" s="14">
        <v>0.163732193732194</v>
      </c>
      <c r="Q272" s="13">
        <v>7.62</v>
      </c>
      <c r="R272" s="13">
        <v>9</v>
      </c>
      <c r="S272" s="16">
        <v>2.75</v>
      </c>
      <c r="T272" s="16">
        <v>5.76</v>
      </c>
      <c r="U272" s="16">
        <v>2.5</v>
      </c>
      <c r="V272" s="14">
        <v>5.7500000000000002E-2</v>
      </c>
      <c r="W272" s="16">
        <v>6665.8349751231399</v>
      </c>
      <c r="X272" s="14">
        <v>4.6313587809068838E-3</v>
      </c>
      <c r="Y272" s="20">
        <v>116454</v>
      </c>
      <c r="Z272" s="2"/>
      <c r="AA272" s="21">
        <v>1.5576137363580718</v>
      </c>
      <c r="AB272" s="76">
        <v>3.3461846755078919</v>
      </c>
      <c r="AC272" s="79">
        <v>468543</v>
      </c>
      <c r="AD272" s="80">
        <v>470.09062704114956</v>
      </c>
      <c r="AE272" s="95">
        <v>46946.866126588713</v>
      </c>
      <c r="AF272" s="96">
        <v>129.8171129980405</v>
      </c>
      <c r="AG272" s="86">
        <v>1834.3390408686018</v>
      </c>
      <c r="AH272" s="86">
        <v>816.99872287642563</v>
      </c>
      <c r="AI272" s="87">
        <v>0.33496164384693522</v>
      </c>
      <c r="AJ272" s="88">
        <v>0.64557369929592257</v>
      </c>
      <c r="AK272" s="90">
        <v>1.1089264782608699</v>
      </c>
      <c r="AL272" s="81">
        <v>9</v>
      </c>
      <c r="AM272" s="85">
        <v>621.60844949385319</v>
      </c>
      <c r="AN272" s="81"/>
    </row>
    <row r="273" spans="1:40" customFormat="1">
      <c r="A273" s="6">
        <v>2020</v>
      </c>
      <c r="B273" s="3" t="s">
        <v>14</v>
      </c>
      <c r="C273" s="73">
        <f t="shared" si="4"/>
        <v>44044</v>
      </c>
      <c r="D273" s="3"/>
      <c r="E273" s="2">
        <v>118.10478329999999</v>
      </c>
      <c r="F273" s="2">
        <v>318.19003355054502</v>
      </c>
      <c r="G273" s="2">
        <v>320.62824115209997</v>
      </c>
      <c r="H273" s="2">
        <v>3.5659047619047599</v>
      </c>
      <c r="I273" s="71">
        <v>59655048</v>
      </c>
      <c r="J273" s="24">
        <v>21025252</v>
      </c>
      <c r="K273" s="9">
        <v>4.1345373235676686</v>
      </c>
      <c r="L273" s="2"/>
      <c r="M273" s="2"/>
      <c r="N273" s="15">
        <v>34977.004750279499</v>
      </c>
      <c r="O273" s="44">
        <v>1.4499999999999999E-2</v>
      </c>
      <c r="P273" s="14">
        <v>0.15566622244043901</v>
      </c>
      <c r="Q273" s="13">
        <v>7.6</v>
      </c>
      <c r="R273" s="13">
        <v>10.1</v>
      </c>
      <c r="S273" s="16">
        <v>2.75</v>
      </c>
      <c r="T273" s="16">
        <v>5.57</v>
      </c>
      <c r="U273" s="16">
        <v>2.37</v>
      </c>
      <c r="V273" s="14">
        <v>5.8999999999999997E-2</v>
      </c>
      <c r="W273" s="16">
        <v>6665.8349751231399</v>
      </c>
      <c r="X273" s="14">
        <v>-1.0409695888171223E-3</v>
      </c>
      <c r="Y273" s="20">
        <v>94560</v>
      </c>
      <c r="Z273" s="2"/>
      <c r="AA273" s="21">
        <v>1.4491802471959523</v>
      </c>
      <c r="AB273" s="76">
        <v>3.6435828816477525</v>
      </c>
      <c r="AC273" s="79">
        <v>538192</v>
      </c>
      <c r="AD273" s="80">
        <v>477.11767907685606</v>
      </c>
      <c r="AE273" s="95">
        <v>47355.099745080792</v>
      </c>
      <c r="AF273" s="96">
        <v>137.56803831918137</v>
      </c>
      <c r="AG273" s="86">
        <v>1801.4538428412541</v>
      </c>
      <c r="AH273" s="86">
        <v>841.54018667420394</v>
      </c>
      <c r="AI273" s="87">
        <v>0.3267890761674147</v>
      </c>
      <c r="AJ273" s="88">
        <v>0.60777889028395038</v>
      </c>
      <c r="AK273" s="90">
        <v>1.118216761904762</v>
      </c>
      <c r="AL273" s="81">
        <v>10.1</v>
      </c>
      <c r="AM273" s="85">
        <v>123.75653640526515</v>
      </c>
      <c r="AN273" s="81"/>
    </row>
    <row r="274" spans="1:40" customFormat="1">
      <c r="A274" s="6">
        <v>2020</v>
      </c>
      <c r="B274" s="4" t="s">
        <v>15</v>
      </c>
      <c r="C274" s="73">
        <f>_xlfn.CONCAT(B274,"-",A274)*1</f>
        <v>44075</v>
      </c>
      <c r="D274" s="4"/>
      <c r="E274" s="2">
        <v>128.8748147295</v>
      </c>
      <c r="F274" s="2">
        <v>347.54372481658299</v>
      </c>
      <c r="G274" s="2">
        <v>355.07785556981798</v>
      </c>
      <c r="H274" s="2">
        <v>3.5570454545454502</v>
      </c>
      <c r="I274" s="71">
        <v>61533706</v>
      </c>
      <c r="J274" s="24">
        <v>21126154</v>
      </c>
      <c r="K274" s="9">
        <v>4.0920089457460591</v>
      </c>
      <c r="L274" s="2"/>
      <c r="M274" s="2"/>
      <c r="N274" s="15">
        <v>34977.004750279499</v>
      </c>
      <c r="O274" s="44">
        <v>2.0250000000000001E-2</v>
      </c>
      <c r="P274" s="14">
        <v>0.16531629791212199</v>
      </c>
      <c r="Q274" s="13">
        <v>7.59</v>
      </c>
      <c r="R274" s="13">
        <v>9.75</v>
      </c>
      <c r="S274" s="16">
        <v>2.74</v>
      </c>
      <c r="T274" s="16">
        <v>5.54</v>
      </c>
      <c r="U274" s="16">
        <v>2.4500000000000002</v>
      </c>
      <c r="V274" s="14">
        <v>0.06</v>
      </c>
      <c r="W274" s="16">
        <v>6665.8349751231399</v>
      </c>
      <c r="X274" s="14">
        <v>1.3397841458876578E-3</v>
      </c>
      <c r="Y274" s="20">
        <v>64409</v>
      </c>
      <c r="Z274" s="2"/>
      <c r="AA274" s="21">
        <v>1.5184908247057791</v>
      </c>
      <c r="AB274" s="76">
        <v>2.8018358907111041</v>
      </c>
      <c r="AC274" s="79">
        <v>527819</v>
      </c>
      <c r="AD274" s="80">
        <v>467.49311452209884</v>
      </c>
      <c r="AE274" s="95">
        <v>47355.099745080792</v>
      </c>
      <c r="AF274" s="96">
        <v>133.43182560418029</v>
      </c>
      <c r="AG274" s="86">
        <v>1816.6314285081983</v>
      </c>
      <c r="AH274" s="86">
        <v>857.35712359514434</v>
      </c>
      <c r="AI274" s="87">
        <v>0.34228801176185425</v>
      </c>
      <c r="AJ274" s="88">
        <v>0.55306832244147308</v>
      </c>
      <c r="AK274" s="90">
        <v>1.1315374545454551</v>
      </c>
      <c r="AL274" s="81">
        <v>9.75</v>
      </c>
      <c r="AM274" s="85">
        <v>162.40251642364296</v>
      </c>
      <c r="AN274" s="81"/>
    </row>
    <row r="275" spans="1:40" customFormat="1">
      <c r="A275" s="6">
        <v>2020</v>
      </c>
      <c r="B275" s="3" t="s">
        <v>16</v>
      </c>
      <c r="C275" s="73">
        <f t="shared" si="4"/>
        <v>44105</v>
      </c>
      <c r="D275" s="3"/>
      <c r="E275" s="2">
        <v>148.93728960695501</v>
      </c>
      <c r="F275" s="2">
        <v>396.41619993820302</v>
      </c>
      <c r="G275" s="2">
        <v>371.11147463600003</v>
      </c>
      <c r="H275" s="2">
        <v>3.59777272727273</v>
      </c>
      <c r="I275" s="71">
        <v>65173102</v>
      </c>
      <c r="J275" s="24">
        <v>22459240</v>
      </c>
      <c r="K275" s="9">
        <v>4.1654303633779639</v>
      </c>
      <c r="L275" s="2"/>
      <c r="M275" s="2"/>
      <c r="N275" s="15">
        <v>42407.450610455897</v>
      </c>
      <c r="O275" s="44">
        <v>2.01E-2</v>
      </c>
      <c r="P275" s="14">
        <v>0.16430020283975699</v>
      </c>
      <c r="Q275" s="13">
        <v>7.37</v>
      </c>
      <c r="R275" s="13">
        <v>6.89</v>
      </c>
      <c r="S275" s="16">
        <v>2.74</v>
      </c>
      <c r="T275" s="16">
        <v>5.37</v>
      </c>
      <c r="U275" s="16">
        <v>2.39</v>
      </c>
      <c r="V275" s="14">
        <v>6.4000000000000001E-2</v>
      </c>
      <c r="W275" s="16">
        <v>15855.4577681838</v>
      </c>
      <c r="X275" s="14">
        <v>1.4866572511715033E-4</v>
      </c>
      <c r="Y275" s="20">
        <v>70544</v>
      </c>
      <c r="Z275" s="2"/>
      <c r="AA275" s="21">
        <v>1.5276470862284639</v>
      </c>
      <c r="AB275" s="76">
        <v>3.6666324708950286</v>
      </c>
      <c r="AC275" s="79">
        <v>571989</v>
      </c>
      <c r="AD275" s="80">
        <v>455.63708360548662</v>
      </c>
      <c r="AE275" s="95">
        <v>47355.099745080792</v>
      </c>
      <c r="AF275" s="96">
        <v>130.80688003483564</v>
      </c>
      <c r="AG275" s="86">
        <v>1848.6649326124036</v>
      </c>
      <c r="AH275" s="86">
        <v>877.49892333430103</v>
      </c>
      <c r="AI275" s="87">
        <v>0.31734279385942382</v>
      </c>
      <c r="AJ275" s="88">
        <v>0.46029028724120302</v>
      </c>
      <c r="AK275" s="90">
        <v>1.1117418636363634</v>
      </c>
      <c r="AL275" s="81">
        <v>6.89</v>
      </c>
      <c r="AM275" s="85">
        <v>158.89674098407349</v>
      </c>
      <c r="AN275" s="81"/>
    </row>
    <row r="276" spans="1:40" customFormat="1">
      <c r="A276" s="6">
        <v>2020</v>
      </c>
      <c r="B276" s="3" t="s">
        <v>17</v>
      </c>
      <c r="C276" s="73">
        <f t="shared" si="4"/>
        <v>44136</v>
      </c>
      <c r="D276" s="3"/>
      <c r="E276" s="2">
        <v>156.67630578250001</v>
      </c>
      <c r="F276" s="2">
        <v>429.29776459024299</v>
      </c>
      <c r="G276" s="2">
        <v>412.83658230051998</v>
      </c>
      <c r="H276" s="2">
        <v>3.6109047619047598</v>
      </c>
      <c r="I276" s="71">
        <v>65075711</v>
      </c>
      <c r="J276" s="24">
        <v>19761086</v>
      </c>
      <c r="K276" s="9">
        <v>3.9599972414676734</v>
      </c>
      <c r="L276" s="2"/>
      <c r="M276" s="2"/>
      <c r="N276" s="15">
        <v>42407.450610455897</v>
      </c>
      <c r="O276" s="44">
        <v>1.7000000000000001E-2</v>
      </c>
      <c r="P276" s="14">
        <v>0.15125998770743698</v>
      </c>
      <c r="Q276" s="13">
        <v>7.55</v>
      </c>
      <c r="R276" s="13">
        <v>7.2</v>
      </c>
      <c r="S276" s="16">
        <v>2.75</v>
      </c>
      <c r="T276" s="16">
        <v>5.05</v>
      </c>
      <c r="U276" s="16">
        <v>2.44</v>
      </c>
      <c r="V276" s="14">
        <v>6.5000000000000002E-2</v>
      </c>
      <c r="W276" s="16">
        <v>15855.4577681838</v>
      </c>
      <c r="X276" s="14">
        <v>5.2025269416572919E-3</v>
      </c>
      <c r="Y276" s="20">
        <v>109639</v>
      </c>
      <c r="Z276" s="2"/>
      <c r="AA276" s="21">
        <v>1.5425664414870339</v>
      </c>
      <c r="AB276" s="76">
        <v>3.4792466814246019</v>
      </c>
      <c r="AC276" s="79">
        <v>617438</v>
      </c>
      <c r="AD276" s="80">
        <v>449.78823753537995</v>
      </c>
      <c r="AE276" s="95">
        <v>47310.045268572372</v>
      </c>
      <c r="AF276" s="96">
        <v>128.14990202482036</v>
      </c>
      <c r="AG276" s="86">
        <v>1868.334285844405</v>
      </c>
      <c r="AH276" s="86">
        <v>899.82440989296731</v>
      </c>
      <c r="AI276" s="87">
        <v>0.31160170188867153</v>
      </c>
      <c r="AJ276" s="88">
        <v>0.54259596421156187</v>
      </c>
      <c r="AK276" s="90">
        <v>1.1420599523809525</v>
      </c>
      <c r="AL276" s="81">
        <v>7.2</v>
      </c>
      <c r="AM276" s="85">
        <v>816.20339350461143</v>
      </c>
      <c r="AN276" s="81"/>
    </row>
    <row r="277" spans="1:40" customFormat="1">
      <c r="A277" s="6">
        <v>2020</v>
      </c>
      <c r="B277" s="3" t="s">
        <v>18</v>
      </c>
      <c r="C277" s="73">
        <f t="shared" si="4"/>
        <v>44166</v>
      </c>
      <c r="D277" s="3"/>
      <c r="E277" s="2">
        <v>167.39572701977201</v>
      </c>
      <c r="F277" s="2">
        <v>427.50508232371902</v>
      </c>
      <c r="G277" s="2">
        <v>428.76714884871302</v>
      </c>
      <c r="H277" s="2">
        <v>3.6055714285714302</v>
      </c>
      <c r="I277" s="71">
        <v>64682517</v>
      </c>
      <c r="J277" s="24">
        <v>24234789</v>
      </c>
      <c r="K277" s="9">
        <v>4.1922125391862464</v>
      </c>
      <c r="L277" s="2"/>
      <c r="M277" s="2"/>
      <c r="N277" s="15">
        <v>42407.450610455897</v>
      </c>
      <c r="O277" s="44">
        <v>1.925E-2</v>
      </c>
      <c r="P277" s="14">
        <v>0.13840371872218399</v>
      </c>
      <c r="Q277" s="13">
        <v>7.28</v>
      </c>
      <c r="R277" s="13">
        <v>6.6</v>
      </c>
      <c r="S277" s="16">
        <v>2.75</v>
      </c>
      <c r="T277" s="16">
        <v>5.04</v>
      </c>
      <c r="U277" s="16">
        <v>2.56</v>
      </c>
      <c r="V277" s="14">
        <v>6.7500000000000004E-2</v>
      </c>
      <c r="W277" s="16">
        <v>15855.4577681838</v>
      </c>
      <c r="X277" s="14">
        <v>5.1756007393710299E-4</v>
      </c>
      <c r="Y277" s="20">
        <v>93247</v>
      </c>
      <c r="Z277" s="2"/>
      <c r="AA277" s="21">
        <v>1.56406666791487</v>
      </c>
      <c r="AB277" s="76">
        <v>3.6036562111272663</v>
      </c>
      <c r="AC277" s="79">
        <v>580779</v>
      </c>
      <c r="AD277" s="80">
        <v>449.78823753537995</v>
      </c>
      <c r="AE277" s="95">
        <v>47763.638178008012</v>
      </c>
      <c r="AF277" s="96">
        <v>128.14990202482036</v>
      </c>
      <c r="AG277" s="86">
        <v>1878.5710920532983</v>
      </c>
      <c r="AH277" s="86">
        <v>910.15379831396899</v>
      </c>
      <c r="AI277" s="87">
        <v>0.2983046218523972</v>
      </c>
      <c r="AJ277" s="88">
        <v>0.44902089676896867</v>
      </c>
      <c r="AK277" s="90">
        <v>1.1109919999999998</v>
      </c>
      <c r="AL277" s="81">
        <v>6.6</v>
      </c>
      <c r="AM277" s="85">
        <v>1349.3789886819322</v>
      </c>
      <c r="AN277" s="81"/>
    </row>
    <row r="278" spans="1:40" customFormat="1">
      <c r="A278" s="6">
        <v>2021</v>
      </c>
      <c r="B278" s="3" t="s">
        <v>7</v>
      </c>
      <c r="C278" s="73">
        <f t="shared" si="4"/>
        <v>44197</v>
      </c>
      <c r="D278" s="3"/>
      <c r="E278" s="2">
        <v>196.80381191800001</v>
      </c>
      <c r="F278" s="2">
        <v>487.379072472997</v>
      </c>
      <c r="G278" s="2">
        <v>499.46950282693302</v>
      </c>
      <c r="H278" s="2">
        <v>3.6265999999999998</v>
      </c>
      <c r="I278" s="71">
        <v>62381981</v>
      </c>
      <c r="J278" s="24">
        <v>21654930</v>
      </c>
      <c r="K278" s="9">
        <v>4.1778524484000004</v>
      </c>
      <c r="L278" s="2"/>
      <c r="M278" s="2"/>
      <c r="N278" s="15">
        <v>40919.817861186202</v>
      </c>
      <c r="O278" s="44">
        <v>1.975E-2</v>
      </c>
      <c r="P278" s="14">
        <v>0.13011268985791299</v>
      </c>
      <c r="Q278" s="13">
        <v>7.23</v>
      </c>
      <c r="R278" s="13">
        <v>6.31</v>
      </c>
      <c r="S278" s="16">
        <v>2.76</v>
      </c>
      <c r="T278" s="16">
        <v>5.05</v>
      </c>
      <c r="U278" s="16">
        <v>2.76</v>
      </c>
      <c r="V278" s="14">
        <v>6.7500000000000004E-2</v>
      </c>
      <c r="W278" s="16">
        <v>7314.6391475584496</v>
      </c>
      <c r="X278" s="14">
        <v>7.3898906296186824E-3</v>
      </c>
      <c r="Y278" s="20">
        <v>94559</v>
      </c>
      <c r="Z278" s="2"/>
      <c r="AA278" s="21">
        <v>1.602373653118256</v>
      </c>
      <c r="AB278" s="76">
        <v>2.8431855716025161</v>
      </c>
      <c r="AC278" s="79"/>
      <c r="AD278" s="80">
        <v>438.89998367080341</v>
      </c>
      <c r="AE278" s="95">
        <v>47990.434632725832</v>
      </c>
      <c r="AF278" s="96">
        <v>127.77645329849771</v>
      </c>
      <c r="AG278" s="82"/>
      <c r="AH278" s="82"/>
      <c r="AI278" s="82"/>
      <c r="AJ278" s="82"/>
      <c r="AK278" s="90">
        <v>0.8644050999999997</v>
      </c>
      <c r="AL278" s="81">
        <v>6.31</v>
      </c>
      <c r="AM278" s="85">
        <v>637.72658400000012</v>
      </c>
      <c r="AN278" s="81"/>
    </row>
    <row r="279" spans="1:40" customFormat="1">
      <c r="A279" s="6">
        <v>2021</v>
      </c>
      <c r="B279" s="3" t="s">
        <v>8</v>
      </c>
      <c r="C279" s="73">
        <f t="shared" si="4"/>
        <v>44228</v>
      </c>
      <c r="D279" s="3"/>
      <c r="E279" s="2">
        <v>209.75901619654999</v>
      </c>
      <c r="F279" s="2">
        <v>472.582905219503</v>
      </c>
      <c r="G279" s="2">
        <v>503.37046007682</v>
      </c>
      <c r="H279" s="2">
        <v>3.6475499999999998</v>
      </c>
      <c r="I279" s="71">
        <v>56318881</v>
      </c>
      <c r="J279" s="24">
        <v>20716379</v>
      </c>
      <c r="K279" s="9">
        <v>3.690412281786652</v>
      </c>
      <c r="L279" s="2"/>
      <c r="M279" s="2"/>
      <c r="N279" s="15">
        <v>40919.817861186202</v>
      </c>
      <c r="O279" s="44">
        <v>0.02</v>
      </c>
      <c r="P279" s="14">
        <v>0.14490500514849899</v>
      </c>
      <c r="Q279" s="13">
        <v>6.22</v>
      </c>
      <c r="R279" s="13">
        <v>5.66</v>
      </c>
      <c r="S279" s="16">
        <v>2.76</v>
      </c>
      <c r="T279" s="16">
        <v>6.36</v>
      </c>
      <c r="U279" s="16">
        <v>2.73</v>
      </c>
      <c r="V279" s="14">
        <v>4.1000000000000002E-2</v>
      </c>
      <c r="W279" s="16">
        <v>7314.6391475584496</v>
      </c>
      <c r="X279" s="14">
        <v>-1.2470657276994388E-3</v>
      </c>
      <c r="Y279" s="20">
        <v>118557</v>
      </c>
      <c r="Z279" s="2"/>
      <c r="AA279" s="21">
        <v>1.5006898075675181</v>
      </c>
      <c r="AB279" s="76">
        <v>4.1761561190541707</v>
      </c>
      <c r="AC279" s="79"/>
      <c r="AD279" s="80">
        <v>438.89998367080341</v>
      </c>
      <c r="AE279" s="95">
        <v>47990.434632725832</v>
      </c>
      <c r="AF279" s="96">
        <v>127.77645329849771</v>
      </c>
      <c r="AG279" s="82"/>
      <c r="AH279" s="82"/>
      <c r="AI279" s="82"/>
      <c r="AJ279" s="82"/>
      <c r="AK279" s="90">
        <v>0.71042054999999993</v>
      </c>
      <c r="AL279" s="81">
        <v>5.66</v>
      </c>
      <c r="AM279" s="85">
        <v>234.35157000000001</v>
      </c>
      <c r="AN279" s="81"/>
    </row>
    <row r="280" spans="1:40" customFormat="1">
      <c r="A280" s="6">
        <v>2021</v>
      </c>
      <c r="B280" s="3" t="s">
        <v>9</v>
      </c>
      <c r="C280" s="73">
        <f t="shared" si="4"/>
        <v>44256</v>
      </c>
      <c r="D280" s="3"/>
      <c r="E280" s="2">
        <v>209.610315404609</v>
      </c>
      <c r="F280" s="2">
        <v>452.067453925839</v>
      </c>
      <c r="G280" s="2">
        <v>518.18216923346097</v>
      </c>
      <c r="H280" s="2">
        <v>3.7103478260869598</v>
      </c>
      <c r="I280" s="71">
        <v>63191113</v>
      </c>
      <c r="J280" s="24">
        <v>22985297</v>
      </c>
      <c r="K280" s="9">
        <v>4.1818598181248738</v>
      </c>
      <c r="L280" s="2"/>
      <c r="M280" s="2"/>
      <c r="N280" s="15">
        <v>40919.817861186202</v>
      </c>
      <c r="O280" s="44">
        <v>2.0999999999999998E-2</v>
      </c>
      <c r="P280" s="14">
        <v>0.152790353115483</v>
      </c>
      <c r="Q280" s="13">
        <v>6.33</v>
      </c>
      <c r="R280" s="13">
        <v>5.78</v>
      </c>
      <c r="S280" s="16">
        <v>2.76</v>
      </c>
      <c r="T280" s="16">
        <v>6.06</v>
      </c>
      <c r="U280" s="16"/>
      <c r="V280" s="14">
        <v>0.04</v>
      </c>
      <c r="W280" s="16">
        <v>7314.6391475584496</v>
      </c>
      <c r="X280" s="14">
        <v>8.4465662871832953E-3</v>
      </c>
      <c r="Y280" s="20">
        <v>69066</v>
      </c>
      <c r="Z280" s="2"/>
      <c r="AA280" s="21">
        <v>1.6224855757075529</v>
      </c>
      <c r="AB280" s="76">
        <v>3.7238785223644699</v>
      </c>
      <c r="AC280" s="79"/>
      <c r="AD280" s="80">
        <v>438.89998367080341</v>
      </c>
      <c r="AE280" s="95">
        <v>47990.434632725832</v>
      </c>
      <c r="AF280" s="96">
        <v>127.77645329849771</v>
      </c>
      <c r="AG280" s="82"/>
      <c r="AH280" s="82"/>
      <c r="AI280" s="82"/>
      <c r="AJ280" s="82"/>
      <c r="AK280" s="90">
        <v>0.56894830434782606</v>
      </c>
      <c r="AL280" s="81">
        <v>5.78</v>
      </c>
      <c r="AM280" s="85">
        <v>212.48748000000001</v>
      </c>
      <c r="AN280" s="81"/>
    </row>
    <row r="281" spans="1:40" customFormat="1">
      <c r="A281" s="6">
        <v>2021</v>
      </c>
      <c r="B281" s="3" t="s">
        <v>10</v>
      </c>
      <c r="C281" s="73">
        <f t="shared" si="4"/>
        <v>44287</v>
      </c>
      <c r="D281" s="3"/>
      <c r="E281" s="2">
        <v>236.50706539126699</v>
      </c>
      <c r="F281" s="2">
        <v>452.40860402720398</v>
      </c>
      <c r="G281" s="2">
        <v>537.47697413416404</v>
      </c>
      <c r="H281" s="2">
        <v>3.7035999999999998</v>
      </c>
      <c r="I281" s="2"/>
      <c r="J281" s="2"/>
      <c r="K281" s="2"/>
      <c r="L281" s="2"/>
      <c r="M281" s="2"/>
      <c r="N281" s="2"/>
      <c r="O281" s="44" t="s">
        <v>72</v>
      </c>
      <c r="P281" s="14">
        <v>0.15112267873004101</v>
      </c>
      <c r="Q281" s="2"/>
      <c r="R281" s="2"/>
      <c r="S281" s="2"/>
      <c r="T281" s="2"/>
      <c r="U281" s="2"/>
      <c r="V281" s="14" t="s">
        <v>72</v>
      </c>
      <c r="W281" s="2"/>
      <c r="X281" s="2"/>
      <c r="Y281" s="2"/>
      <c r="Z281" s="2"/>
      <c r="AA281" s="21">
        <v>1.479510477594054</v>
      </c>
      <c r="AB281" s="76">
        <v>3.4006861295762505</v>
      </c>
      <c r="AC281" s="79"/>
      <c r="AD281" s="80">
        <v>438.89998367080341</v>
      </c>
      <c r="AE281" s="95">
        <v>47808.997468951573</v>
      </c>
      <c r="AF281" s="96">
        <v>127.77645329849771</v>
      </c>
      <c r="AG281" s="82"/>
      <c r="AH281" s="82"/>
      <c r="AI281" s="82"/>
      <c r="AJ281" s="82"/>
      <c r="AK281" s="90">
        <v>0.56354199999999999</v>
      </c>
      <c r="AM281" s="85">
        <v>411.73717400000004</v>
      </c>
      <c r="AN281" s="12"/>
    </row>
    <row r="282" spans="1:40" customFormat="1">
      <c r="A282" s="6">
        <v>2021</v>
      </c>
      <c r="B282" s="3" t="s">
        <v>11</v>
      </c>
      <c r="C282" s="73">
        <f t="shared" si="4"/>
        <v>44317</v>
      </c>
      <c r="D282" s="3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44" t="s">
        <v>72</v>
      </c>
      <c r="P282" s="2"/>
      <c r="Q282" s="2"/>
      <c r="R282" s="2"/>
      <c r="S282" s="2"/>
      <c r="T282" s="2"/>
      <c r="U282" s="2"/>
      <c r="V282" s="14" t="s">
        <v>72</v>
      </c>
      <c r="W282" s="2"/>
      <c r="X282" s="2"/>
      <c r="Y282" s="2"/>
      <c r="Z282" s="2"/>
      <c r="AA282" s="2"/>
      <c r="AB282" s="75"/>
      <c r="AC282" s="79"/>
      <c r="AD282" s="80">
        <v>442.84620618332247</v>
      </c>
      <c r="AE282" s="95">
        <v>48398.363436782762</v>
      </c>
      <c r="AF282" s="96">
        <v>124.10189418680601</v>
      </c>
      <c r="AG282" s="82"/>
      <c r="AH282" s="82"/>
      <c r="AI282" s="82"/>
      <c r="AJ282" s="82"/>
      <c r="AK282" s="90">
        <v>0.57633028571428591</v>
      </c>
      <c r="AN282" s="12"/>
    </row>
    <row r="283" spans="1:40" customFormat="1">
      <c r="A283" s="6">
        <v>2021</v>
      </c>
      <c r="B283" s="3" t="s">
        <v>12</v>
      </c>
      <c r="C283" s="73">
        <f t="shared" si="4"/>
        <v>44348</v>
      </c>
      <c r="D283" s="3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44" t="s">
        <v>72</v>
      </c>
      <c r="P283" s="2"/>
      <c r="Q283" s="2"/>
      <c r="R283" s="2"/>
      <c r="S283" s="2"/>
      <c r="T283" s="2"/>
      <c r="U283" s="2"/>
      <c r="V283" s="14" t="s">
        <v>72</v>
      </c>
      <c r="W283" s="2"/>
      <c r="X283" s="2"/>
      <c r="Y283" s="2"/>
      <c r="Z283" s="2"/>
      <c r="AA283" s="2"/>
      <c r="AB283" s="75"/>
      <c r="AC283" s="79"/>
      <c r="AD283" s="82"/>
      <c r="AE283" s="97"/>
      <c r="AF283" s="94"/>
      <c r="AG283" s="82"/>
      <c r="AH283" s="82"/>
      <c r="AI283" s="82"/>
      <c r="AJ283" s="82"/>
      <c r="AN283" s="12"/>
    </row>
    <row r="284" spans="1:40" customFormat="1">
      <c r="A284" s="6">
        <v>2021</v>
      </c>
      <c r="B284" s="3" t="s">
        <v>13</v>
      </c>
      <c r="C284" s="73">
        <f t="shared" si="4"/>
        <v>44378</v>
      </c>
      <c r="D284" s="3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44" t="s">
        <v>72</v>
      </c>
      <c r="P284" s="2"/>
      <c r="Q284" s="2"/>
      <c r="R284" s="2"/>
      <c r="S284" s="2"/>
      <c r="T284" s="2"/>
      <c r="U284" s="2"/>
      <c r="V284" s="14" t="s">
        <v>72</v>
      </c>
      <c r="W284" s="2"/>
      <c r="X284" s="2"/>
      <c r="Y284" s="2"/>
      <c r="Z284" s="2"/>
      <c r="AA284" s="2"/>
      <c r="AB284" s="75"/>
      <c r="AC284" s="79"/>
      <c r="AD284" s="82"/>
      <c r="AE284" s="97"/>
      <c r="AF284" s="94"/>
      <c r="AG284" s="82"/>
      <c r="AH284" s="82"/>
      <c r="AI284" s="82"/>
      <c r="AJ284" s="82"/>
      <c r="AK284" t="s">
        <v>72</v>
      </c>
      <c r="AN284" s="12"/>
    </row>
    <row r="285" spans="1:40" customFormat="1">
      <c r="A285" s="6">
        <v>2021</v>
      </c>
      <c r="B285" s="3" t="s">
        <v>14</v>
      </c>
      <c r="C285" s="73">
        <f t="shared" si="4"/>
        <v>44409</v>
      </c>
      <c r="D285" s="3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44" t="s">
        <v>72</v>
      </c>
      <c r="P285" s="2"/>
      <c r="Q285" s="2"/>
      <c r="R285" s="2"/>
      <c r="S285" s="2"/>
      <c r="T285" s="2"/>
      <c r="U285" s="2"/>
      <c r="V285" s="14" t="s">
        <v>72</v>
      </c>
      <c r="W285" s="2"/>
      <c r="X285" s="2"/>
      <c r="Y285" s="2"/>
      <c r="Z285" s="2"/>
      <c r="AA285" s="2"/>
      <c r="AB285" s="75"/>
      <c r="AC285" s="79"/>
      <c r="AD285" s="82"/>
      <c r="AE285" s="97"/>
      <c r="AF285" s="94"/>
      <c r="AG285" s="82"/>
      <c r="AH285" s="82"/>
      <c r="AI285" s="82"/>
      <c r="AJ285" s="82"/>
      <c r="AK285" t="s">
        <v>72</v>
      </c>
      <c r="AN285" s="12"/>
    </row>
    <row r="286" spans="1:40" customFormat="1">
      <c r="A286" s="6">
        <v>2021</v>
      </c>
      <c r="B286" s="4" t="s">
        <v>15</v>
      </c>
      <c r="C286" s="73">
        <f>_xlfn.CONCAT(B286,"-",A286)*1</f>
        <v>44440</v>
      </c>
      <c r="D286" s="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44" t="s">
        <v>72</v>
      </c>
      <c r="P286" s="2"/>
      <c r="Q286" s="2"/>
      <c r="R286" s="2"/>
      <c r="S286" s="2"/>
      <c r="T286" s="2"/>
      <c r="U286" s="2"/>
      <c r="V286" s="14" t="s">
        <v>72</v>
      </c>
      <c r="W286" s="2"/>
      <c r="X286" s="2"/>
      <c r="Y286" s="2"/>
      <c r="Z286" s="2"/>
      <c r="AA286" s="2"/>
      <c r="AB286" s="75"/>
      <c r="AC286" s="79"/>
      <c r="AD286" s="82"/>
      <c r="AE286" s="97"/>
      <c r="AF286" s="94"/>
      <c r="AG286" s="82"/>
      <c r="AH286" s="82"/>
      <c r="AI286" s="82"/>
      <c r="AJ286" s="82"/>
      <c r="AK286" t="s">
        <v>72</v>
      </c>
      <c r="AN286" s="12"/>
    </row>
    <row r="287" spans="1:40" customFormat="1">
      <c r="A287" s="6">
        <v>2021</v>
      </c>
      <c r="B287" s="3" t="s">
        <v>16</v>
      </c>
      <c r="C287" s="73">
        <f t="shared" si="4"/>
        <v>44470</v>
      </c>
      <c r="D287" s="3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44" t="s">
        <v>72</v>
      </c>
      <c r="P287" s="2"/>
      <c r="Q287" s="2"/>
      <c r="R287" s="2"/>
      <c r="S287" s="2"/>
      <c r="T287" s="2"/>
      <c r="U287" s="2"/>
      <c r="V287" s="14" t="s">
        <v>72</v>
      </c>
      <c r="W287" s="2"/>
      <c r="X287" s="2"/>
      <c r="Y287" s="2"/>
      <c r="Z287" s="2"/>
      <c r="AA287" s="2"/>
      <c r="AB287" s="75"/>
      <c r="AC287" s="79"/>
      <c r="AD287" s="82"/>
      <c r="AE287" s="97"/>
      <c r="AF287" s="94"/>
      <c r="AG287" s="82"/>
      <c r="AH287" s="82"/>
      <c r="AI287" s="82"/>
      <c r="AJ287" s="82"/>
      <c r="AK287" t="s">
        <v>72</v>
      </c>
      <c r="AN287" s="12"/>
    </row>
    <row r="288" spans="1:40" customFormat="1">
      <c r="A288" s="6">
        <v>2021</v>
      </c>
      <c r="B288" s="3" t="s">
        <v>17</v>
      </c>
      <c r="C288" s="73">
        <f t="shared" si="4"/>
        <v>44501</v>
      </c>
      <c r="D288" s="3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44" t="s">
        <v>72</v>
      </c>
      <c r="P288" s="2"/>
      <c r="Q288" s="2"/>
      <c r="R288" s="2"/>
      <c r="S288" s="2"/>
      <c r="T288" s="2"/>
      <c r="U288" s="2"/>
      <c r="V288" s="14" t="s">
        <v>72</v>
      </c>
      <c r="W288" s="2"/>
      <c r="X288" s="2"/>
      <c r="Y288" s="2"/>
      <c r="Z288" s="2"/>
      <c r="AA288" s="2"/>
      <c r="AB288" s="75"/>
      <c r="AC288" s="79"/>
      <c r="AD288" s="82"/>
      <c r="AE288" s="97"/>
      <c r="AF288" s="94"/>
      <c r="AG288" s="82"/>
      <c r="AH288" s="82"/>
      <c r="AI288" s="82"/>
      <c r="AJ288" s="82"/>
      <c r="AK288" t="s">
        <v>72</v>
      </c>
      <c r="AN288" s="12"/>
    </row>
    <row r="289" spans="1:40" customFormat="1">
      <c r="A289" s="6">
        <v>2021</v>
      </c>
      <c r="B289" s="3" t="s">
        <v>18</v>
      </c>
      <c r="C289" s="73">
        <f t="shared" si="4"/>
        <v>44531</v>
      </c>
      <c r="D289" s="3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44" t="s">
        <v>72</v>
      </c>
      <c r="P289" s="2"/>
      <c r="Q289" s="2"/>
      <c r="R289" s="2"/>
      <c r="S289" s="2"/>
      <c r="T289" s="2"/>
      <c r="U289" s="2"/>
      <c r="V289" s="18" t="s">
        <v>72</v>
      </c>
      <c r="W289" s="2"/>
      <c r="X289" s="2"/>
      <c r="Y289" s="2"/>
      <c r="Z289" s="2"/>
      <c r="AA289" s="2"/>
      <c r="AB289" s="75"/>
      <c r="AC289" s="79"/>
      <c r="AD289" s="82"/>
      <c r="AE289" s="97"/>
      <c r="AF289" s="94"/>
      <c r="AG289" s="82"/>
      <c r="AH289" s="82"/>
      <c r="AI289" s="82"/>
      <c r="AJ289" s="82"/>
      <c r="AK289" t="s">
        <v>72</v>
      </c>
      <c r="AN289" s="12"/>
    </row>
    <row r="290" spans="1:40">
      <c r="U290" s="17"/>
    </row>
  </sheetData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224BD-F742-480B-820E-BB190EF17611}">
  <sheetPr codeName="Sheet2"/>
  <dimension ref="A1:H68"/>
  <sheetViews>
    <sheetView topLeftCell="C55" zoomScale="119" zoomScaleNormal="55" workbookViewId="0">
      <selection activeCell="G4" sqref="G4"/>
    </sheetView>
  </sheetViews>
  <sheetFormatPr defaultColWidth="8.88671875" defaultRowHeight="14.4"/>
  <cols>
    <col min="1" max="1" width="65.109375" bestFit="1" customWidth="1"/>
    <col min="2" max="2" width="41.33203125" bestFit="1" customWidth="1"/>
    <col min="3" max="3" width="24.109375" bestFit="1" customWidth="1"/>
    <col min="4" max="4" width="21.5546875" bestFit="1" customWidth="1"/>
    <col min="5" max="5" width="16.33203125" bestFit="1" customWidth="1"/>
    <col min="7" max="7" width="41.109375" bestFit="1" customWidth="1"/>
  </cols>
  <sheetData>
    <row r="1" spans="1:8">
      <c r="A1" s="1" t="s">
        <v>22</v>
      </c>
      <c r="B1" s="1" t="s">
        <v>29</v>
      </c>
      <c r="C1" s="1" t="s">
        <v>23</v>
      </c>
      <c r="D1" s="1" t="s">
        <v>27</v>
      </c>
      <c r="E1" s="7" t="s">
        <v>24</v>
      </c>
    </row>
    <row r="2" spans="1:8">
      <c r="A2" s="47" t="s">
        <v>37</v>
      </c>
      <c r="B2" s="48" t="s">
        <v>36</v>
      </c>
      <c r="C2" s="49" t="s">
        <v>21</v>
      </c>
      <c r="D2" s="49" t="s">
        <v>33</v>
      </c>
      <c r="E2" s="49" t="s">
        <v>31</v>
      </c>
      <c r="G2" s="64" t="s">
        <v>124</v>
      </c>
      <c r="H2" s="63" t="s">
        <v>123</v>
      </c>
    </row>
    <row r="3" spans="1:8">
      <c r="A3" s="47" t="s">
        <v>47</v>
      </c>
      <c r="B3" s="48" t="s">
        <v>36</v>
      </c>
      <c r="C3" s="49" t="s">
        <v>49</v>
      </c>
      <c r="D3" s="49" t="s">
        <v>33</v>
      </c>
      <c r="E3" s="49" t="s">
        <v>31</v>
      </c>
      <c r="G3" s="64" t="s">
        <v>125</v>
      </c>
    </row>
    <row r="4" spans="1:8">
      <c r="A4" s="47" t="s">
        <v>48</v>
      </c>
      <c r="B4" s="48" t="s">
        <v>36</v>
      </c>
      <c r="C4" s="49" t="s">
        <v>49</v>
      </c>
      <c r="D4" s="49" t="s">
        <v>33</v>
      </c>
      <c r="E4" s="49" t="s">
        <v>31</v>
      </c>
      <c r="G4" s="64" t="s">
        <v>126</v>
      </c>
    </row>
    <row r="5" spans="1:8">
      <c r="A5" s="48" t="s">
        <v>6</v>
      </c>
      <c r="B5" s="48" t="s">
        <v>36</v>
      </c>
      <c r="C5" s="49" t="s">
        <v>21</v>
      </c>
      <c r="D5" s="49" t="s">
        <v>28</v>
      </c>
      <c r="E5" s="49" t="s">
        <v>31</v>
      </c>
    </row>
    <row r="6" spans="1:8">
      <c r="A6" s="47" t="s">
        <v>34</v>
      </c>
      <c r="B6" s="48" t="s">
        <v>36</v>
      </c>
      <c r="C6" s="47" t="s">
        <v>35</v>
      </c>
      <c r="D6" s="49" t="s">
        <v>33</v>
      </c>
      <c r="E6" s="49" t="s">
        <v>31</v>
      </c>
    </row>
    <row r="7" spans="1:8">
      <c r="A7" s="54" t="s">
        <v>94</v>
      </c>
      <c r="B7" s="51" t="s">
        <v>25</v>
      </c>
      <c r="C7" s="55"/>
      <c r="D7" s="52" t="s">
        <v>28</v>
      </c>
      <c r="E7" s="52" t="s">
        <v>96</v>
      </c>
    </row>
    <row r="8" spans="1:8">
      <c r="A8" s="59" t="s">
        <v>87</v>
      </c>
      <c r="B8" s="55"/>
      <c r="C8" s="55"/>
      <c r="D8" s="55"/>
      <c r="E8" s="55"/>
    </row>
    <row r="9" spans="1:8" s="10" customFormat="1">
      <c r="A9" s="59" t="s">
        <v>112</v>
      </c>
      <c r="B9" s="55"/>
      <c r="C9" s="55"/>
      <c r="D9" s="55"/>
      <c r="E9" s="55"/>
    </row>
    <row r="10" spans="1:8" s="12" customFormat="1">
      <c r="A10" s="60" t="s">
        <v>118</v>
      </c>
      <c r="B10" s="48" t="s">
        <v>116</v>
      </c>
      <c r="C10" s="49" t="s">
        <v>41</v>
      </c>
      <c r="D10" s="49" t="s">
        <v>28</v>
      </c>
      <c r="E10" s="49" t="s">
        <v>31</v>
      </c>
    </row>
    <row r="11" spans="1:8" s="12" customFormat="1">
      <c r="A11" s="60" t="s">
        <v>119</v>
      </c>
      <c r="B11" s="48" t="s">
        <v>116</v>
      </c>
      <c r="C11" s="49" t="s">
        <v>41</v>
      </c>
      <c r="D11" s="49" t="s">
        <v>28</v>
      </c>
      <c r="E11" s="49" t="s">
        <v>31</v>
      </c>
    </row>
    <row r="12" spans="1:8" s="12" customFormat="1">
      <c r="A12" s="60" t="s">
        <v>117</v>
      </c>
      <c r="B12" s="48" t="s">
        <v>116</v>
      </c>
      <c r="C12" s="49" t="s">
        <v>41</v>
      </c>
      <c r="D12" s="49" t="s">
        <v>28</v>
      </c>
      <c r="E12" s="49" t="s">
        <v>31</v>
      </c>
    </row>
    <row r="13" spans="1:8" s="12" customFormat="1">
      <c r="A13" s="48" t="s">
        <v>69</v>
      </c>
      <c r="B13" s="51" t="s">
        <v>68</v>
      </c>
      <c r="C13" s="49" t="s">
        <v>41</v>
      </c>
      <c r="D13" s="49" t="s">
        <v>28</v>
      </c>
      <c r="E13" s="49" t="s">
        <v>31</v>
      </c>
    </row>
    <row r="14" spans="1:8" s="12" customFormat="1">
      <c r="A14" s="48" t="s">
        <v>70</v>
      </c>
      <c r="B14" s="51" t="s">
        <v>68</v>
      </c>
      <c r="C14" s="49" t="s">
        <v>41</v>
      </c>
      <c r="D14" s="49" t="s">
        <v>28</v>
      </c>
      <c r="E14" s="49" t="s">
        <v>31</v>
      </c>
    </row>
    <row r="15" spans="1:8" s="12" customFormat="1">
      <c r="A15" s="48" t="s">
        <v>71</v>
      </c>
      <c r="B15" s="48" t="s">
        <v>68</v>
      </c>
      <c r="C15" s="52" t="s">
        <v>41</v>
      </c>
      <c r="D15" s="52" t="s">
        <v>28</v>
      </c>
      <c r="E15" s="52" t="s">
        <v>31</v>
      </c>
    </row>
    <row r="16" spans="1:8" s="12" customFormat="1" ht="28.8">
      <c r="A16" s="47" t="s">
        <v>26</v>
      </c>
      <c r="B16" s="58" t="s">
        <v>40</v>
      </c>
      <c r="C16" s="49" t="s">
        <v>32</v>
      </c>
      <c r="D16" s="49" t="s">
        <v>33</v>
      </c>
      <c r="E16" s="49" t="s">
        <v>31</v>
      </c>
    </row>
    <row r="17" spans="1:5">
      <c r="A17" s="48" t="s">
        <v>4</v>
      </c>
      <c r="B17" s="48" t="s">
        <v>25</v>
      </c>
      <c r="C17" s="49" t="s">
        <v>19</v>
      </c>
      <c r="D17" s="49" t="s">
        <v>28</v>
      </c>
      <c r="E17" s="49" t="s">
        <v>30</v>
      </c>
    </row>
    <row r="18" spans="1:5">
      <c r="A18" s="48" t="s">
        <v>3</v>
      </c>
      <c r="B18" s="48" t="s">
        <v>25</v>
      </c>
      <c r="C18" s="49" t="s">
        <v>19</v>
      </c>
      <c r="D18" s="49" t="s">
        <v>28</v>
      </c>
      <c r="E18" s="49" t="s">
        <v>30</v>
      </c>
    </row>
    <row r="19" spans="1:5">
      <c r="A19" s="46" t="s">
        <v>50</v>
      </c>
      <c r="B19" s="48" t="s">
        <v>120</v>
      </c>
      <c r="C19" s="50" t="s">
        <v>115</v>
      </c>
      <c r="D19" s="55" t="s">
        <v>28</v>
      </c>
      <c r="E19" s="55" t="s">
        <v>31</v>
      </c>
    </row>
    <row r="20" spans="1:5">
      <c r="A20" s="54" t="s">
        <v>79</v>
      </c>
      <c r="B20" s="48" t="s">
        <v>78</v>
      </c>
      <c r="C20" s="52" t="s">
        <v>41</v>
      </c>
      <c r="D20" s="52" t="s">
        <v>28</v>
      </c>
      <c r="E20" s="52" t="s">
        <v>45</v>
      </c>
    </row>
    <row r="21" spans="1:5">
      <c r="A21" s="54" t="s">
        <v>80</v>
      </c>
      <c r="B21" s="51" t="s">
        <v>78</v>
      </c>
      <c r="C21" s="49" t="s">
        <v>41</v>
      </c>
      <c r="D21" s="49" t="s">
        <v>28</v>
      </c>
      <c r="E21" s="52" t="s">
        <v>31</v>
      </c>
    </row>
    <row r="22" spans="1:5">
      <c r="A22" s="55" t="s">
        <v>81</v>
      </c>
      <c r="B22" s="48" t="s">
        <v>78</v>
      </c>
      <c r="C22" s="52" t="s">
        <v>41</v>
      </c>
      <c r="D22" s="52" t="s">
        <v>28</v>
      </c>
      <c r="E22" s="52" t="s">
        <v>31</v>
      </c>
    </row>
    <row r="23" spans="1:5">
      <c r="A23" s="47" t="s">
        <v>52</v>
      </c>
      <c r="B23" s="48" t="s">
        <v>36</v>
      </c>
      <c r="C23" s="49"/>
      <c r="D23" s="49" t="s">
        <v>53</v>
      </c>
      <c r="E23" s="49" t="s">
        <v>31</v>
      </c>
    </row>
    <row r="24" spans="1:5">
      <c r="A24" s="48" t="s">
        <v>75</v>
      </c>
      <c r="B24" s="48" t="s">
        <v>74</v>
      </c>
      <c r="C24" s="52" t="s">
        <v>32</v>
      </c>
      <c r="D24" s="52" t="s">
        <v>53</v>
      </c>
      <c r="E24" s="52" t="s">
        <v>31</v>
      </c>
    </row>
    <row r="25" spans="1:5">
      <c r="A25" s="48" t="s">
        <v>2</v>
      </c>
      <c r="B25" s="48" t="s">
        <v>25</v>
      </c>
      <c r="C25" s="49" t="s">
        <v>19</v>
      </c>
      <c r="D25" s="49" t="s">
        <v>28</v>
      </c>
      <c r="E25" s="49" t="s">
        <v>30</v>
      </c>
    </row>
    <row r="26" spans="1:5">
      <c r="A26" s="54" t="s">
        <v>95</v>
      </c>
      <c r="B26" s="51" t="s">
        <v>25</v>
      </c>
      <c r="C26" s="52" t="s">
        <v>41</v>
      </c>
      <c r="D26" s="52" t="s">
        <v>28</v>
      </c>
      <c r="E26" s="52" t="s">
        <v>96</v>
      </c>
    </row>
    <row r="27" spans="1:5">
      <c r="A27" s="53" t="s">
        <v>106</v>
      </c>
      <c r="B27" s="48" t="s">
        <v>110</v>
      </c>
      <c r="C27" s="52" t="s">
        <v>41</v>
      </c>
      <c r="D27" s="52" t="s">
        <v>28</v>
      </c>
      <c r="E27" s="52" t="s">
        <v>105</v>
      </c>
    </row>
    <row r="28" spans="1:5">
      <c r="A28" s="53" t="s">
        <v>107</v>
      </c>
      <c r="B28" s="48" t="s">
        <v>110</v>
      </c>
      <c r="C28" s="52" t="s">
        <v>41</v>
      </c>
      <c r="D28" s="52" t="s">
        <v>28</v>
      </c>
      <c r="E28" s="52" t="s">
        <v>105</v>
      </c>
    </row>
    <row r="29" spans="1:5">
      <c r="A29" s="53" t="s">
        <v>108</v>
      </c>
      <c r="B29" s="48" t="s">
        <v>110</v>
      </c>
      <c r="C29" s="52" t="s">
        <v>41</v>
      </c>
      <c r="D29" s="52" t="s">
        <v>28</v>
      </c>
      <c r="E29" s="52" t="s">
        <v>105</v>
      </c>
    </row>
    <row r="30" spans="1:5">
      <c r="A30" s="53" t="s">
        <v>109</v>
      </c>
      <c r="B30" s="48" t="s">
        <v>110</v>
      </c>
      <c r="C30" s="52" t="s">
        <v>41</v>
      </c>
      <c r="D30" s="52" t="s">
        <v>28</v>
      </c>
      <c r="E30" s="52" t="s">
        <v>105</v>
      </c>
    </row>
    <row r="31" spans="1:5">
      <c r="A31" s="55" t="s">
        <v>92</v>
      </c>
      <c r="B31" s="48" t="s">
        <v>25</v>
      </c>
      <c r="C31" s="52" t="s">
        <v>93</v>
      </c>
      <c r="D31" s="52" t="s">
        <v>28</v>
      </c>
      <c r="E31" s="52" t="s">
        <v>31</v>
      </c>
    </row>
    <row r="32" spans="1:5">
      <c r="A32" s="55" t="s">
        <v>65</v>
      </c>
      <c r="B32" s="51" t="s">
        <v>25</v>
      </c>
      <c r="C32" s="49" t="s">
        <v>63</v>
      </c>
      <c r="D32" s="49" t="s">
        <v>33</v>
      </c>
      <c r="E32" s="49" t="s">
        <v>31</v>
      </c>
    </row>
    <row r="33" spans="1:5">
      <c r="A33" s="47" t="s">
        <v>54</v>
      </c>
      <c r="B33" s="48" t="s">
        <v>25</v>
      </c>
      <c r="C33" s="52" t="s">
        <v>63</v>
      </c>
      <c r="D33" s="52" t="s">
        <v>33</v>
      </c>
      <c r="E33" s="52" t="s">
        <v>31</v>
      </c>
    </row>
    <row r="34" spans="1:5">
      <c r="A34" s="46" t="s">
        <v>55</v>
      </c>
      <c r="B34" s="48" t="s">
        <v>25</v>
      </c>
      <c r="C34" s="52" t="s">
        <v>63</v>
      </c>
      <c r="D34" s="52" t="s">
        <v>33</v>
      </c>
      <c r="E34" s="52" t="s">
        <v>31</v>
      </c>
    </row>
    <row r="35" spans="1:5">
      <c r="A35" s="55" t="s">
        <v>61</v>
      </c>
      <c r="B35" s="48" t="s">
        <v>25</v>
      </c>
      <c r="C35" s="52" t="s">
        <v>63</v>
      </c>
      <c r="D35" s="52" t="s">
        <v>33</v>
      </c>
      <c r="E35" s="52" t="s">
        <v>31</v>
      </c>
    </row>
    <row r="36" spans="1:5">
      <c r="A36" s="55" t="s">
        <v>62</v>
      </c>
      <c r="B36" s="48" t="s">
        <v>25</v>
      </c>
      <c r="C36" s="52" t="s">
        <v>63</v>
      </c>
      <c r="D36" s="52" t="s">
        <v>33</v>
      </c>
      <c r="E36" s="52" t="s">
        <v>31</v>
      </c>
    </row>
    <row r="37" spans="1:5">
      <c r="A37" s="59" t="s">
        <v>114</v>
      </c>
      <c r="B37" s="55" t="s">
        <v>25</v>
      </c>
      <c r="C37" s="55" t="s">
        <v>121</v>
      </c>
      <c r="D37" s="55" t="s">
        <v>28</v>
      </c>
      <c r="E37" s="55" t="s">
        <v>45</v>
      </c>
    </row>
    <row r="38" spans="1:5">
      <c r="A38" s="55" t="s">
        <v>67</v>
      </c>
      <c r="B38" s="51" t="s">
        <v>25</v>
      </c>
      <c r="C38" s="49" t="s">
        <v>63</v>
      </c>
      <c r="D38" s="49" t="s">
        <v>33</v>
      </c>
      <c r="E38" s="49" t="s">
        <v>31</v>
      </c>
    </row>
    <row r="39" spans="1:5">
      <c r="A39" s="55" t="s">
        <v>66</v>
      </c>
      <c r="B39" s="51" t="s">
        <v>25</v>
      </c>
      <c r="C39" s="49" t="s">
        <v>63</v>
      </c>
      <c r="D39" s="49" t="s">
        <v>33</v>
      </c>
      <c r="E39" s="49" t="s">
        <v>31</v>
      </c>
    </row>
    <row r="40" spans="1:5">
      <c r="A40" s="55" t="s">
        <v>113</v>
      </c>
      <c r="B40" s="48" t="s">
        <v>25</v>
      </c>
      <c r="C40" s="52" t="s">
        <v>43</v>
      </c>
      <c r="D40" s="52" t="s">
        <v>28</v>
      </c>
      <c r="E40" s="52" t="s">
        <v>45</v>
      </c>
    </row>
    <row r="41" spans="1:5">
      <c r="A41" s="55" t="s">
        <v>57</v>
      </c>
      <c r="B41" s="48" t="s">
        <v>25</v>
      </c>
      <c r="C41" s="52" t="s">
        <v>43</v>
      </c>
      <c r="D41" s="52" t="s">
        <v>28</v>
      </c>
      <c r="E41" s="52" t="s">
        <v>45</v>
      </c>
    </row>
    <row r="42" spans="1:5">
      <c r="A42" s="55" t="s">
        <v>58</v>
      </c>
      <c r="B42" s="48" t="s">
        <v>25</v>
      </c>
      <c r="C42" s="52" t="s">
        <v>43</v>
      </c>
      <c r="D42" s="52" t="s">
        <v>28</v>
      </c>
      <c r="E42" s="52" t="s">
        <v>45</v>
      </c>
    </row>
    <row r="43" spans="1:5">
      <c r="A43" s="47" t="s">
        <v>46</v>
      </c>
      <c r="B43" s="48" t="s">
        <v>25</v>
      </c>
      <c r="C43" s="52" t="s">
        <v>43</v>
      </c>
      <c r="D43" s="52" t="s">
        <v>28</v>
      </c>
      <c r="E43" s="52" t="s">
        <v>45</v>
      </c>
    </row>
    <row r="44" spans="1:5">
      <c r="A44" s="55" t="s">
        <v>59</v>
      </c>
      <c r="B44" s="48" t="s">
        <v>25</v>
      </c>
      <c r="C44" s="52" t="s">
        <v>43</v>
      </c>
      <c r="D44" s="52" t="s">
        <v>28</v>
      </c>
      <c r="E44" s="52" t="s">
        <v>45</v>
      </c>
    </row>
    <row r="45" spans="1:5">
      <c r="A45" s="59" t="s">
        <v>90</v>
      </c>
      <c r="B45" s="55" t="s">
        <v>25</v>
      </c>
      <c r="C45" s="55" t="s">
        <v>121</v>
      </c>
      <c r="D45" s="55" t="s">
        <v>28</v>
      </c>
      <c r="E45" s="55" t="s">
        <v>45</v>
      </c>
    </row>
    <row r="46" spans="1:5">
      <c r="A46" s="55" t="s">
        <v>60</v>
      </c>
      <c r="B46" s="48" t="s">
        <v>25</v>
      </c>
      <c r="C46" s="52" t="s">
        <v>43</v>
      </c>
      <c r="D46" s="52" t="s">
        <v>28</v>
      </c>
      <c r="E46" s="52" t="s">
        <v>45</v>
      </c>
    </row>
    <row r="47" spans="1:5">
      <c r="A47" s="46" t="s">
        <v>56</v>
      </c>
      <c r="B47" s="55" t="s">
        <v>25</v>
      </c>
      <c r="C47" s="55" t="s">
        <v>121</v>
      </c>
      <c r="D47" s="55" t="s">
        <v>28</v>
      </c>
      <c r="E47" s="55" t="s">
        <v>45</v>
      </c>
    </row>
    <row r="48" spans="1:5">
      <c r="A48" s="59" t="s">
        <v>88</v>
      </c>
      <c r="B48" s="55" t="s">
        <v>25</v>
      </c>
      <c r="C48" s="55" t="s">
        <v>121</v>
      </c>
      <c r="D48" s="55" t="s">
        <v>28</v>
      </c>
      <c r="E48" s="55" t="s">
        <v>45</v>
      </c>
    </row>
    <row r="49" spans="1:5">
      <c r="A49" s="50" t="s">
        <v>85</v>
      </c>
      <c r="B49" s="51" t="s">
        <v>84</v>
      </c>
      <c r="C49" s="49" t="s">
        <v>83</v>
      </c>
      <c r="D49" s="49" t="s">
        <v>28</v>
      </c>
      <c r="E49" s="49" t="s">
        <v>30</v>
      </c>
    </row>
    <row r="50" spans="1:5">
      <c r="A50" s="50" t="s">
        <v>86</v>
      </c>
      <c r="B50" s="48" t="s">
        <v>84</v>
      </c>
      <c r="C50" s="52" t="s">
        <v>83</v>
      </c>
      <c r="D50" s="52" t="s">
        <v>28</v>
      </c>
      <c r="E50" s="52" t="s">
        <v>30</v>
      </c>
    </row>
    <row r="51" spans="1:5">
      <c r="A51" s="62" t="s">
        <v>111</v>
      </c>
      <c r="B51" s="55" t="s">
        <v>25</v>
      </c>
      <c r="C51" s="55" t="s">
        <v>83</v>
      </c>
      <c r="D51" s="55" t="s">
        <v>28</v>
      </c>
      <c r="E51" s="55" t="s">
        <v>30</v>
      </c>
    </row>
    <row r="52" spans="1:5">
      <c r="A52" s="47" t="s">
        <v>51</v>
      </c>
      <c r="B52" s="48" t="s">
        <v>36</v>
      </c>
      <c r="C52" s="49" t="s">
        <v>49</v>
      </c>
      <c r="D52" s="49" t="s">
        <v>33</v>
      </c>
      <c r="E52" s="49" t="s">
        <v>31</v>
      </c>
    </row>
    <row r="53" spans="1:5">
      <c r="A53" s="47" t="s">
        <v>44</v>
      </c>
      <c r="B53" s="48" t="s">
        <v>36</v>
      </c>
      <c r="C53" s="49" t="s">
        <v>42</v>
      </c>
      <c r="D53" s="49" t="s">
        <v>33</v>
      </c>
      <c r="E53" s="49" t="s">
        <v>31</v>
      </c>
    </row>
    <row r="54" spans="1:5">
      <c r="A54" s="47" t="s">
        <v>38</v>
      </c>
      <c r="B54" s="48" t="s">
        <v>36</v>
      </c>
      <c r="C54" s="49" t="s">
        <v>42</v>
      </c>
      <c r="D54" s="49" t="s">
        <v>33</v>
      </c>
      <c r="E54" s="49" t="s">
        <v>31</v>
      </c>
    </row>
    <row r="55" spans="1:5">
      <c r="A55" s="59" t="s">
        <v>82</v>
      </c>
      <c r="B55" s="55" t="s">
        <v>91</v>
      </c>
      <c r="C55" s="55" t="s">
        <v>122</v>
      </c>
      <c r="D55" s="55" t="s">
        <v>28</v>
      </c>
      <c r="E55" s="55" t="s">
        <v>31</v>
      </c>
    </row>
    <row r="56" spans="1:5">
      <c r="A56" s="55" t="s">
        <v>64</v>
      </c>
      <c r="B56" s="48" t="s">
        <v>25</v>
      </c>
      <c r="C56" s="52" t="s">
        <v>63</v>
      </c>
      <c r="D56" s="52" t="s">
        <v>33</v>
      </c>
      <c r="E56" s="52" t="s">
        <v>31</v>
      </c>
    </row>
    <row r="57" spans="1:5">
      <c r="A57" s="55" t="s">
        <v>39</v>
      </c>
      <c r="B57" s="48" t="s">
        <v>25</v>
      </c>
      <c r="C57" s="49" t="s">
        <v>41</v>
      </c>
      <c r="D57" s="49" t="s">
        <v>28</v>
      </c>
      <c r="E57" s="49" t="s">
        <v>31</v>
      </c>
    </row>
    <row r="58" spans="1:5">
      <c r="A58" s="48" t="s">
        <v>5</v>
      </c>
      <c r="B58" s="61" t="s">
        <v>25</v>
      </c>
      <c r="C58" s="56" t="s">
        <v>20</v>
      </c>
      <c r="D58" s="49" t="s">
        <v>28</v>
      </c>
      <c r="E58" s="49" t="s">
        <v>31</v>
      </c>
    </row>
    <row r="59" spans="1:5">
      <c r="A59" s="57" t="s">
        <v>103</v>
      </c>
      <c r="B59" s="48" t="s">
        <v>25</v>
      </c>
      <c r="C59" s="52" t="s">
        <v>104</v>
      </c>
      <c r="D59" s="52" t="s">
        <v>28</v>
      </c>
      <c r="E59" s="52" t="s">
        <v>105</v>
      </c>
    </row>
    <row r="60" spans="1:5">
      <c r="A60" s="57" t="s">
        <v>99</v>
      </c>
      <c r="B60" s="48" t="s">
        <v>25</v>
      </c>
      <c r="C60" s="52" t="s">
        <v>104</v>
      </c>
      <c r="D60" s="52" t="s">
        <v>28</v>
      </c>
      <c r="E60" s="52" t="s">
        <v>105</v>
      </c>
    </row>
    <row r="61" spans="1:5">
      <c r="A61" s="57" t="s">
        <v>100</v>
      </c>
      <c r="B61" s="48" t="s">
        <v>25</v>
      </c>
      <c r="C61" s="52" t="s">
        <v>104</v>
      </c>
      <c r="D61" s="52" t="s">
        <v>28</v>
      </c>
      <c r="E61" s="52" t="s">
        <v>105</v>
      </c>
    </row>
    <row r="62" spans="1:5">
      <c r="A62" s="57" t="s">
        <v>101</v>
      </c>
      <c r="B62" s="48" t="s">
        <v>25</v>
      </c>
      <c r="C62" s="52" t="s">
        <v>104</v>
      </c>
      <c r="D62" s="52" t="s">
        <v>28</v>
      </c>
      <c r="E62" s="52" t="s">
        <v>105</v>
      </c>
    </row>
    <row r="63" spans="1:5">
      <c r="A63" s="57" t="s">
        <v>98</v>
      </c>
      <c r="B63" s="48" t="s">
        <v>25</v>
      </c>
      <c r="C63" s="52" t="s">
        <v>104</v>
      </c>
      <c r="D63" s="52" t="s">
        <v>28</v>
      </c>
      <c r="E63" s="52" t="s">
        <v>105</v>
      </c>
    </row>
    <row r="64" spans="1:5">
      <c r="A64" s="57" t="s">
        <v>102</v>
      </c>
      <c r="B64" s="48" t="s">
        <v>25</v>
      </c>
      <c r="C64" s="52" t="s">
        <v>104</v>
      </c>
      <c r="D64" s="52" t="s">
        <v>28</v>
      </c>
      <c r="E64" s="52" t="s">
        <v>105</v>
      </c>
    </row>
    <row r="65" spans="1:5">
      <c r="A65" s="55" t="s">
        <v>73</v>
      </c>
      <c r="B65" s="48" t="s">
        <v>25</v>
      </c>
      <c r="C65" s="52" t="s">
        <v>41</v>
      </c>
      <c r="D65" s="52" t="s">
        <v>28</v>
      </c>
      <c r="E65" s="52" t="s">
        <v>31</v>
      </c>
    </row>
    <row r="66" spans="1:5">
      <c r="A66" s="55" t="s">
        <v>89</v>
      </c>
      <c r="B66" s="51" t="s">
        <v>91</v>
      </c>
      <c r="C66" s="49" t="s">
        <v>21</v>
      </c>
      <c r="D66" s="49" t="s">
        <v>28</v>
      </c>
      <c r="E66" s="49" t="s">
        <v>31</v>
      </c>
    </row>
    <row r="67" spans="1:5">
      <c r="A67" s="46" t="s">
        <v>97</v>
      </c>
      <c r="B67" s="55" t="s">
        <v>91</v>
      </c>
      <c r="C67" s="55" t="s">
        <v>21</v>
      </c>
      <c r="D67" s="55" t="s">
        <v>28</v>
      </c>
      <c r="E67" s="55" t="s">
        <v>31</v>
      </c>
    </row>
    <row r="68" spans="1:5">
      <c r="A68" s="19"/>
    </row>
  </sheetData>
  <autoFilter ref="A1:E67" xr:uid="{44B81836-BE49-4E49-8EFA-8CD282723E24}">
    <sortState xmlns:xlrd2="http://schemas.microsoft.com/office/spreadsheetml/2017/richdata2" ref="A2:E67">
      <sortCondition ref="A1:A6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1D4E1-DCB7-4477-8939-5FFF9B015E8A}">
  <dimension ref="A2:F229"/>
  <sheetViews>
    <sheetView topLeftCell="A4" zoomScale="156" zoomScaleNormal="70" workbookViewId="0">
      <selection activeCell="F1" sqref="F1"/>
    </sheetView>
  </sheetViews>
  <sheetFormatPr defaultColWidth="8.88671875" defaultRowHeight="14.4"/>
  <cols>
    <col min="1" max="1" width="51" customWidth="1"/>
  </cols>
  <sheetData>
    <row r="2" spans="1:6">
      <c r="A2" s="66" t="s">
        <v>2</v>
      </c>
      <c r="B2" t="s">
        <v>128</v>
      </c>
      <c r="E2" s="9">
        <v>19.280501878613197</v>
      </c>
      <c r="F2" s="72">
        <f>E2/12</f>
        <v>1.606708489884433</v>
      </c>
    </row>
    <row r="3" spans="1:6">
      <c r="A3" s="66" t="s">
        <v>3</v>
      </c>
      <c r="B3" s="12" t="s">
        <v>128</v>
      </c>
      <c r="E3" s="9">
        <v>19.280501878613197</v>
      </c>
      <c r="F3" s="72">
        <f t="shared" ref="F3:F66" si="0">E3/12</f>
        <v>1.606708489884433</v>
      </c>
    </row>
    <row r="4" spans="1:6">
      <c r="A4" s="66" t="s">
        <v>4</v>
      </c>
      <c r="B4" s="12" t="s">
        <v>128</v>
      </c>
      <c r="E4" s="9">
        <v>19.280501878613197</v>
      </c>
      <c r="F4" s="72">
        <f t="shared" si="0"/>
        <v>1.606708489884433</v>
      </c>
    </row>
    <row r="5" spans="1:6">
      <c r="A5" s="67" t="s">
        <v>82</v>
      </c>
      <c r="B5" s="12" t="s">
        <v>129</v>
      </c>
      <c r="E5" s="9">
        <v>19.280501878613197</v>
      </c>
      <c r="F5" s="72">
        <f t="shared" si="0"/>
        <v>1.606708489884433</v>
      </c>
    </row>
    <row r="6" spans="1:6">
      <c r="A6" s="67" t="s">
        <v>92</v>
      </c>
      <c r="B6" s="12" t="s">
        <v>129</v>
      </c>
      <c r="E6" s="9">
        <v>19.280501878613197</v>
      </c>
      <c r="F6" s="72">
        <f t="shared" si="0"/>
        <v>1.606708489884433</v>
      </c>
    </row>
    <row r="7" spans="1:6">
      <c r="A7" s="67" t="s">
        <v>6</v>
      </c>
      <c r="B7" s="12" t="s">
        <v>129</v>
      </c>
      <c r="E7" s="9">
        <v>19.280501878613197</v>
      </c>
      <c r="F7" s="72">
        <f t="shared" si="0"/>
        <v>1.606708489884433</v>
      </c>
    </row>
    <row r="8" spans="1:6">
      <c r="A8" s="68" t="s">
        <v>94</v>
      </c>
      <c r="B8" s="12" t="s">
        <v>129</v>
      </c>
      <c r="E8" s="9">
        <v>19.280501878613197</v>
      </c>
      <c r="F8" s="72">
        <f t="shared" si="0"/>
        <v>1.606708489884433</v>
      </c>
    </row>
    <row r="9" spans="1:6">
      <c r="A9" s="68" t="s">
        <v>95</v>
      </c>
      <c r="B9" s="12" t="s">
        <v>129</v>
      </c>
      <c r="E9" s="9">
        <v>19.280501878613197</v>
      </c>
      <c r="F9" s="72">
        <f t="shared" si="0"/>
        <v>1.606708489884433</v>
      </c>
    </row>
    <row r="10" spans="1:6">
      <c r="A10" s="69" t="s">
        <v>113</v>
      </c>
      <c r="B10" t="s">
        <v>129</v>
      </c>
      <c r="E10" s="9">
        <v>19.280501878613197</v>
      </c>
      <c r="F10" s="72">
        <f t="shared" si="0"/>
        <v>1.606708489884433</v>
      </c>
    </row>
    <row r="11" spans="1:6">
      <c r="A11" s="69" t="s">
        <v>59</v>
      </c>
      <c r="B11" s="12" t="s">
        <v>129</v>
      </c>
      <c r="E11" s="9">
        <v>19.280501878613197</v>
      </c>
      <c r="F11" s="72">
        <f t="shared" si="0"/>
        <v>1.606708489884433</v>
      </c>
    </row>
    <row r="12" spans="1:6">
      <c r="A12" s="69" t="s">
        <v>60</v>
      </c>
      <c r="B12" s="12" t="s">
        <v>129</v>
      </c>
      <c r="E12" s="9">
        <v>19.280501878613197</v>
      </c>
      <c r="F12" s="72">
        <f t="shared" si="0"/>
        <v>1.606708489884433</v>
      </c>
    </row>
    <row r="13" spans="1:6" ht="28.8">
      <c r="A13" s="69" t="s">
        <v>58</v>
      </c>
      <c r="B13" s="12" t="s">
        <v>129</v>
      </c>
      <c r="E13" s="9">
        <v>19.280501878613197</v>
      </c>
      <c r="F13" s="72">
        <f t="shared" si="0"/>
        <v>1.606708489884433</v>
      </c>
    </row>
    <row r="14" spans="1:6">
      <c r="A14" s="70" t="s">
        <v>76</v>
      </c>
      <c r="B14" t="s">
        <v>128</v>
      </c>
      <c r="E14" s="9">
        <v>19.329247030284577</v>
      </c>
      <c r="F14" s="72">
        <f t="shared" si="0"/>
        <v>1.610770585857048</v>
      </c>
    </row>
    <row r="15" spans="1:6">
      <c r="A15" s="70" t="s">
        <v>5</v>
      </c>
      <c r="B15" s="12" t="s">
        <v>128</v>
      </c>
      <c r="E15" s="9">
        <v>19.329247030284577</v>
      </c>
      <c r="F15" s="72">
        <f t="shared" si="0"/>
        <v>1.610770585857048</v>
      </c>
    </row>
    <row r="16" spans="1:6">
      <c r="A16" s="70" t="s">
        <v>39</v>
      </c>
      <c r="B16" s="12" t="s">
        <v>128</v>
      </c>
      <c r="E16" s="9">
        <v>19.329247030284577</v>
      </c>
      <c r="F16" s="72">
        <f t="shared" si="0"/>
        <v>1.610770585857048</v>
      </c>
    </row>
    <row r="17" spans="1:6">
      <c r="A17" s="70" t="s">
        <v>117</v>
      </c>
      <c r="B17" s="12" t="s">
        <v>128</v>
      </c>
      <c r="E17" s="9">
        <v>19.329247030284577</v>
      </c>
      <c r="F17" s="72">
        <f t="shared" si="0"/>
        <v>1.610770585857048</v>
      </c>
    </row>
    <row r="18" spans="1:6">
      <c r="A18" s="70" t="s">
        <v>77</v>
      </c>
      <c r="B18" s="12" t="s">
        <v>128</v>
      </c>
      <c r="E18" s="9">
        <v>19.329247030284577</v>
      </c>
      <c r="F18" s="72">
        <f t="shared" si="0"/>
        <v>1.610770585857048</v>
      </c>
    </row>
    <row r="19" spans="1:6">
      <c r="E19" s="9">
        <v>19.329247030284577</v>
      </c>
      <c r="F19" s="72">
        <f t="shared" si="0"/>
        <v>1.610770585857048</v>
      </c>
    </row>
    <row r="20" spans="1:6">
      <c r="E20" s="9">
        <v>19.329247030284577</v>
      </c>
      <c r="F20" s="72">
        <f t="shared" si="0"/>
        <v>1.610770585857048</v>
      </c>
    </row>
    <row r="21" spans="1:6">
      <c r="E21" s="9">
        <v>19.329247030284577</v>
      </c>
      <c r="F21" s="72">
        <f t="shared" si="0"/>
        <v>1.610770585857048</v>
      </c>
    </row>
    <row r="22" spans="1:6">
      <c r="E22" s="9">
        <v>19.329247030284577</v>
      </c>
      <c r="F22" s="72">
        <f t="shared" si="0"/>
        <v>1.610770585857048</v>
      </c>
    </row>
    <row r="23" spans="1:6">
      <c r="E23" s="9">
        <v>19.329247030284577</v>
      </c>
      <c r="F23" s="72">
        <f t="shared" si="0"/>
        <v>1.610770585857048</v>
      </c>
    </row>
    <row r="24" spans="1:6">
      <c r="E24" s="9">
        <v>19.329247030284577</v>
      </c>
      <c r="F24" s="72">
        <f t="shared" si="0"/>
        <v>1.610770585857048</v>
      </c>
    </row>
    <row r="25" spans="1:6">
      <c r="E25" s="9">
        <v>19.329247030284577</v>
      </c>
      <c r="F25" s="72">
        <f t="shared" si="0"/>
        <v>1.610770585857048</v>
      </c>
    </row>
    <row r="26" spans="1:6">
      <c r="E26" s="9">
        <v>20.518676676050834</v>
      </c>
      <c r="F26" s="72">
        <f t="shared" si="0"/>
        <v>1.7098897230042363</v>
      </c>
    </row>
    <row r="27" spans="1:6">
      <c r="E27" s="9">
        <v>20.518676676050834</v>
      </c>
      <c r="F27" s="72">
        <f t="shared" si="0"/>
        <v>1.7098897230042363</v>
      </c>
    </row>
    <row r="28" spans="1:6">
      <c r="E28" s="9">
        <v>20.518676676050834</v>
      </c>
      <c r="F28" s="72">
        <f t="shared" si="0"/>
        <v>1.7098897230042363</v>
      </c>
    </row>
    <row r="29" spans="1:6">
      <c r="E29" s="9">
        <v>20.518676676050834</v>
      </c>
      <c r="F29" s="72">
        <f t="shared" si="0"/>
        <v>1.7098897230042363</v>
      </c>
    </row>
    <row r="30" spans="1:6">
      <c r="E30" s="9">
        <v>20.518676676050834</v>
      </c>
      <c r="F30" s="72">
        <f t="shared" si="0"/>
        <v>1.7098897230042363</v>
      </c>
    </row>
    <row r="31" spans="1:6">
      <c r="E31" s="9">
        <v>20.518676676050834</v>
      </c>
      <c r="F31" s="72">
        <f t="shared" si="0"/>
        <v>1.7098897230042363</v>
      </c>
    </row>
    <row r="32" spans="1:6">
      <c r="E32" s="9">
        <v>20.518676676050834</v>
      </c>
      <c r="F32" s="72">
        <f t="shared" si="0"/>
        <v>1.7098897230042363</v>
      </c>
    </row>
    <row r="33" spans="5:6">
      <c r="E33" s="9">
        <v>20.518676676050834</v>
      </c>
      <c r="F33" s="72">
        <f t="shared" si="0"/>
        <v>1.7098897230042363</v>
      </c>
    </row>
    <row r="34" spans="5:6">
      <c r="E34" s="9">
        <v>20.518676676050834</v>
      </c>
      <c r="F34" s="72">
        <f t="shared" si="0"/>
        <v>1.7098897230042363</v>
      </c>
    </row>
    <row r="35" spans="5:6">
      <c r="E35" s="9">
        <v>20.518676676050834</v>
      </c>
      <c r="F35" s="72">
        <f t="shared" si="0"/>
        <v>1.7098897230042363</v>
      </c>
    </row>
    <row r="36" spans="5:6">
      <c r="E36" s="9">
        <v>20.518676676050834</v>
      </c>
      <c r="F36" s="72">
        <f t="shared" si="0"/>
        <v>1.7098897230042363</v>
      </c>
    </row>
    <row r="37" spans="5:6">
      <c r="E37" s="9">
        <v>20.518676676050834</v>
      </c>
      <c r="F37" s="72">
        <f t="shared" si="0"/>
        <v>1.7098897230042363</v>
      </c>
    </row>
    <row r="38" spans="5:6">
      <c r="E38" s="9">
        <v>21.115893168498609</v>
      </c>
      <c r="F38" s="72">
        <f t="shared" si="0"/>
        <v>1.7596577640415507</v>
      </c>
    </row>
    <row r="39" spans="5:6">
      <c r="E39" s="9">
        <v>21.115893168498609</v>
      </c>
      <c r="F39" s="72">
        <f t="shared" si="0"/>
        <v>1.7596577640415507</v>
      </c>
    </row>
    <row r="40" spans="5:6">
      <c r="E40" s="9">
        <v>21.115893168498609</v>
      </c>
      <c r="F40" s="72">
        <f t="shared" si="0"/>
        <v>1.7596577640415507</v>
      </c>
    </row>
    <row r="41" spans="5:6">
      <c r="E41" s="9">
        <v>21.115893168498609</v>
      </c>
      <c r="F41" s="72">
        <f t="shared" si="0"/>
        <v>1.7596577640415507</v>
      </c>
    </row>
    <row r="42" spans="5:6">
      <c r="E42" s="9">
        <v>21.115893168498609</v>
      </c>
      <c r="F42" s="72">
        <f t="shared" si="0"/>
        <v>1.7596577640415507</v>
      </c>
    </row>
    <row r="43" spans="5:6">
      <c r="E43" s="9">
        <v>21.115893168498609</v>
      </c>
      <c r="F43" s="72">
        <f t="shared" si="0"/>
        <v>1.7596577640415507</v>
      </c>
    </row>
    <row r="44" spans="5:6">
      <c r="E44" s="9">
        <v>21.115893168498609</v>
      </c>
      <c r="F44" s="72">
        <f t="shared" si="0"/>
        <v>1.7596577640415507</v>
      </c>
    </row>
    <row r="45" spans="5:6">
      <c r="E45" s="9">
        <v>21.115893168498609</v>
      </c>
      <c r="F45" s="72">
        <f t="shared" si="0"/>
        <v>1.7596577640415507</v>
      </c>
    </row>
    <row r="46" spans="5:6">
      <c r="E46" s="9">
        <v>21.115893168498609</v>
      </c>
      <c r="F46" s="72">
        <f t="shared" si="0"/>
        <v>1.7596577640415507</v>
      </c>
    </row>
    <row r="47" spans="5:6">
      <c r="E47" s="9">
        <v>21.115893168498609</v>
      </c>
      <c r="F47" s="72">
        <f t="shared" si="0"/>
        <v>1.7596577640415507</v>
      </c>
    </row>
    <row r="48" spans="5:6">
      <c r="E48" s="9">
        <v>21.115893168498609</v>
      </c>
      <c r="F48" s="72">
        <f t="shared" si="0"/>
        <v>1.7596577640415507</v>
      </c>
    </row>
    <row r="49" spans="5:6">
      <c r="E49" s="9">
        <v>21.115893168498609</v>
      </c>
      <c r="F49" s="72">
        <f t="shared" si="0"/>
        <v>1.7596577640415507</v>
      </c>
    </row>
    <row r="50" spans="5:6">
      <c r="E50" s="9">
        <v>20.948759698602093</v>
      </c>
      <c r="F50" s="72">
        <f t="shared" si="0"/>
        <v>1.7457299748835078</v>
      </c>
    </row>
    <row r="51" spans="5:6">
      <c r="E51" s="9">
        <v>20.948759698602093</v>
      </c>
      <c r="F51" s="72">
        <f t="shared" si="0"/>
        <v>1.7457299748835078</v>
      </c>
    </row>
    <row r="52" spans="5:6">
      <c r="E52" s="9">
        <v>20.948759698602093</v>
      </c>
      <c r="F52" s="72">
        <f t="shared" si="0"/>
        <v>1.7457299748835078</v>
      </c>
    </row>
    <row r="53" spans="5:6">
      <c r="E53" s="9">
        <v>20.948759698602093</v>
      </c>
      <c r="F53" s="72">
        <f t="shared" si="0"/>
        <v>1.7457299748835078</v>
      </c>
    </row>
    <row r="54" spans="5:6">
      <c r="E54" s="9">
        <v>20.948759698602093</v>
      </c>
      <c r="F54" s="72">
        <f t="shared" si="0"/>
        <v>1.7457299748835078</v>
      </c>
    </row>
    <row r="55" spans="5:6">
      <c r="E55" s="9">
        <v>20.948759698602093</v>
      </c>
      <c r="F55" s="72">
        <f t="shared" si="0"/>
        <v>1.7457299748835078</v>
      </c>
    </row>
    <row r="56" spans="5:6">
      <c r="E56" s="9">
        <v>20.948759698602093</v>
      </c>
      <c r="F56" s="72">
        <f t="shared" si="0"/>
        <v>1.7457299748835078</v>
      </c>
    </row>
    <row r="57" spans="5:6">
      <c r="E57" s="9">
        <v>20.948759698602093</v>
      </c>
      <c r="F57" s="72">
        <f t="shared" si="0"/>
        <v>1.7457299748835078</v>
      </c>
    </row>
    <row r="58" spans="5:6">
      <c r="E58" s="9">
        <v>20.948759698602093</v>
      </c>
      <c r="F58" s="72">
        <f t="shared" si="0"/>
        <v>1.7457299748835078</v>
      </c>
    </row>
    <row r="59" spans="5:6">
      <c r="E59" s="9">
        <v>20.948759698602093</v>
      </c>
      <c r="F59" s="72">
        <f t="shared" si="0"/>
        <v>1.7457299748835078</v>
      </c>
    </row>
    <row r="60" spans="5:6">
      <c r="E60" s="9">
        <v>20.948759698602093</v>
      </c>
      <c r="F60" s="72">
        <f t="shared" si="0"/>
        <v>1.7457299748835078</v>
      </c>
    </row>
    <row r="61" spans="5:6">
      <c r="E61" s="9">
        <v>20.948759698602093</v>
      </c>
      <c r="F61" s="72">
        <f t="shared" si="0"/>
        <v>1.7457299748835078</v>
      </c>
    </row>
    <row r="62" spans="5:6">
      <c r="E62" s="9">
        <v>23.336417721216911</v>
      </c>
      <c r="F62" s="72">
        <f t="shared" si="0"/>
        <v>1.9447014767680759</v>
      </c>
    </row>
    <row r="63" spans="5:6">
      <c r="E63" s="9">
        <v>23.336417721216911</v>
      </c>
      <c r="F63" s="72">
        <f t="shared" si="0"/>
        <v>1.9447014767680759</v>
      </c>
    </row>
    <row r="64" spans="5:6">
      <c r="E64" s="9">
        <v>23.336417721216911</v>
      </c>
      <c r="F64" s="72">
        <f t="shared" si="0"/>
        <v>1.9447014767680759</v>
      </c>
    </row>
    <row r="65" spans="5:6">
      <c r="E65" s="9">
        <v>23.336417721216911</v>
      </c>
      <c r="F65" s="72">
        <f t="shared" si="0"/>
        <v>1.9447014767680759</v>
      </c>
    </row>
    <row r="66" spans="5:6">
      <c r="E66" s="9">
        <v>23.336417721216911</v>
      </c>
      <c r="F66" s="72">
        <f t="shared" si="0"/>
        <v>1.9447014767680759</v>
      </c>
    </row>
    <row r="67" spans="5:6">
      <c r="E67" s="9">
        <v>23.336417721216911</v>
      </c>
      <c r="F67" s="72">
        <f t="shared" ref="F67:F130" si="1">E67/12</f>
        <v>1.9447014767680759</v>
      </c>
    </row>
    <row r="68" spans="5:6">
      <c r="E68" s="9">
        <v>23.336417721216911</v>
      </c>
      <c r="F68" s="72">
        <f t="shared" si="1"/>
        <v>1.9447014767680759</v>
      </c>
    </row>
    <row r="69" spans="5:6">
      <c r="E69" s="9">
        <v>23.336417721216911</v>
      </c>
      <c r="F69" s="72">
        <f t="shared" si="1"/>
        <v>1.9447014767680759</v>
      </c>
    </row>
    <row r="70" spans="5:6">
      <c r="E70" s="9">
        <v>23.336417721216911</v>
      </c>
      <c r="F70" s="72">
        <f t="shared" si="1"/>
        <v>1.9447014767680759</v>
      </c>
    </row>
    <row r="71" spans="5:6">
      <c r="E71" s="9">
        <v>23.336417721216911</v>
      </c>
      <c r="F71" s="72">
        <f t="shared" si="1"/>
        <v>1.9447014767680759</v>
      </c>
    </row>
    <row r="72" spans="5:6">
      <c r="E72" s="9">
        <v>23.336417721216911</v>
      </c>
      <c r="F72" s="72">
        <f t="shared" si="1"/>
        <v>1.9447014767680759</v>
      </c>
    </row>
    <row r="73" spans="5:6">
      <c r="E73" s="9">
        <v>23.336417721216911</v>
      </c>
      <c r="F73" s="72">
        <f t="shared" si="1"/>
        <v>1.9447014767680759</v>
      </c>
    </row>
    <row r="74" spans="5:6">
      <c r="E74" s="9">
        <v>25.280285542096991</v>
      </c>
      <c r="F74" s="72">
        <f t="shared" si="1"/>
        <v>2.1066904618414157</v>
      </c>
    </row>
    <row r="75" spans="5:6">
      <c r="E75" s="9">
        <v>25.280285542096991</v>
      </c>
      <c r="F75" s="72">
        <f t="shared" si="1"/>
        <v>2.1066904618414157</v>
      </c>
    </row>
    <row r="76" spans="5:6">
      <c r="E76" s="9">
        <v>25.280285542096991</v>
      </c>
      <c r="F76" s="72">
        <f t="shared" si="1"/>
        <v>2.1066904618414157</v>
      </c>
    </row>
    <row r="77" spans="5:6">
      <c r="E77" s="9">
        <v>25.280285542096991</v>
      </c>
      <c r="F77" s="72">
        <f t="shared" si="1"/>
        <v>2.1066904618414157</v>
      </c>
    </row>
    <row r="78" spans="5:6">
      <c r="E78" s="9">
        <v>25.280285542096991</v>
      </c>
      <c r="F78" s="72">
        <f t="shared" si="1"/>
        <v>2.1066904618414157</v>
      </c>
    </row>
    <row r="79" spans="5:6">
      <c r="E79" s="9">
        <v>25.280285542096991</v>
      </c>
      <c r="F79" s="72">
        <f t="shared" si="1"/>
        <v>2.1066904618414157</v>
      </c>
    </row>
    <row r="80" spans="5:6">
      <c r="E80" s="9">
        <v>25.280285542096991</v>
      </c>
      <c r="F80" s="72">
        <f t="shared" si="1"/>
        <v>2.1066904618414157</v>
      </c>
    </row>
    <row r="81" spans="5:6">
      <c r="E81" s="9">
        <v>25.280285542096991</v>
      </c>
      <c r="F81" s="72">
        <f t="shared" si="1"/>
        <v>2.1066904618414157</v>
      </c>
    </row>
    <row r="82" spans="5:6">
      <c r="E82" s="9">
        <v>25.280285542096991</v>
      </c>
      <c r="F82" s="72">
        <f t="shared" si="1"/>
        <v>2.1066904618414157</v>
      </c>
    </row>
    <row r="83" spans="5:6">
      <c r="E83" s="9">
        <v>25.280285542096991</v>
      </c>
      <c r="F83" s="72">
        <f t="shared" si="1"/>
        <v>2.1066904618414157</v>
      </c>
    </row>
    <row r="84" spans="5:6">
      <c r="E84" s="9">
        <v>25.280285542096991</v>
      </c>
      <c r="F84" s="72">
        <f t="shared" si="1"/>
        <v>2.1066904618414157</v>
      </c>
    </row>
    <row r="85" spans="5:6">
      <c r="E85" s="9">
        <v>25.280285542096991</v>
      </c>
      <c r="F85" s="72">
        <f t="shared" si="1"/>
        <v>2.1066904618414157</v>
      </c>
    </row>
    <row r="86" spans="5:6">
      <c r="E86" s="9">
        <v>27.192411181118082</v>
      </c>
      <c r="F86" s="72">
        <f t="shared" si="1"/>
        <v>2.2660342650931735</v>
      </c>
    </row>
    <row r="87" spans="5:6">
      <c r="E87" s="9">
        <v>27.192411181118082</v>
      </c>
      <c r="F87" s="72">
        <f t="shared" si="1"/>
        <v>2.2660342650931735</v>
      </c>
    </row>
    <row r="88" spans="5:6">
      <c r="E88" s="9">
        <v>27.192411181118082</v>
      </c>
      <c r="F88" s="72">
        <f t="shared" si="1"/>
        <v>2.2660342650931735</v>
      </c>
    </row>
    <row r="89" spans="5:6">
      <c r="E89" s="9">
        <v>27.192411181118082</v>
      </c>
      <c r="F89" s="72">
        <f t="shared" si="1"/>
        <v>2.2660342650931735</v>
      </c>
    </row>
    <row r="90" spans="5:6">
      <c r="E90" s="9">
        <v>27.192411181118082</v>
      </c>
      <c r="F90" s="72">
        <f t="shared" si="1"/>
        <v>2.2660342650931735</v>
      </c>
    </row>
    <row r="91" spans="5:6">
      <c r="E91" s="9">
        <v>27.192411181118082</v>
      </c>
      <c r="F91" s="72">
        <f t="shared" si="1"/>
        <v>2.2660342650931735</v>
      </c>
    </row>
    <row r="92" spans="5:6">
      <c r="E92" s="9">
        <v>27.192411181118082</v>
      </c>
      <c r="F92" s="72">
        <f t="shared" si="1"/>
        <v>2.2660342650931735</v>
      </c>
    </row>
    <row r="93" spans="5:6">
      <c r="E93" s="9">
        <v>27.192411181118082</v>
      </c>
      <c r="F93" s="72">
        <f t="shared" si="1"/>
        <v>2.2660342650931735</v>
      </c>
    </row>
    <row r="94" spans="5:6">
      <c r="E94" s="9">
        <v>27.192411181118082</v>
      </c>
      <c r="F94" s="72">
        <f t="shared" si="1"/>
        <v>2.2660342650931735</v>
      </c>
    </row>
    <row r="95" spans="5:6">
      <c r="E95" s="9">
        <v>27.192411181118082</v>
      </c>
      <c r="F95" s="72">
        <f t="shared" si="1"/>
        <v>2.2660342650931735</v>
      </c>
    </row>
    <row r="96" spans="5:6">
      <c r="E96" s="9">
        <v>27.192411181118082</v>
      </c>
      <c r="F96" s="72">
        <f t="shared" si="1"/>
        <v>2.2660342650931735</v>
      </c>
    </row>
    <row r="97" spans="5:6">
      <c r="E97" s="9">
        <v>27.192411181118082</v>
      </c>
      <c r="F97" s="72">
        <f t="shared" si="1"/>
        <v>2.2660342650931735</v>
      </c>
    </row>
    <row r="98" spans="5:6">
      <c r="E98" s="9">
        <v>30.710778820919888</v>
      </c>
      <c r="F98" s="72">
        <f t="shared" si="1"/>
        <v>2.5592315684099907</v>
      </c>
    </row>
    <row r="99" spans="5:6">
      <c r="E99" s="9">
        <v>30.710778820919888</v>
      </c>
      <c r="F99" s="72">
        <f t="shared" si="1"/>
        <v>2.5592315684099907</v>
      </c>
    </row>
    <row r="100" spans="5:6">
      <c r="E100" s="9">
        <v>30.710778820919888</v>
      </c>
      <c r="F100" s="72">
        <f t="shared" si="1"/>
        <v>2.5592315684099907</v>
      </c>
    </row>
    <row r="101" spans="5:6">
      <c r="E101" s="9">
        <v>30.710778820919888</v>
      </c>
      <c r="F101" s="72">
        <f t="shared" si="1"/>
        <v>2.5592315684099907</v>
      </c>
    </row>
    <row r="102" spans="5:6">
      <c r="E102" s="9">
        <v>30.710778820919888</v>
      </c>
      <c r="F102" s="72">
        <f t="shared" si="1"/>
        <v>2.5592315684099907</v>
      </c>
    </row>
    <row r="103" spans="5:6">
      <c r="E103" s="9">
        <v>30.710778820919888</v>
      </c>
      <c r="F103" s="72">
        <f t="shared" si="1"/>
        <v>2.5592315684099907</v>
      </c>
    </row>
    <row r="104" spans="5:6">
      <c r="E104" s="9">
        <v>30.710778820919888</v>
      </c>
      <c r="F104" s="72">
        <f t="shared" si="1"/>
        <v>2.5592315684099907</v>
      </c>
    </row>
    <row r="105" spans="5:6">
      <c r="E105" s="9">
        <v>30.710778820919888</v>
      </c>
      <c r="F105" s="72">
        <f t="shared" si="1"/>
        <v>2.5592315684099907</v>
      </c>
    </row>
    <row r="106" spans="5:6">
      <c r="E106" s="9">
        <v>30.710778820919888</v>
      </c>
      <c r="F106" s="72">
        <f t="shared" si="1"/>
        <v>2.5592315684099907</v>
      </c>
    </row>
    <row r="107" spans="5:6">
      <c r="E107" s="9">
        <v>30.710778820919888</v>
      </c>
      <c r="F107" s="72">
        <f t="shared" si="1"/>
        <v>2.5592315684099907</v>
      </c>
    </row>
    <row r="108" spans="5:6">
      <c r="E108" s="9">
        <v>30.710778820919888</v>
      </c>
      <c r="F108" s="72">
        <f t="shared" si="1"/>
        <v>2.5592315684099907</v>
      </c>
    </row>
    <row r="109" spans="5:6">
      <c r="E109" s="9">
        <v>30.710778820919888</v>
      </c>
      <c r="F109" s="72">
        <f t="shared" si="1"/>
        <v>2.5592315684099907</v>
      </c>
    </row>
    <row r="110" spans="5:6">
      <c r="E110" s="9">
        <v>33.494896528298625</v>
      </c>
      <c r="F110" s="72">
        <f t="shared" si="1"/>
        <v>2.7912413773582188</v>
      </c>
    </row>
    <row r="111" spans="5:6">
      <c r="E111" s="9">
        <v>33.494896528298625</v>
      </c>
      <c r="F111" s="72">
        <f t="shared" si="1"/>
        <v>2.7912413773582188</v>
      </c>
    </row>
    <row r="112" spans="5:6">
      <c r="E112" s="9">
        <v>33.494896528298625</v>
      </c>
      <c r="F112" s="72">
        <f t="shared" si="1"/>
        <v>2.7912413773582188</v>
      </c>
    </row>
    <row r="113" spans="5:6">
      <c r="E113" s="9">
        <v>33.494896528298625</v>
      </c>
      <c r="F113" s="72">
        <f t="shared" si="1"/>
        <v>2.7912413773582188</v>
      </c>
    </row>
    <row r="114" spans="5:6">
      <c r="E114" s="9">
        <v>33.494896528298625</v>
      </c>
      <c r="F114" s="72">
        <f t="shared" si="1"/>
        <v>2.7912413773582188</v>
      </c>
    </row>
    <row r="115" spans="5:6">
      <c r="E115" s="9">
        <v>33.494896528298625</v>
      </c>
      <c r="F115" s="72">
        <f t="shared" si="1"/>
        <v>2.7912413773582188</v>
      </c>
    </row>
    <row r="116" spans="5:6">
      <c r="E116" s="9">
        <v>33.494896528298625</v>
      </c>
      <c r="F116" s="72">
        <f t="shared" si="1"/>
        <v>2.7912413773582188</v>
      </c>
    </row>
    <row r="117" spans="5:6">
      <c r="E117" s="9">
        <v>33.494896528298625</v>
      </c>
      <c r="F117" s="72">
        <f t="shared" si="1"/>
        <v>2.7912413773582188</v>
      </c>
    </row>
    <row r="118" spans="5:6">
      <c r="E118" s="9">
        <v>33.494896528298625</v>
      </c>
      <c r="F118" s="72">
        <f t="shared" si="1"/>
        <v>2.7912413773582188</v>
      </c>
    </row>
    <row r="119" spans="5:6">
      <c r="E119" s="9">
        <v>33.494896528298625</v>
      </c>
      <c r="F119" s="72">
        <f t="shared" si="1"/>
        <v>2.7912413773582188</v>
      </c>
    </row>
    <row r="120" spans="5:6">
      <c r="E120" s="9">
        <v>33.494896528298625</v>
      </c>
      <c r="F120" s="72">
        <f t="shared" si="1"/>
        <v>2.7912413773582188</v>
      </c>
    </row>
    <row r="121" spans="5:6">
      <c r="E121" s="9">
        <v>33.494896528298625</v>
      </c>
      <c r="F121" s="72">
        <f t="shared" si="1"/>
        <v>2.7912413773582188</v>
      </c>
    </row>
    <row r="122" spans="5:6">
      <c r="E122" s="9">
        <v>35.136642364110884</v>
      </c>
      <c r="F122" s="72">
        <f t="shared" si="1"/>
        <v>2.9280535303425737</v>
      </c>
    </row>
    <row r="123" spans="5:6">
      <c r="E123" s="9">
        <v>35.136642364110884</v>
      </c>
      <c r="F123" s="72">
        <f t="shared" si="1"/>
        <v>2.9280535303425737</v>
      </c>
    </row>
    <row r="124" spans="5:6">
      <c r="E124" s="9">
        <v>35.136642364110884</v>
      </c>
      <c r="F124" s="72">
        <f t="shared" si="1"/>
        <v>2.9280535303425737</v>
      </c>
    </row>
    <row r="125" spans="5:6">
      <c r="E125" s="9">
        <v>35.136642364110884</v>
      </c>
      <c r="F125" s="72">
        <f t="shared" si="1"/>
        <v>2.9280535303425737</v>
      </c>
    </row>
    <row r="126" spans="5:6">
      <c r="E126" s="9">
        <v>35.136642364110884</v>
      </c>
      <c r="F126" s="72">
        <f t="shared" si="1"/>
        <v>2.9280535303425737</v>
      </c>
    </row>
    <row r="127" spans="5:6">
      <c r="E127" s="9">
        <v>35.136642364110884</v>
      </c>
      <c r="F127" s="72">
        <f t="shared" si="1"/>
        <v>2.9280535303425737</v>
      </c>
    </row>
    <row r="128" spans="5:6">
      <c r="E128" s="9">
        <v>35.136642364110884</v>
      </c>
      <c r="F128" s="72">
        <f t="shared" si="1"/>
        <v>2.9280535303425737</v>
      </c>
    </row>
    <row r="129" spans="5:6">
      <c r="E129" s="9">
        <v>35.136642364110884</v>
      </c>
      <c r="F129" s="72">
        <f t="shared" si="1"/>
        <v>2.9280535303425737</v>
      </c>
    </row>
    <row r="130" spans="5:6">
      <c r="E130" s="9">
        <v>35.136642364110884</v>
      </c>
      <c r="F130" s="72">
        <f t="shared" si="1"/>
        <v>2.9280535303425737</v>
      </c>
    </row>
    <row r="131" spans="5:6">
      <c r="E131" s="9">
        <v>35.136642364110884</v>
      </c>
      <c r="F131" s="72">
        <f t="shared" ref="F131:F194" si="2">E131/12</f>
        <v>2.9280535303425737</v>
      </c>
    </row>
    <row r="132" spans="5:6">
      <c r="E132" s="9">
        <v>35.136642364110884</v>
      </c>
      <c r="F132" s="72">
        <f t="shared" si="2"/>
        <v>2.9280535303425737</v>
      </c>
    </row>
    <row r="133" spans="5:6">
      <c r="E133" s="9">
        <v>35.136642364110884</v>
      </c>
      <c r="F133" s="72">
        <f t="shared" si="2"/>
        <v>2.9280535303425737</v>
      </c>
    </row>
    <row r="134" spans="5:6">
      <c r="E134" s="9">
        <v>37.873597464324988</v>
      </c>
      <c r="F134" s="72">
        <f t="shared" si="2"/>
        <v>3.1561331220270823</v>
      </c>
    </row>
    <row r="135" spans="5:6">
      <c r="E135" s="9">
        <v>37.873597464324988</v>
      </c>
      <c r="F135" s="72">
        <f t="shared" si="2"/>
        <v>3.1561331220270823</v>
      </c>
    </row>
    <row r="136" spans="5:6">
      <c r="E136" s="9">
        <v>37.873597464324988</v>
      </c>
      <c r="F136" s="72">
        <f t="shared" si="2"/>
        <v>3.1561331220270823</v>
      </c>
    </row>
    <row r="137" spans="5:6">
      <c r="E137" s="9">
        <v>37.873597464324988</v>
      </c>
      <c r="F137" s="72">
        <f t="shared" si="2"/>
        <v>3.1561331220270823</v>
      </c>
    </row>
    <row r="138" spans="5:6">
      <c r="E138" s="9">
        <v>37.873597464324988</v>
      </c>
      <c r="F138" s="72">
        <f t="shared" si="2"/>
        <v>3.1561331220270823</v>
      </c>
    </row>
    <row r="139" spans="5:6">
      <c r="E139" s="9">
        <v>37.873597464324988</v>
      </c>
      <c r="F139" s="72">
        <f t="shared" si="2"/>
        <v>3.1561331220270823</v>
      </c>
    </row>
    <row r="140" spans="5:6">
      <c r="E140" s="9">
        <v>37.873597464324988</v>
      </c>
      <c r="F140" s="72">
        <f t="shared" si="2"/>
        <v>3.1561331220270823</v>
      </c>
    </row>
    <row r="141" spans="5:6">
      <c r="E141" s="9">
        <v>37.873597464324988</v>
      </c>
      <c r="F141" s="72">
        <f t="shared" si="2"/>
        <v>3.1561331220270823</v>
      </c>
    </row>
    <row r="142" spans="5:6">
      <c r="E142" s="9">
        <v>37.873597464324988</v>
      </c>
      <c r="F142" s="72">
        <f t="shared" si="2"/>
        <v>3.1561331220270823</v>
      </c>
    </row>
    <row r="143" spans="5:6">
      <c r="E143" s="9">
        <v>37.873597464324988</v>
      </c>
      <c r="F143" s="72">
        <f t="shared" si="2"/>
        <v>3.1561331220270823</v>
      </c>
    </row>
    <row r="144" spans="5:6">
      <c r="E144" s="9">
        <v>37.873597464324988</v>
      </c>
      <c r="F144" s="72">
        <f t="shared" si="2"/>
        <v>3.1561331220270823</v>
      </c>
    </row>
    <row r="145" spans="5:6">
      <c r="E145" s="9">
        <v>37.873597464324988</v>
      </c>
      <c r="F145" s="72">
        <f t="shared" si="2"/>
        <v>3.1561331220270823</v>
      </c>
    </row>
    <row r="146" spans="5:6">
      <c r="E146" s="9">
        <v>41.04614843201503</v>
      </c>
      <c r="F146" s="72">
        <f t="shared" si="2"/>
        <v>3.420512369334586</v>
      </c>
    </row>
    <row r="147" spans="5:6">
      <c r="E147" s="9">
        <v>41.04614843201503</v>
      </c>
      <c r="F147" s="72">
        <f t="shared" si="2"/>
        <v>3.420512369334586</v>
      </c>
    </row>
    <row r="148" spans="5:6">
      <c r="E148" s="9">
        <v>41.04614843201503</v>
      </c>
      <c r="F148" s="72">
        <f t="shared" si="2"/>
        <v>3.420512369334586</v>
      </c>
    </row>
    <row r="149" spans="5:6">
      <c r="E149" s="9">
        <v>41.04614843201503</v>
      </c>
      <c r="F149" s="72">
        <f t="shared" si="2"/>
        <v>3.420512369334586</v>
      </c>
    </row>
    <row r="150" spans="5:6">
      <c r="E150" s="9">
        <v>41.04614843201503</v>
      </c>
      <c r="F150" s="72">
        <f t="shared" si="2"/>
        <v>3.420512369334586</v>
      </c>
    </row>
    <row r="151" spans="5:6">
      <c r="E151" s="9">
        <v>41.04614843201503</v>
      </c>
      <c r="F151" s="72">
        <f t="shared" si="2"/>
        <v>3.420512369334586</v>
      </c>
    </row>
    <row r="152" spans="5:6">
      <c r="E152" s="9">
        <v>41.04614843201503</v>
      </c>
      <c r="F152" s="72">
        <f t="shared" si="2"/>
        <v>3.420512369334586</v>
      </c>
    </row>
    <row r="153" spans="5:6">
      <c r="E153" s="9">
        <v>41.04614843201503</v>
      </c>
      <c r="F153" s="72">
        <f t="shared" si="2"/>
        <v>3.420512369334586</v>
      </c>
    </row>
    <row r="154" spans="5:6">
      <c r="E154" s="9">
        <v>41.04614843201503</v>
      </c>
      <c r="F154" s="72">
        <f t="shared" si="2"/>
        <v>3.420512369334586</v>
      </c>
    </row>
    <row r="155" spans="5:6">
      <c r="E155" s="9">
        <v>41.04614843201503</v>
      </c>
      <c r="F155" s="72">
        <f t="shared" si="2"/>
        <v>3.420512369334586</v>
      </c>
    </row>
    <row r="156" spans="5:6">
      <c r="E156" s="9">
        <v>41.04614843201503</v>
      </c>
      <c r="F156" s="72">
        <f t="shared" si="2"/>
        <v>3.420512369334586</v>
      </c>
    </row>
    <row r="157" spans="5:6">
      <c r="E157" s="9">
        <v>41.04614843201503</v>
      </c>
      <c r="F157" s="72">
        <f t="shared" si="2"/>
        <v>3.420512369334586</v>
      </c>
    </row>
    <row r="158" spans="5:6">
      <c r="E158" s="9">
        <v>42.128989980414779</v>
      </c>
      <c r="F158" s="72">
        <f t="shared" si="2"/>
        <v>3.5107491650345648</v>
      </c>
    </row>
    <row r="159" spans="5:6">
      <c r="E159" s="9">
        <v>42.128989980414779</v>
      </c>
      <c r="F159" s="72">
        <f t="shared" si="2"/>
        <v>3.5107491650345648</v>
      </c>
    </row>
    <row r="160" spans="5:6">
      <c r="E160" s="9">
        <v>42.128989980414779</v>
      </c>
      <c r="F160" s="72">
        <f t="shared" si="2"/>
        <v>3.5107491650345648</v>
      </c>
    </row>
    <row r="161" spans="5:6">
      <c r="E161" s="9">
        <v>42.128989980414779</v>
      </c>
      <c r="F161" s="72">
        <f t="shared" si="2"/>
        <v>3.5107491650345648</v>
      </c>
    </row>
    <row r="162" spans="5:6">
      <c r="E162" s="9">
        <v>42.128989980414779</v>
      </c>
      <c r="F162" s="72">
        <f t="shared" si="2"/>
        <v>3.5107491650345648</v>
      </c>
    </row>
    <row r="163" spans="5:6">
      <c r="E163" s="9">
        <v>42.128989980414779</v>
      </c>
      <c r="F163" s="72">
        <f t="shared" si="2"/>
        <v>3.5107491650345648</v>
      </c>
    </row>
    <row r="164" spans="5:6">
      <c r="E164" s="9">
        <v>42.128989980414779</v>
      </c>
      <c r="F164" s="72">
        <f t="shared" si="2"/>
        <v>3.5107491650345648</v>
      </c>
    </row>
    <row r="165" spans="5:6">
      <c r="E165" s="9">
        <v>42.128989980414779</v>
      </c>
      <c r="F165" s="72">
        <f t="shared" si="2"/>
        <v>3.5107491650345648</v>
      </c>
    </row>
    <row r="166" spans="5:6">
      <c r="E166" s="9">
        <v>42.128989980414779</v>
      </c>
      <c r="F166" s="72">
        <f t="shared" si="2"/>
        <v>3.5107491650345648</v>
      </c>
    </row>
    <row r="167" spans="5:6">
      <c r="E167" s="9">
        <v>42.128989980414779</v>
      </c>
      <c r="F167" s="72">
        <f t="shared" si="2"/>
        <v>3.5107491650345648</v>
      </c>
    </row>
    <row r="168" spans="5:6">
      <c r="E168" s="9">
        <v>42.128989980414779</v>
      </c>
      <c r="F168" s="72">
        <f t="shared" si="2"/>
        <v>3.5107491650345648</v>
      </c>
    </row>
    <row r="169" spans="5:6">
      <c r="E169" s="9">
        <v>42.128989980414779</v>
      </c>
      <c r="F169" s="72">
        <f t="shared" si="2"/>
        <v>3.5107491650345648</v>
      </c>
    </row>
    <row r="170" spans="5:6">
      <c r="E170" s="9">
        <v>43.78232908420933</v>
      </c>
      <c r="F170" s="72">
        <f t="shared" si="2"/>
        <v>3.648527423684111</v>
      </c>
    </row>
    <row r="171" spans="5:6">
      <c r="E171" s="9">
        <v>43.78232908420933</v>
      </c>
      <c r="F171" s="72">
        <f t="shared" si="2"/>
        <v>3.648527423684111</v>
      </c>
    </row>
    <row r="172" spans="5:6">
      <c r="E172" s="9">
        <v>43.78232908420933</v>
      </c>
      <c r="F172" s="72">
        <f t="shared" si="2"/>
        <v>3.648527423684111</v>
      </c>
    </row>
    <row r="173" spans="5:6">
      <c r="E173" s="9">
        <v>43.78232908420933</v>
      </c>
      <c r="F173" s="72">
        <f t="shared" si="2"/>
        <v>3.648527423684111</v>
      </c>
    </row>
    <row r="174" spans="5:6">
      <c r="E174" s="9">
        <v>43.78232908420933</v>
      </c>
      <c r="F174" s="72">
        <f t="shared" si="2"/>
        <v>3.648527423684111</v>
      </c>
    </row>
    <row r="175" spans="5:6">
      <c r="E175" s="9">
        <v>43.78232908420933</v>
      </c>
      <c r="F175" s="72">
        <f t="shared" si="2"/>
        <v>3.648527423684111</v>
      </c>
    </row>
    <row r="176" spans="5:6">
      <c r="E176" s="9">
        <v>43.78232908420933</v>
      </c>
      <c r="F176" s="72">
        <f t="shared" si="2"/>
        <v>3.648527423684111</v>
      </c>
    </row>
    <row r="177" spans="5:6">
      <c r="E177" s="9">
        <v>43.78232908420933</v>
      </c>
      <c r="F177" s="72">
        <f t="shared" si="2"/>
        <v>3.648527423684111</v>
      </c>
    </row>
    <row r="178" spans="5:6">
      <c r="E178" s="9">
        <v>43.78232908420933</v>
      </c>
      <c r="F178" s="72">
        <f t="shared" si="2"/>
        <v>3.648527423684111</v>
      </c>
    </row>
    <row r="179" spans="5:6">
      <c r="E179" s="9">
        <v>43.78232908420933</v>
      </c>
      <c r="F179" s="72">
        <f t="shared" si="2"/>
        <v>3.648527423684111</v>
      </c>
    </row>
    <row r="180" spans="5:6">
      <c r="E180" s="9">
        <v>43.78232908420933</v>
      </c>
      <c r="F180" s="72">
        <f t="shared" si="2"/>
        <v>3.648527423684111</v>
      </c>
    </row>
    <row r="181" spans="5:6">
      <c r="E181" s="9">
        <v>43.78232908420933</v>
      </c>
      <c r="F181" s="72">
        <f t="shared" si="2"/>
        <v>3.648527423684111</v>
      </c>
    </row>
    <row r="182" spans="5:6">
      <c r="E182" s="9">
        <v>43.643681179455669</v>
      </c>
      <c r="F182" s="72">
        <f t="shared" si="2"/>
        <v>3.6369734316213056</v>
      </c>
    </row>
    <row r="183" spans="5:6">
      <c r="E183" s="9">
        <v>43.643681179455669</v>
      </c>
      <c r="F183" s="72">
        <f t="shared" si="2"/>
        <v>3.6369734316213056</v>
      </c>
    </row>
    <row r="184" spans="5:6">
      <c r="E184" s="9">
        <v>43.643681179455669</v>
      </c>
      <c r="F184" s="72">
        <f t="shared" si="2"/>
        <v>3.6369734316213056</v>
      </c>
    </row>
    <row r="185" spans="5:6">
      <c r="E185" s="9">
        <v>43.643681179455669</v>
      </c>
      <c r="F185" s="72">
        <f t="shared" si="2"/>
        <v>3.6369734316213056</v>
      </c>
    </row>
    <row r="186" spans="5:6">
      <c r="E186" s="9">
        <v>43.643681179455669</v>
      </c>
      <c r="F186" s="72">
        <f t="shared" si="2"/>
        <v>3.6369734316213056</v>
      </c>
    </row>
    <row r="187" spans="5:6">
      <c r="E187" s="9">
        <v>43.643681179455669</v>
      </c>
      <c r="F187" s="72">
        <f t="shared" si="2"/>
        <v>3.6369734316213056</v>
      </c>
    </row>
    <row r="188" spans="5:6">
      <c r="E188" s="9">
        <v>43.643681179455669</v>
      </c>
      <c r="F188" s="72">
        <f t="shared" si="2"/>
        <v>3.6369734316213056</v>
      </c>
    </row>
    <row r="189" spans="5:6">
      <c r="E189" s="9">
        <v>43.643681179455669</v>
      </c>
      <c r="F189" s="72">
        <f t="shared" si="2"/>
        <v>3.6369734316213056</v>
      </c>
    </row>
    <row r="190" spans="5:6">
      <c r="E190" s="9">
        <v>43.643681179455669</v>
      </c>
      <c r="F190" s="72">
        <f t="shared" si="2"/>
        <v>3.6369734316213056</v>
      </c>
    </row>
    <row r="191" spans="5:6">
      <c r="E191" s="9">
        <v>43.643681179455669</v>
      </c>
      <c r="F191" s="72">
        <f t="shared" si="2"/>
        <v>3.6369734316213056</v>
      </c>
    </row>
    <row r="192" spans="5:6">
      <c r="E192" s="9">
        <v>43.643681179455669</v>
      </c>
      <c r="F192" s="72">
        <f t="shared" si="2"/>
        <v>3.6369734316213056</v>
      </c>
    </row>
    <row r="193" spans="5:6">
      <c r="E193" s="9">
        <v>43.643681179455669</v>
      </c>
      <c r="F193" s="72">
        <f t="shared" si="2"/>
        <v>3.6369734316213056</v>
      </c>
    </row>
    <row r="194" spans="5:6">
      <c r="E194" s="9">
        <v>45.446308792540862</v>
      </c>
      <c r="F194" s="72">
        <f t="shared" si="2"/>
        <v>3.7871923993784051</v>
      </c>
    </row>
    <row r="195" spans="5:6">
      <c r="E195" s="9">
        <v>45.446308792540862</v>
      </c>
      <c r="F195" s="72">
        <f t="shared" ref="F195:F229" si="3">E195/12</f>
        <v>3.7871923993784051</v>
      </c>
    </row>
    <row r="196" spans="5:6">
      <c r="E196" s="9">
        <v>45.446308792540862</v>
      </c>
      <c r="F196" s="72">
        <f t="shared" si="3"/>
        <v>3.7871923993784051</v>
      </c>
    </row>
    <row r="197" spans="5:6">
      <c r="E197" s="9">
        <v>45.446308792540862</v>
      </c>
      <c r="F197" s="72">
        <f t="shared" si="3"/>
        <v>3.7871923993784051</v>
      </c>
    </row>
    <row r="198" spans="5:6">
      <c r="E198" s="9">
        <v>45.446308792540862</v>
      </c>
      <c r="F198" s="72">
        <f t="shared" si="3"/>
        <v>3.7871923993784051</v>
      </c>
    </row>
    <row r="199" spans="5:6">
      <c r="E199" s="9">
        <v>45.446308792540862</v>
      </c>
      <c r="F199" s="72">
        <f t="shared" si="3"/>
        <v>3.7871923993784051</v>
      </c>
    </row>
    <row r="200" spans="5:6">
      <c r="E200" s="9">
        <v>45.446308792540862</v>
      </c>
      <c r="F200" s="72">
        <f t="shared" si="3"/>
        <v>3.7871923993784051</v>
      </c>
    </row>
    <row r="201" spans="5:6">
      <c r="E201" s="9">
        <v>45.446308792540862</v>
      </c>
      <c r="F201" s="72">
        <f t="shared" si="3"/>
        <v>3.7871923993784051</v>
      </c>
    </row>
    <row r="202" spans="5:6">
      <c r="E202" s="9">
        <v>45.446308792540862</v>
      </c>
      <c r="F202" s="72">
        <f t="shared" si="3"/>
        <v>3.7871923993784051</v>
      </c>
    </row>
    <row r="203" spans="5:6">
      <c r="E203" s="9">
        <v>45.446308792540862</v>
      </c>
      <c r="F203" s="72">
        <f t="shared" si="3"/>
        <v>3.7871923993784051</v>
      </c>
    </row>
    <row r="204" spans="5:6">
      <c r="E204" s="9">
        <v>45.446308792540862</v>
      </c>
      <c r="F204" s="72">
        <f t="shared" si="3"/>
        <v>3.7871923993784051</v>
      </c>
    </row>
    <row r="205" spans="5:6">
      <c r="E205" s="9">
        <v>45.446308792540862</v>
      </c>
      <c r="F205" s="72">
        <f t="shared" si="3"/>
        <v>3.7871923993784051</v>
      </c>
    </row>
    <row r="206" spans="5:6">
      <c r="E206" s="9">
        <v>46.575948364310761</v>
      </c>
      <c r="F206" s="72">
        <f t="shared" si="3"/>
        <v>3.8813290303592303</v>
      </c>
    </row>
    <row r="207" spans="5:6">
      <c r="E207" s="9">
        <v>46.575948364310761</v>
      </c>
      <c r="F207" s="72">
        <f t="shared" si="3"/>
        <v>3.8813290303592303</v>
      </c>
    </row>
    <row r="208" spans="5:6">
      <c r="E208" s="9">
        <v>46.575948364310761</v>
      </c>
      <c r="F208" s="72">
        <f t="shared" si="3"/>
        <v>3.8813290303592303</v>
      </c>
    </row>
    <row r="209" spans="5:6">
      <c r="E209" s="9">
        <v>46.575948364310761</v>
      </c>
      <c r="F209" s="72">
        <f t="shared" si="3"/>
        <v>3.8813290303592303</v>
      </c>
    </row>
    <row r="210" spans="5:6">
      <c r="E210" s="9">
        <v>46.575948364310761</v>
      </c>
      <c r="F210" s="72">
        <f t="shared" si="3"/>
        <v>3.8813290303592303</v>
      </c>
    </row>
    <row r="211" spans="5:6">
      <c r="E211" s="9">
        <v>46.575948364310761</v>
      </c>
      <c r="F211" s="72">
        <f t="shared" si="3"/>
        <v>3.8813290303592303</v>
      </c>
    </row>
    <row r="212" spans="5:6">
      <c r="E212" s="9">
        <v>46.575948364310761</v>
      </c>
      <c r="F212" s="72">
        <f t="shared" si="3"/>
        <v>3.8813290303592303</v>
      </c>
    </row>
    <row r="213" spans="5:6">
      <c r="E213" s="9">
        <v>46.575948364310761</v>
      </c>
      <c r="F213" s="72">
        <f t="shared" si="3"/>
        <v>3.8813290303592303</v>
      </c>
    </row>
    <row r="214" spans="5:6">
      <c r="E214" s="9">
        <v>46.575948364310761</v>
      </c>
      <c r="F214" s="72">
        <f t="shared" si="3"/>
        <v>3.8813290303592303</v>
      </c>
    </row>
    <row r="215" spans="5:6">
      <c r="E215" s="9">
        <v>46.575948364310761</v>
      </c>
      <c r="F215" s="72">
        <f t="shared" si="3"/>
        <v>3.8813290303592303</v>
      </c>
    </row>
    <row r="216" spans="5:6">
      <c r="E216" s="9">
        <v>46.575948364310761</v>
      </c>
      <c r="F216" s="72">
        <f t="shared" si="3"/>
        <v>3.8813290303592303</v>
      </c>
    </row>
    <row r="217" spans="5:6">
      <c r="E217" s="9">
        <v>46.575948364310761</v>
      </c>
      <c r="F217" s="72">
        <f t="shared" si="3"/>
        <v>3.8813290303592303</v>
      </c>
    </row>
    <row r="218" spans="5:6">
      <c r="E218" s="9">
        <v>49.44681433706188</v>
      </c>
      <c r="F218" s="72">
        <f t="shared" si="3"/>
        <v>4.1205678614218231</v>
      </c>
    </row>
    <row r="219" spans="5:6">
      <c r="E219" s="9">
        <v>49.44681433706188</v>
      </c>
      <c r="F219" s="72">
        <f t="shared" si="3"/>
        <v>4.1205678614218231</v>
      </c>
    </row>
    <row r="220" spans="5:6">
      <c r="E220" s="9">
        <v>49.44681433706188</v>
      </c>
      <c r="F220" s="72">
        <f t="shared" si="3"/>
        <v>4.1205678614218231</v>
      </c>
    </row>
    <row r="221" spans="5:6">
      <c r="E221" s="9">
        <v>49.44681433706188</v>
      </c>
      <c r="F221" s="72">
        <f t="shared" si="3"/>
        <v>4.1205678614218231</v>
      </c>
    </row>
    <row r="222" spans="5:6">
      <c r="E222" s="9">
        <v>49.44681433706188</v>
      </c>
      <c r="F222" s="72">
        <f t="shared" si="3"/>
        <v>4.1205678614218231</v>
      </c>
    </row>
    <row r="223" spans="5:6">
      <c r="E223" s="9">
        <v>49.44681433706188</v>
      </c>
      <c r="F223" s="72">
        <f t="shared" si="3"/>
        <v>4.1205678614218231</v>
      </c>
    </row>
    <row r="224" spans="5:6">
      <c r="E224" s="9">
        <v>49.44681433706188</v>
      </c>
      <c r="F224" s="72">
        <f t="shared" si="3"/>
        <v>4.1205678614218231</v>
      </c>
    </row>
    <row r="225" spans="5:6">
      <c r="E225" s="9">
        <v>49.44681433706188</v>
      </c>
      <c r="F225" s="72">
        <f t="shared" si="3"/>
        <v>4.1205678614218231</v>
      </c>
    </row>
    <row r="226" spans="5:6">
      <c r="E226" s="9">
        <v>49.44681433706188</v>
      </c>
      <c r="F226" s="72">
        <f t="shared" si="3"/>
        <v>4.1205678614218231</v>
      </c>
    </row>
    <row r="227" spans="5:6">
      <c r="E227" s="9">
        <v>49.44681433706188</v>
      </c>
      <c r="F227" s="72">
        <f t="shared" si="3"/>
        <v>4.1205678614218231</v>
      </c>
    </row>
    <row r="228" spans="5:6">
      <c r="E228" s="9">
        <v>49.44681433706188</v>
      </c>
      <c r="F228" s="72">
        <f t="shared" si="3"/>
        <v>4.1205678614218231</v>
      </c>
    </row>
    <row r="229" spans="5:6">
      <c r="E229" s="9">
        <v>49.44681433706188</v>
      </c>
      <c r="F229" s="72">
        <f t="shared" si="3"/>
        <v>4.1205678614218231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79FE6E6270CF498E0B58204890C2A1" ma:contentTypeVersion="11" ma:contentTypeDescription="Create a new document." ma:contentTypeScope="" ma:versionID="4a8003eb5da34e12a9e5e9230b1d03c0">
  <xsd:schema xmlns:xsd="http://www.w3.org/2001/XMLSchema" xmlns:xs="http://www.w3.org/2001/XMLSchema" xmlns:p="http://schemas.microsoft.com/office/2006/metadata/properties" xmlns:ns2="bb527011-366e-4e6e-9a04-82a3a2a049d6" targetNamespace="http://schemas.microsoft.com/office/2006/metadata/properties" ma:root="true" ma:fieldsID="6acbba088cbb507e3264eea5eb97d37f" ns2:_="">
    <xsd:import namespace="bb527011-366e-4e6e-9a04-82a3a2a049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527011-366e-4e6e-9a04-82a3a2a049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9C9E37-4D4E-40C8-99FE-711624CF0DD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bb527011-366e-4e6e-9a04-82a3a2a049d6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ACFCF4D-0724-467A-ACF8-4B07C47911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062A3A-837B-46DB-BBB2-338DD45076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Tabla medidas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 Mio</dc:creator>
  <cp:lastModifiedBy>Javier Silva</cp:lastModifiedBy>
  <dcterms:created xsi:type="dcterms:W3CDTF">2021-05-24T23:08:01Z</dcterms:created>
  <dcterms:modified xsi:type="dcterms:W3CDTF">2021-06-30T15:52:37Z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0x010100F279FE6E6270CF498E0B58204890C2A1</vt:lpwstr>
  </property>
  <property fmtid="{D5CDD505-2E9C-101B-9397-08002B2CF9AE}" pid="3" name="FileName">
    <vt:lpwstr/>
  </property>
</Properties>
</file>