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Y:\Finanzas y Contabilidad\Créditos y Cobranzas\José Montero\COMISION NACIONAL\ENERO\FT Y PAGOS\"/>
    </mc:Choice>
  </mc:AlternateContent>
  <xr:revisionPtr revIDLastSave="0" documentId="13_ncr:1_{B3476A7B-394B-41DF-A3A8-9742A3924516}" xr6:coauthVersionLast="47" xr6:coauthVersionMax="47" xr10:uidLastSave="{00000000-0000-0000-0000-000000000000}"/>
  <bookViews>
    <workbookView xWindow="-120" yWindow="-120" windowWidth="20730" windowHeight="11160" activeTab="1" xr2:uid="{BD9CF721-216A-4366-8D56-80EDF28BC553}"/>
  </bookViews>
  <sheets>
    <sheet name="FACTURASV1_ENE" sheetId="1" r:id="rId1"/>
    <sheet name="FACTURASV2_EN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7" i="2"/>
  <c r="J6" i="2"/>
  <c r="J8" i="2"/>
  <c r="J9" i="2"/>
  <c r="J10" i="2"/>
  <c r="J36" i="2"/>
  <c r="J12" i="2"/>
  <c r="J13" i="2"/>
  <c r="J15" i="2"/>
  <c r="J18" i="2"/>
  <c r="J17" i="2"/>
  <c r="J21" i="2"/>
  <c r="J22" i="2"/>
  <c r="J26" i="2"/>
  <c r="J20" i="2"/>
  <c r="J34" i="2"/>
  <c r="J25" i="2"/>
  <c r="J42" i="2"/>
  <c r="J29" i="2"/>
  <c r="J37" i="2"/>
  <c r="J35" i="2"/>
  <c r="J24" i="2"/>
  <c r="J31" i="2"/>
  <c r="J32" i="2"/>
  <c r="J23" i="2"/>
  <c r="J30" i="2"/>
  <c r="J28" i="2"/>
  <c r="J27" i="2"/>
  <c r="J38" i="2"/>
  <c r="J48" i="2"/>
  <c r="J43" i="2"/>
  <c r="J39" i="2"/>
  <c r="J33" i="2"/>
  <c r="J44" i="2"/>
  <c r="J49" i="2"/>
  <c r="J40" i="2"/>
  <c r="J47" i="2"/>
  <c r="J50" i="2"/>
  <c r="J46" i="2"/>
  <c r="J51" i="2"/>
  <c r="J55" i="2"/>
  <c r="J52" i="2"/>
  <c r="J57" i="2"/>
  <c r="J58" i="2"/>
  <c r="J53" i="2"/>
  <c r="J54" i="2"/>
  <c r="J67" i="2"/>
  <c r="J64" i="2"/>
  <c r="J66" i="2"/>
  <c r="J62" i="2"/>
  <c r="J63" i="2"/>
  <c r="J59" i="2"/>
  <c r="J65" i="2"/>
  <c r="J68" i="2"/>
  <c r="J69" i="2"/>
</calcChain>
</file>

<file path=xl/sharedStrings.xml><?xml version="1.0" encoding="utf-8"?>
<sst xmlns="http://schemas.openxmlformats.org/spreadsheetml/2006/main" count="1038" uniqueCount="341">
  <si>
    <t>Fecha</t>
  </si>
  <si>
    <t>Socio</t>
  </si>
  <si>
    <t>Haber</t>
  </si>
  <si>
    <t>Conciliación #</t>
  </si>
  <si>
    <t>Importe en moneda</t>
  </si>
  <si>
    <t>Número</t>
  </si>
  <si>
    <t>Socio/Posicion Fiscal</t>
  </si>
  <si>
    <t>ANIMALIA REPRESENTACIONES E.I.R.L.</t>
  </si>
  <si>
    <t>A46</t>
  </si>
  <si>
    <t>F010-00026561</t>
  </si>
  <si>
    <t>BCP01/2025/00126</t>
  </si>
  <si>
    <t>LOCAL PERU</t>
  </si>
  <si>
    <t>GRUPO ISAMISA S.A.C.</t>
  </si>
  <si>
    <t>A45</t>
  </si>
  <si>
    <t>F010-00026537</t>
  </si>
  <si>
    <t>BCP01/2025/00124</t>
  </si>
  <si>
    <t>PLANTA LECHERA TACNA S.A.</t>
  </si>
  <si>
    <t>A48</t>
  </si>
  <si>
    <t>F F01-00000006</t>
  </si>
  <si>
    <t>BCP01/2025/00121</t>
  </si>
  <si>
    <t>AGROVET Y DISTRIBUCIONES EL SEMBRADOR S.R.L.</t>
  </si>
  <si>
    <t>A49</t>
  </si>
  <si>
    <t>F010-00026739</t>
  </si>
  <si>
    <t>BCP01/2025/00114</t>
  </si>
  <si>
    <t>SANTO MARTIN S.A.C.</t>
  </si>
  <si>
    <t>A341</t>
  </si>
  <si>
    <t>E001-155</t>
  </si>
  <si>
    <t>BCP01/2025/00104</t>
  </si>
  <si>
    <t>BCP01/2025/00103</t>
  </si>
  <si>
    <t>BCP01/2025/00102</t>
  </si>
  <si>
    <t>BCP01/2025/00090</t>
  </si>
  <si>
    <t>A &amp; O LOGISTICA S.A.C.</t>
  </si>
  <si>
    <t>A371</t>
  </si>
  <si>
    <t>F010-00026985 02332267</t>
  </si>
  <si>
    <t>PBCP01/2025/00125</t>
  </si>
  <si>
    <t>HUAMANI CONSA YOLANDA</t>
  </si>
  <si>
    <t>A340</t>
  </si>
  <si>
    <t>E001-157</t>
  </si>
  <si>
    <t>BCP01/2025/00076</t>
  </si>
  <si>
    <t>CORPORACION DE GRANJAS DEL PERU SAC</t>
  </si>
  <si>
    <t>A10693</t>
  </si>
  <si>
    <t>E001-156</t>
  </si>
  <si>
    <t>BBVA1/2025/00037</t>
  </si>
  <si>
    <t>GRANJAS AMAZONICAS S.A.C</t>
  </si>
  <si>
    <t>A62</t>
  </si>
  <si>
    <t>F010-00026737</t>
  </si>
  <si>
    <t>BCP01/2025/00070</t>
  </si>
  <si>
    <t>AGROPEC SOCIEDAD COMERCIAL DE RESPONSABILIDAD LIMITADA</t>
  </si>
  <si>
    <t>A78</t>
  </si>
  <si>
    <t>F010-00025901</t>
  </si>
  <si>
    <t>BCP01/2025/00068</t>
  </si>
  <si>
    <t>AGUILA PECUARIA DEL PERU E.I.R.L.</t>
  </si>
  <si>
    <t>A10648</t>
  </si>
  <si>
    <t>E001-160</t>
  </si>
  <si>
    <t>BCP01/2025/00067</t>
  </si>
  <si>
    <t>A339</t>
  </si>
  <si>
    <t>E001-161</t>
  </si>
  <si>
    <t>BCP01/2025/00038</t>
  </si>
  <si>
    <t>REPRESENTACIONES DURAND S.A.C.</t>
  </si>
  <si>
    <t>2024-04716</t>
  </si>
  <si>
    <t>PAPANT/2025/00346</t>
  </si>
  <si>
    <t>AGROPECUARIA LA PROVIDENCIA SAC</t>
  </si>
  <si>
    <t>A76</t>
  </si>
  <si>
    <t>F010-00026671</t>
  </si>
  <si>
    <t>BCP01/2025/00022</t>
  </si>
  <si>
    <t>LA CALERA S.A.C.</t>
  </si>
  <si>
    <t>A357</t>
  </si>
  <si>
    <t>F010-00026691</t>
  </si>
  <si>
    <t>BCP01/2025/00012</t>
  </si>
  <si>
    <t>SAN FERNANDO S.A.</t>
  </si>
  <si>
    <t>A236</t>
  </si>
  <si>
    <t>F010-00026551</t>
  </si>
  <si>
    <t>BBVA1/2025/00067</t>
  </si>
  <si>
    <t>CORPORACION AGROINDUSTRIAL SAN BERNARDO SAC - AGROCORP SAN BERNARDO</t>
  </si>
  <si>
    <t>A235</t>
  </si>
  <si>
    <t>F F01-00000005</t>
  </si>
  <si>
    <t>BBVA1/2025/00069</t>
  </si>
  <si>
    <t>IDROGO MEDINA JUAN CARLOS</t>
  </si>
  <si>
    <t>A251</t>
  </si>
  <si>
    <t>F F01-00000051</t>
  </si>
  <si>
    <t>BCP01/2025/00138</t>
  </si>
  <si>
    <t>SHADOWPET E.I.R.L.</t>
  </si>
  <si>
    <t>A87</t>
  </si>
  <si>
    <t>F F01-00000012</t>
  </si>
  <si>
    <t>BCP01/2025/00149</t>
  </si>
  <si>
    <t>CASTILLA YATACO,MARITZA ROSARIO</t>
  </si>
  <si>
    <t>A816</t>
  </si>
  <si>
    <t>F F01-00000009</t>
  </si>
  <si>
    <t>BCP01/2025/00146</t>
  </si>
  <si>
    <t>GRUPO PHARMAX VETERINARIA S.A.C. - PHARMAX VET S.A.C.</t>
  </si>
  <si>
    <t>A79</t>
  </si>
  <si>
    <t>F010-00025330</t>
  </si>
  <si>
    <t>BCP01/2025/00145</t>
  </si>
  <si>
    <t>A80</t>
  </si>
  <si>
    <t>F F01-00000010</t>
  </si>
  <si>
    <t>BCP01/2025/00144</t>
  </si>
  <si>
    <t>AGROPECUARIA BUJIRO YONEZAWA S.A.C.</t>
  </si>
  <si>
    <t>A234</t>
  </si>
  <si>
    <t>F010-00026997</t>
  </si>
  <si>
    <t>BBVA1/2025/00088</t>
  </si>
  <si>
    <t>VETER PERU SOCIEDAD ANONIMA CERRADA</t>
  </si>
  <si>
    <t>A197</t>
  </si>
  <si>
    <t>F F01-00000014</t>
  </si>
  <si>
    <t>BCP02/2025/00034</t>
  </si>
  <si>
    <t>LAB FRAY S.A.C</t>
  </si>
  <si>
    <t>A90</t>
  </si>
  <si>
    <t>F F01-00000022</t>
  </si>
  <si>
    <t>BCP01/2025/00167</t>
  </si>
  <si>
    <t>BIOGENESIS PERU E.I.R.L.</t>
  </si>
  <si>
    <t>A89</t>
  </si>
  <si>
    <t>F F01-00000019</t>
  </si>
  <si>
    <t>BCP01/2025/00163</t>
  </si>
  <si>
    <t>EL COMEDERO S.R.L.</t>
  </si>
  <si>
    <t>A88</t>
  </si>
  <si>
    <t>F F01-00000017</t>
  </si>
  <si>
    <t>BCP01/2025/00162</t>
  </si>
  <si>
    <t>VETLAB MEDIC E.I.R.L.</t>
  </si>
  <si>
    <t>A413</t>
  </si>
  <si>
    <t>F F01-00000025</t>
  </si>
  <si>
    <t>IBK02/2025/00047</t>
  </si>
  <si>
    <t>FARMACIAS VETERINARIAS DEL PERU S.A.C.</t>
  </si>
  <si>
    <t>A415</t>
  </si>
  <si>
    <t>F F01-00000026</t>
  </si>
  <si>
    <t>IBK02/2025/00046</t>
  </si>
  <si>
    <t>AGROINDUSTRIA EL COMEDERO SOCIEDAD COMERCIAL DE RESPONSABILIDAD LIMITADA</t>
  </si>
  <si>
    <t>A95</t>
  </si>
  <si>
    <t>F F01-00000032</t>
  </si>
  <si>
    <t>BCP01/2025/00200</t>
  </si>
  <si>
    <t>A98</t>
  </si>
  <si>
    <t>F F01-00000024</t>
  </si>
  <si>
    <t>BCP01/2025/00199</t>
  </si>
  <si>
    <t>A252</t>
  </si>
  <si>
    <t>F F01-00000050</t>
  </si>
  <si>
    <t>BCP01/2025/00197</t>
  </si>
  <si>
    <t>SALAZAR ORTIZ DE EDUARDO DANITZA C.</t>
  </si>
  <si>
    <t>A303</t>
  </si>
  <si>
    <t>F F01-00000031</t>
  </si>
  <si>
    <t>BCP01/2025/00196</t>
  </si>
  <si>
    <t>SOLUCIONES VETERINARIAS EL CHINO S.A.C.</t>
  </si>
  <si>
    <t>A249</t>
  </si>
  <si>
    <t>F F01-00000059</t>
  </si>
  <si>
    <t>BCP01/2025/00195</t>
  </si>
  <si>
    <t>A226</t>
  </si>
  <si>
    <t>F F01-00000040</t>
  </si>
  <si>
    <t>BCP01/2025/00194</t>
  </si>
  <si>
    <t>BCP01/2025/00193</t>
  </si>
  <si>
    <t>AGRIVET E INVERSIONES S.A.C.</t>
  </si>
  <si>
    <t>A96</t>
  </si>
  <si>
    <t>F F01-00000028</t>
  </si>
  <si>
    <t>BCP01/2025/00191</t>
  </si>
  <si>
    <t>INVERSIONES Y SERVICIOS AGROPECUARIOS S.R.L.</t>
  </si>
  <si>
    <t>A818</t>
  </si>
  <si>
    <t>F F01-00000044</t>
  </si>
  <si>
    <t>BCP01/2025/00190</t>
  </si>
  <si>
    <t>INVERSIONES Y SERVICIOS VETERINARIO COTOS S.A.C.</t>
  </si>
  <si>
    <t>A306</t>
  </si>
  <si>
    <t>F F01-00000047</t>
  </si>
  <si>
    <t>PBCP01/2025/00089</t>
  </si>
  <si>
    <t>DISTRIBUCIONES AGROCOMERCIO MAKIVET EMPRESA INDIVIDUAL DE RESPONSABILIDAD LIMITADA</t>
  </si>
  <si>
    <t>A10695</t>
  </si>
  <si>
    <t>F F01-00000027</t>
  </si>
  <si>
    <t>PAPANT/2025/00553</t>
  </si>
  <si>
    <t>SOLUTION WASI E.I.R.L.</t>
  </si>
  <si>
    <t>A412</t>
  </si>
  <si>
    <t>F F01-00000041</t>
  </si>
  <si>
    <t>IBK02/2025/00056</t>
  </si>
  <si>
    <t>PACIFIC DEEP FROZEN S.A.</t>
  </si>
  <si>
    <t>A300</t>
  </si>
  <si>
    <t>F F01-00000015</t>
  </si>
  <si>
    <t>BCP01/2025/00246</t>
  </si>
  <si>
    <t>ALIMENTOS BALANCEADOS FLOMOSAR EMPRESA INDIVIDUAL DE RESPONSABILIDAD LIMITADA</t>
  </si>
  <si>
    <t>A345</t>
  </si>
  <si>
    <t>F F01-00000058</t>
  </si>
  <si>
    <t>BCP01/2025/00242</t>
  </si>
  <si>
    <t>DISTRIBUCIONES VETERINARIAS LA TORRE S.A.C.</t>
  </si>
  <si>
    <t>A301</t>
  </si>
  <si>
    <t>F F01-00000036</t>
  </si>
  <si>
    <t>BCP01/2025/00241</t>
  </si>
  <si>
    <t>A313</t>
  </si>
  <si>
    <t>F F01-00000035</t>
  </si>
  <si>
    <t>BCP01/2025/00239</t>
  </si>
  <si>
    <t>AGROVET EL NORTEÑO E.I.R.L.</t>
  </si>
  <si>
    <t>A532</t>
  </si>
  <si>
    <t>F F01-00000052</t>
  </si>
  <si>
    <t>BCP01/2025/00238</t>
  </si>
  <si>
    <t>A528</t>
  </si>
  <si>
    <t>F F01-00000068</t>
  </si>
  <si>
    <t>BCP01/2025/00236</t>
  </si>
  <si>
    <t>CORPORACIÓN RICO S.A.C.</t>
  </si>
  <si>
    <t>A229</t>
  </si>
  <si>
    <t>F010-00026643</t>
  </si>
  <si>
    <t>BCP01/2025/00235</t>
  </si>
  <si>
    <t>GONZALES ALBINAGORTA, ALAN</t>
  </si>
  <si>
    <t xml:space="preserve">Saldo pendiente: S/ 230.40 - TRAN.CTAS.TERC.BM </t>
  </si>
  <si>
    <t>BCP01/2025/00211</t>
  </si>
  <si>
    <t>BCP01/2025/00210</t>
  </si>
  <si>
    <t>VETERINARIA SAN PABLO E.I.R.L.</t>
  </si>
  <si>
    <t>A258</t>
  </si>
  <si>
    <t>F F01-00000055</t>
  </si>
  <si>
    <t>BCP01/2025/00208</t>
  </si>
  <si>
    <t>A257</t>
  </si>
  <si>
    <t>F F01-00000048</t>
  </si>
  <si>
    <t>BCP01/2025/00207</t>
  </si>
  <si>
    <t>AGROVETERINARIA Y MULTISERVICIOS "DAGA" SOCIEDAD COMERCIAL DE RESPONSABILIDAD LIMITADA</t>
  </si>
  <si>
    <t>A233</t>
  </si>
  <si>
    <t>F F01-00000060</t>
  </si>
  <si>
    <t>BBVA1/2025/00116</t>
  </si>
  <si>
    <t>DISTRIBUCIONES AGROVET GRANDEZ TARAPOTO S.R.L.</t>
  </si>
  <si>
    <t>A4074</t>
  </si>
  <si>
    <t>F F01-00000063</t>
  </si>
  <si>
    <t>BCP01/2025/00266</t>
  </si>
  <si>
    <t>INVERSIONES PET CENTER S.A.C.</t>
  </si>
  <si>
    <t>A375</t>
  </si>
  <si>
    <t>F F01-00000071</t>
  </si>
  <si>
    <t>BCP01/2025/00263</t>
  </si>
  <si>
    <t>ANIMASCOTAS INVERSIONES E.I.R.L.</t>
  </si>
  <si>
    <t>A277</t>
  </si>
  <si>
    <t>F F01-00000057</t>
  </si>
  <si>
    <t>BCP01/2025/00262</t>
  </si>
  <si>
    <t>DISTRIBUIDORA EL ESTABLO E. I. R. L.</t>
  </si>
  <si>
    <t>A276</t>
  </si>
  <si>
    <t>F F01-00000066</t>
  </si>
  <si>
    <t>BCP01/2025/00261</t>
  </si>
  <si>
    <t>BCP01/2025/00259</t>
  </si>
  <si>
    <t>A275</t>
  </si>
  <si>
    <t>F F01-00000064</t>
  </si>
  <si>
    <t>BCP01/2025/00258</t>
  </si>
  <si>
    <t>LA CASA DEL AGRICULTOR E.I.R.L.</t>
  </si>
  <si>
    <t>A1912</t>
  </si>
  <si>
    <t>F F01-00000085</t>
  </si>
  <si>
    <t>BCP01/2025/00278</t>
  </si>
  <si>
    <t>A525</t>
  </si>
  <si>
    <t>F F01-00000075</t>
  </si>
  <si>
    <t>BCP01/2025/00277</t>
  </si>
  <si>
    <t>ANIMASCOTAS E.I.R.L.</t>
  </si>
  <si>
    <t>A526</t>
  </si>
  <si>
    <t>F F01-00000083</t>
  </si>
  <si>
    <t>BCP01/2025/00307</t>
  </si>
  <si>
    <t>A791</t>
  </si>
  <si>
    <t>F F01-00000077</t>
  </si>
  <si>
    <t>BCP01/2025/00306</t>
  </si>
  <si>
    <t>PAVETSUR S.A.C.</t>
  </si>
  <si>
    <t>A790</t>
  </si>
  <si>
    <t>F F01-00000089</t>
  </si>
  <si>
    <t>BCP01/2025/00305</t>
  </si>
  <si>
    <t>AGROVET TOTAL EMPRESA INDIVIDUAL DE RESPONSABILIDAD LIMITADA</t>
  </si>
  <si>
    <t>A527</t>
  </si>
  <si>
    <t>F F01-00000091</t>
  </si>
  <si>
    <t>BCP01/2025/00303</t>
  </si>
  <si>
    <t>AGROVETERINARIA MEVELIN S.R.L.</t>
  </si>
  <si>
    <t>A910</t>
  </si>
  <si>
    <t>F F01-00000079</t>
  </si>
  <si>
    <t>BBVA1/2025/00156</t>
  </si>
  <si>
    <t>A911</t>
  </si>
  <si>
    <t>F F01-00000081</t>
  </si>
  <si>
    <t>BBVA1/2025/00155</t>
  </si>
  <si>
    <t>LESCANO VALENCIA AMANDA ANGELICA</t>
  </si>
  <si>
    <t>A2298</t>
  </si>
  <si>
    <t>F010-00027042</t>
  </si>
  <si>
    <t>PAPANT/2025/00061</t>
  </si>
  <si>
    <t>A2297</t>
  </si>
  <si>
    <t>F010-00027039</t>
  </si>
  <si>
    <t>PAPANT/2025/00060</t>
  </si>
  <si>
    <t>A2296</t>
  </si>
  <si>
    <t>F010-00027040</t>
  </si>
  <si>
    <t>PAPANT/2025/00059</t>
  </si>
  <si>
    <t>A2295</t>
  </si>
  <si>
    <t>F010-00027041</t>
  </si>
  <si>
    <t>PAPANT/2025/00058</t>
  </si>
  <si>
    <t>CORPORACION AGROVETERINARIA &amp; MULTISERVICIOS BUENDIA SOCIEDAD ANONIMA CERRADA - A &amp; M BUENDIA S.A.C.</t>
  </si>
  <si>
    <t>A2003</t>
  </si>
  <si>
    <t>F F01-00000103</t>
  </si>
  <si>
    <t>IBK02/2025/00092</t>
  </si>
  <si>
    <t>UGARTE AGUILAR JESUS ANDRE</t>
  </si>
  <si>
    <t>A797</t>
  </si>
  <si>
    <t>F F01-00000095</t>
  </si>
  <si>
    <t>BCP01/2025/00342</t>
  </si>
  <si>
    <t>BCP01/2025/00337</t>
  </si>
  <si>
    <t>QUIJADA ROJAS MARIELA</t>
  </si>
  <si>
    <t>A795</t>
  </si>
  <si>
    <t>F F01-00000099</t>
  </si>
  <si>
    <t>BCP01/2025/00336</t>
  </si>
  <si>
    <t>INVERSIONES COMERCIALES CANADA S.A.C.</t>
  </si>
  <si>
    <t>A811</t>
  </si>
  <si>
    <t>F F01-00000102</t>
  </si>
  <si>
    <t>BCP01/2025/00335</t>
  </si>
  <si>
    <t>A810</t>
  </si>
  <si>
    <t>F010-00026820</t>
  </si>
  <si>
    <t>BCP01/2025/00334</t>
  </si>
  <si>
    <t>FUMIGACIONES DEL SUR E.I.R.L.</t>
  </si>
  <si>
    <t>A794</t>
  </si>
  <si>
    <t>F F01-00000097</t>
  </si>
  <si>
    <t>BCP01/2025/00329</t>
  </si>
  <si>
    <t>BCP01/2025/00327</t>
  </si>
  <si>
    <t>A792</t>
  </si>
  <si>
    <t>F F01-00000094</t>
  </si>
  <si>
    <t>BCP01/2025/00326</t>
  </si>
  <si>
    <t>A909</t>
  </si>
  <si>
    <t>F F01-00000101</t>
  </si>
  <si>
    <t>BBVA1/2025/00177</t>
  </si>
  <si>
    <t>CAMAL FRIGORIFICO DON GOYO S.A.C.</t>
  </si>
  <si>
    <t>A812</t>
  </si>
  <si>
    <t>F F01-00000119</t>
  </si>
  <si>
    <t>BCP01/2025/00387</t>
  </si>
  <si>
    <t>A801</t>
  </si>
  <si>
    <t>F F01-00000107</t>
  </si>
  <si>
    <t>BCP01/2025/00386</t>
  </si>
  <si>
    <t>A800</t>
  </si>
  <si>
    <t>F F01-00000108</t>
  </si>
  <si>
    <t>BCP01/2025/00385</t>
  </si>
  <si>
    <t>RAPIPET S.R.L.</t>
  </si>
  <si>
    <t>A819</t>
  </si>
  <si>
    <t>F F01-00000118</t>
  </si>
  <si>
    <t>BCP01/2025/00384</t>
  </si>
  <si>
    <t>A908</t>
  </si>
  <si>
    <t>F010-00026669</t>
  </si>
  <si>
    <t>BBVA1/2025/00199</t>
  </si>
  <si>
    <t>Num.Factura</t>
  </si>
  <si>
    <t>Cuenta</t>
  </si>
  <si>
    <t>Debe</t>
  </si>
  <si>
    <t>Etiqueta</t>
  </si>
  <si>
    <t>1212001 FACTURAS POR COBRAR NACIONALES M.N.</t>
  </si>
  <si>
    <t>CASA DEL BUEN CRIADOR E.I.R.L.</t>
  </si>
  <si>
    <t>A15316</t>
  </si>
  <si>
    <t>F F01-00000548</t>
  </si>
  <si>
    <t>BCP01/2025/00333</t>
  </si>
  <si>
    <t>CONFIRMACION</t>
  </si>
  <si>
    <t>SAP</t>
  </si>
  <si>
    <t>DIGITAL</t>
  </si>
  <si>
    <t>E 001-00000155</t>
  </si>
  <si>
    <t>F010-00026985</t>
  </si>
  <si>
    <t>E 001-00000157</t>
  </si>
  <si>
    <t>E 001-00000156</t>
  </si>
  <si>
    <t>E 001-00000160</t>
  </si>
  <si>
    <t>E 001-00000161</t>
  </si>
  <si>
    <t>FEB</t>
  </si>
  <si>
    <t>MAR PERO PONER EN FEB</t>
  </si>
  <si>
    <t>ND - PROTESTO</t>
  </si>
  <si>
    <t>MOTIVO - SAP FT</t>
  </si>
  <si>
    <t>NO ESTA EN REPORTE DE JUANA - ULTIMO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</si>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</sst>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1" xfId="0" applyNumberFormat="1" applyBorder="1"/>
    <xf numFmtId="14" fontId="0" fillId="0" borderId="1" xfId="0" applyNumberFormat="1" applyBorder="1"/>
    <xf numFmtId="0" fontId="1" fillId="2" borderId="0" xfId="0" applyFont="1" applyFill="1"/>
    <xf numFmtId="4" fontId="0" fillId="0" borderId="2" xfId="0" applyNumberFormat="1" applyBorder="1"/>
    <xf numFmtId="4" fontId="0" fillId="0" borderId="3" xfId="0" applyNumberFormat="1" applyBorder="1"/>
    <xf numFmtId="4" fontId="0" fillId="0" borderId="0" xfId="0" applyNumberFormat="1"/>
    <xf numFmtId="4" fontId="2" fillId="0" borderId="2" xfId="0" applyNumberFormat="1" applyFont="1" applyBorder="1"/>
    <xf numFmtId="14" fontId="2" fillId="0" borderId="1" xfId="0" applyNumberFormat="1" applyFont="1" applyBorder="1"/>
    <xf numFmtId="4" fontId="0" fillId="0" borderId="4" xfId="0" applyNumberFormat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/mm/yyyy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4" formatCode="#,##0.00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d/mm/yyyy"/>
      <border diagonalUp="0" diagonalDown="0">
        <left/>
        <right/>
        <top style="thin">
          <color theme="1"/>
        </top>
        <bottom/>
        <vertical/>
        <horizontal/>
      </border>
    </dxf>
    <dxf>
      <numFmt numFmtId="4" formatCode="#,##0.0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</dxf>
  </dxfs>
  <tableStyles count="1" defaultTableStyle="TableStyleMedium2" defaultPivotStyle="PivotStyleLight16">
    <tableStyle name="Invisible" pivot="0" table="0" count="0" xr9:uid="{AA3A081F-0DB9-4383-B34C-D0EDFD0463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Finanzas%20y%20Contabilidad\Cr&#233;ditos%20y%20Cobranzas\Jos&#233;%20Montero\COMISION%20NACIONAL\ENERO\FT%20Y%20PAGOS\REPORTE%20DE%20VENTAS%20NACIONAL%20FT%20NACONAL%20-%20ENERO%20FINAL.xlsx" TargetMode="External"/><Relationship Id="rId1" Type="http://schemas.openxmlformats.org/officeDocument/2006/relationships/externalLinkPath" Target="REPORTE%20DE%20VENTAS%20NACIONAL%20FT%20NACONAL%20-%20ENERO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3"/>
      <sheetName val="ENE CON - CREDv1"/>
      <sheetName val="Hoja4"/>
      <sheetName val="ENE CON - CREDv2"/>
      <sheetName val="REPORTE DE VENTAS NACIONAL FT N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DA609B-A59D-484A-B522-4BA1F4E512F2}" name="Pago_FT_Cred_Cont_Ene" displayName="Pago_FT_Cred_Cont_Ene" ref="A1:H91" totalsRowShown="0" headerRowDxfId="24" tableBorderDxfId="23">
  <autoFilter ref="A1:H91" xr:uid="{50DA609B-A59D-484A-B522-4BA1F4E512F2}"/>
  <tableColumns count="8">
    <tableColumn id="6" xr3:uid="{4018A7FE-D86F-42AA-BE90-4CB2BE34B8A2}" name="Num.Factura" dataDxfId="22"/>
    <tableColumn id="1" xr3:uid="{334B1065-0AC7-4667-85EF-4553B29232F4}" name="Fecha" dataDxfId="21"/>
    <tableColumn id="2" xr3:uid="{12BF2B47-588E-4583-868D-C7E4B9975BBD}" name="Socio" dataDxfId="20"/>
    <tableColumn id="4" xr3:uid="{61795C23-2472-46A4-B295-6FBFDC08CEB0}" name="Haber" dataDxfId="19"/>
    <tableColumn id="5" xr3:uid="{5C1793C2-03FD-45FB-B38B-0706D8906A66}" name="Conciliación #" dataDxfId="18"/>
    <tableColumn id="7" xr3:uid="{0ECDAC8E-501C-4E7E-BDE2-E68223E0BB41}" name="Importe en moneda" dataDxfId="17"/>
    <tableColumn id="8" xr3:uid="{F21566E8-C224-4306-A3D7-0E30FF821F45}" name="Número" dataDxfId="16"/>
    <tableColumn id="9" xr3:uid="{FE05ADD4-5665-4EFE-9D88-233550DA9ED2}" name="Socio/Posicion Fiscal" dataDxfId="15"/>
  </tableColumns>
  <tableStyleInfo name="TableStyleLight8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E1CCF8-CFCA-4B72-9E07-9CC11A6D6727}" name="Tabla3" displayName="Tabla3" ref="A1:L90" totalsRowShown="0" headerRowDxfId="14" dataDxfId="13" tableBorderDxfId="12">
  <autoFilter ref="A1:L90" xr:uid="{68DD61BA-F182-4F1D-8DD1-3CFBA9A269E7}">
    <filterColumn colId="0">
      <filters>
        <filter val="F F01-00000118"/>
      </filters>
    </filterColumn>
    <filterColumn colId="11">
      <filters blank="1"/>
    </filterColumn>
  </autoFilter>
  <sortState xmlns:xlrd2="http://schemas.microsoft.com/office/spreadsheetml/2017/richdata2" ref="A2:K90">
    <sortCondition ref="A1:A90"/>
  </sortState>
  <tableColumns count="12">
    <tableColumn id="8" xr3:uid="{E9DC01AC-A869-499C-81B4-CA1AF3F0AEA9}" name="Etiqueta" dataDxfId="11"/>
    <tableColumn id="1" xr3:uid="{B4963152-5370-4F48-B3D3-59775F712B6F}" name="Fecha" dataDxfId="10"/>
    <tableColumn id="2" xr3:uid="{1702E27A-C4F8-44E9-8A2D-EBD7B7B62307}" name="Socio/Posicion Fiscal" dataDxfId="9"/>
    <tableColumn id="3" xr3:uid="{2CF4CB79-B10F-4D01-8F5F-164D8268A5C2}" name="Socio" dataDxfId="8"/>
    <tableColumn id="4" xr3:uid="{E4693180-C0A9-4279-8A6B-7B5EAEFA5D80}" name="Cuenta" dataDxfId="7"/>
    <tableColumn id="5" xr3:uid="{071A2ED8-50C5-4F68-BFBA-4FFB71DAA75E}" name="Debe" dataDxfId="6"/>
    <tableColumn id="6" xr3:uid="{4151777B-C8A1-49C7-8859-6F3CB1029094}" name="Haber" dataDxfId="5"/>
    <tableColumn id="7" xr3:uid="{11380B30-9A1D-499B-9F00-D269925A22E6}" name="Conciliación #" dataDxfId="4"/>
    <tableColumn id="9" xr3:uid="{CE912A7A-AD4A-4F0B-805D-0B77A8136494}" name="Importe en moneda" dataDxfId="3"/>
    <tableColumn id="12" xr3:uid="{001F5B42-1155-4BE0-B94F-004934FDE0F7}" name="CONFIRMACION" dataDxfId="2">
      <calculatedColumnFormula>+VLOOKUP(Tabla3[[#This Row],[Etiqueta]],[1]!Tabla1[Factura],1,FALSE)</calculatedColumnFormula>
    </tableColumn>
    <tableColumn id="10" xr3:uid="{08EF7AE7-5E94-4932-9539-C1C2435380D5}" name="Número" dataDxfId="1"/>
    <tableColumn id="11" xr3:uid="{DF2D7D3B-7F5D-483B-8750-D8E04CE0E30C}" name="MOTIVO - SAP F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D550D-D5EF-49B7-8B58-FE2C0B0F78B3}">
  <dimension ref="A1:H91"/>
  <sheetViews>
    <sheetView workbookViewId="0">
      <selection activeCell="A14" sqref="A2:A91"/>
    </sheetView>
  </sheetViews>
  <sheetFormatPr baseColWidth="10" defaultRowHeight="15" x14ac:dyDescent="0.25"/>
  <cols>
    <col min="1" max="1" width="14.140625" customWidth="1"/>
    <col min="2" max="2" width="10.42578125" bestFit="1" customWidth="1"/>
    <col min="3" max="3" width="35.7109375" customWidth="1"/>
    <col min="4" max="4" width="10.140625" bestFit="1" customWidth="1"/>
    <col min="5" max="5" width="16" bestFit="1" customWidth="1"/>
    <col min="7" max="7" width="21" bestFit="1" customWidth="1"/>
    <col min="8" max="8" width="18.5703125" bestFit="1" customWidth="1"/>
    <col min="9" max="9" width="22.42578125" bestFit="1" customWidth="1"/>
  </cols>
  <sheetData>
    <row r="1" spans="1:8" x14ac:dyDescent="0.25">
      <c r="A1" s="3" t="s">
        <v>317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 t="s">
        <v>9</v>
      </c>
      <c r="B2" s="2">
        <v>45659</v>
      </c>
      <c r="C2" s="1" t="s">
        <v>7</v>
      </c>
      <c r="D2" s="1">
        <v>1062</v>
      </c>
      <c r="E2" s="1" t="s">
        <v>8</v>
      </c>
      <c r="F2" s="1">
        <v>-1062</v>
      </c>
      <c r="G2" s="1" t="s">
        <v>10</v>
      </c>
      <c r="H2" s="1" t="s">
        <v>11</v>
      </c>
    </row>
    <row r="3" spans="1:8" x14ac:dyDescent="0.25">
      <c r="A3" s="1" t="s">
        <v>14</v>
      </c>
      <c r="B3" s="2">
        <v>45659</v>
      </c>
      <c r="C3" s="1" t="s">
        <v>12</v>
      </c>
      <c r="D3" s="1">
        <v>6879.99</v>
      </c>
      <c r="E3" s="1" t="s">
        <v>13</v>
      </c>
      <c r="F3" s="1">
        <v>-6879.99</v>
      </c>
      <c r="G3" s="1" t="s">
        <v>15</v>
      </c>
      <c r="H3" s="1" t="s">
        <v>11</v>
      </c>
    </row>
    <row r="4" spans="1:8" x14ac:dyDescent="0.25">
      <c r="A4" s="1" t="s">
        <v>18</v>
      </c>
      <c r="B4" s="2">
        <v>45660</v>
      </c>
      <c r="C4" s="1" t="s">
        <v>16</v>
      </c>
      <c r="D4" s="1">
        <v>81</v>
      </c>
      <c r="E4" s="1" t="s">
        <v>17</v>
      </c>
      <c r="F4" s="1">
        <v>-81</v>
      </c>
      <c r="G4" s="1" t="s">
        <v>19</v>
      </c>
      <c r="H4" s="1" t="s">
        <v>11</v>
      </c>
    </row>
    <row r="5" spans="1:8" x14ac:dyDescent="0.25">
      <c r="A5" s="1" t="s">
        <v>22</v>
      </c>
      <c r="B5" s="2">
        <v>45663</v>
      </c>
      <c r="C5" s="1" t="s">
        <v>20</v>
      </c>
      <c r="D5" s="1">
        <v>9628.59</v>
      </c>
      <c r="E5" s="1" t="s">
        <v>21</v>
      </c>
      <c r="F5" s="1">
        <v>-9628.59</v>
      </c>
      <c r="G5" s="1" t="s">
        <v>23</v>
      </c>
      <c r="H5" s="1" t="s">
        <v>11</v>
      </c>
    </row>
    <row r="6" spans="1:8" x14ac:dyDescent="0.25">
      <c r="A6" s="1" t="s">
        <v>26</v>
      </c>
      <c r="B6" s="2">
        <v>45664</v>
      </c>
      <c r="C6" s="1" t="s">
        <v>24</v>
      </c>
      <c r="D6" s="1">
        <v>427.77</v>
      </c>
      <c r="E6" s="1" t="s">
        <v>25</v>
      </c>
      <c r="F6" s="1">
        <v>-427.77</v>
      </c>
      <c r="G6" s="1" t="s">
        <v>27</v>
      </c>
      <c r="H6" s="1" t="s">
        <v>11</v>
      </c>
    </row>
    <row r="7" spans="1:8" x14ac:dyDescent="0.25">
      <c r="A7" s="1" t="s">
        <v>26</v>
      </c>
      <c r="B7" s="2">
        <v>45664</v>
      </c>
      <c r="C7" s="1" t="s">
        <v>24</v>
      </c>
      <c r="D7" s="1">
        <v>600.62</v>
      </c>
      <c r="E7" s="1" t="s">
        <v>25</v>
      </c>
      <c r="F7" s="1">
        <v>-600.62</v>
      </c>
      <c r="G7" s="1" t="s">
        <v>28</v>
      </c>
      <c r="H7" s="1" t="s">
        <v>11</v>
      </c>
    </row>
    <row r="8" spans="1:8" x14ac:dyDescent="0.25">
      <c r="A8" s="1" t="s">
        <v>26</v>
      </c>
      <c r="B8" s="2">
        <v>45664</v>
      </c>
      <c r="C8" s="1" t="s">
        <v>24</v>
      </c>
      <c r="D8" s="1">
        <v>1338.12</v>
      </c>
      <c r="E8" s="1" t="s">
        <v>25</v>
      </c>
      <c r="F8" s="1">
        <v>-1338.12</v>
      </c>
      <c r="G8" s="1" t="s">
        <v>29</v>
      </c>
      <c r="H8" s="1" t="s">
        <v>11</v>
      </c>
    </row>
    <row r="9" spans="1:8" x14ac:dyDescent="0.25">
      <c r="A9" s="1" t="s">
        <v>26</v>
      </c>
      <c r="B9" s="2">
        <v>45665</v>
      </c>
      <c r="C9" s="1" t="s">
        <v>24</v>
      </c>
      <c r="D9" s="1">
        <v>1274.31</v>
      </c>
      <c r="E9" s="1" t="s">
        <v>25</v>
      </c>
      <c r="F9" s="1">
        <v>-1274.31</v>
      </c>
      <c r="G9" s="1" t="s">
        <v>30</v>
      </c>
      <c r="H9" s="1" t="s">
        <v>11</v>
      </c>
    </row>
    <row r="10" spans="1:8" x14ac:dyDescent="0.25">
      <c r="A10" s="1" t="s">
        <v>33</v>
      </c>
      <c r="B10" s="2">
        <v>45667</v>
      </c>
      <c r="C10" s="1" t="s">
        <v>31</v>
      </c>
      <c r="D10" s="1">
        <v>1628.4</v>
      </c>
      <c r="E10" s="1" t="s">
        <v>32</v>
      </c>
      <c r="F10" s="1">
        <v>-1628.4</v>
      </c>
      <c r="G10" s="1" t="s">
        <v>34</v>
      </c>
      <c r="H10" s="1" t="s">
        <v>11</v>
      </c>
    </row>
    <row r="11" spans="1:8" x14ac:dyDescent="0.25">
      <c r="A11" s="1" t="s">
        <v>37</v>
      </c>
      <c r="B11" s="2">
        <v>45667</v>
      </c>
      <c r="C11" s="1" t="s">
        <v>35</v>
      </c>
      <c r="D11" s="1">
        <v>9138.33</v>
      </c>
      <c r="E11" s="1" t="s">
        <v>36</v>
      </c>
      <c r="F11" s="1">
        <v>-9138.33</v>
      </c>
      <c r="G11" s="1" t="s">
        <v>38</v>
      </c>
      <c r="H11" s="1" t="s">
        <v>11</v>
      </c>
    </row>
    <row r="12" spans="1:8" x14ac:dyDescent="0.25">
      <c r="A12" s="1" t="s">
        <v>41</v>
      </c>
      <c r="B12" s="2">
        <v>45667</v>
      </c>
      <c r="C12" s="1" t="s">
        <v>39</v>
      </c>
      <c r="D12" s="1">
        <v>1283.32</v>
      </c>
      <c r="E12" s="1" t="s">
        <v>40</v>
      </c>
      <c r="F12" s="1">
        <v>-1283.32</v>
      </c>
      <c r="G12" s="1" t="s">
        <v>42</v>
      </c>
      <c r="H12" s="1" t="s">
        <v>11</v>
      </c>
    </row>
    <row r="13" spans="1:8" x14ac:dyDescent="0.25">
      <c r="A13" s="1" t="s">
        <v>45</v>
      </c>
      <c r="B13" s="2">
        <v>45668</v>
      </c>
      <c r="C13" s="1" t="s">
        <v>43</v>
      </c>
      <c r="D13" s="1">
        <v>3570.44</v>
      </c>
      <c r="E13" s="1" t="s">
        <v>44</v>
      </c>
      <c r="F13" s="1">
        <v>-3570.44</v>
      </c>
      <c r="G13" s="1" t="s">
        <v>46</v>
      </c>
      <c r="H13" s="1" t="s">
        <v>11</v>
      </c>
    </row>
    <row r="14" spans="1:8" x14ac:dyDescent="0.25">
      <c r="A14" s="1" t="s">
        <v>49</v>
      </c>
      <c r="B14" s="2">
        <v>45670</v>
      </c>
      <c r="C14" s="1" t="s">
        <v>47</v>
      </c>
      <c r="D14" s="1">
        <v>5973.16</v>
      </c>
      <c r="E14" s="1" t="s">
        <v>48</v>
      </c>
      <c r="F14" s="1">
        <v>-5973.16</v>
      </c>
      <c r="G14" s="1" t="s">
        <v>50</v>
      </c>
      <c r="H14" s="1" t="s">
        <v>11</v>
      </c>
    </row>
    <row r="15" spans="1:8" x14ac:dyDescent="0.25">
      <c r="A15" s="1" t="s">
        <v>53</v>
      </c>
      <c r="B15" s="2">
        <v>45670</v>
      </c>
      <c r="C15" s="1" t="s">
        <v>51</v>
      </c>
      <c r="D15" s="1">
        <v>5992.16</v>
      </c>
      <c r="E15" s="1" t="s">
        <v>52</v>
      </c>
      <c r="F15" s="1">
        <v>-5992.16</v>
      </c>
      <c r="G15" s="1" t="s">
        <v>54</v>
      </c>
      <c r="H15" s="1" t="s">
        <v>11</v>
      </c>
    </row>
    <row r="16" spans="1:8" x14ac:dyDescent="0.25">
      <c r="A16" s="1" t="s">
        <v>56</v>
      </c>
      <c r="B16" s="2">
        <v>45672</v>
      </c>
      <c r="C16" s="1" t="s">
        <v>20</v>
      </c>
      <c r="D16" s="1">
        <v>56074.28</v>
      </c>
      <c r="E16" s="1" t="s">
        <v>55</v>
      </c>
      <c r="F16" s="1">
        <v>-56074.28</v>
      </c>
      <c r="G16" s="1" t="s">
        <v>57</v>
      </c>
      <c r="H16" s="1" t="s">
        <v>11</v>
      </c>
    </row>
    <row r="17" spans="1:8" x14ac:dyDescent="0.25">
      <c r="A17" s="1" t="s">
        <v>59</v>
      </c>
      <c r="B17" s="2">
        <v>45673</v>
      </c>
      <c r="C17" s="1" t="s">
        <v>58</v>
      </c>
      <c r="D17" s="1">
        <v>12409.19</v>
      </c>
      <c r="E17" s="1"/>
      <c r="F17" s="1">
        <v>-12409.19</v>
      </c>
      <c r="G17" s="1" t="s">
        <v>60</v>
      </c>
      <c r="H17" s="1" t="s">
        <v>11</v>
      </c>
    </row>
    <row r="18" spans="1:8" x14ac:dyDescent="0.25">
      <c r="A18" s="1" t="s">
        <v>63</v>
      </c>
      <c r="B18" s="2">
        <v>45673</v>
      </c>
      <c r="C18" s="1" t="s">
        <v>61</v>
      </c>
      <c r="D18" s="1">
        <v>2098.5100000000002</v>
      </c>
      <c r="E18" s="1" t="s">
        <v>62</v>
      </c>
      <c r="F18" s="1">
        <v>-2098.5100000000002</v>
      </c>
      <c r="G18" s="1" t="s">
        <v>64</v>
      </c>
      <c r="H18" s="1" t="s">
        <v>11</v>
      </c>
    </row>
    <row r="19" spans="1:8" x14ac:dyDescent="0.25">
      <c r="A19" s="1" t="s">
        <v>67</v>
      </c>
      <c r="B19" s="2">
        <v>45674</v>
      </c>
      <c r="C19" s="1" t="s">
        <v>65</v>
      </c>
      <c r="D19" s="1">
        <v>16264.18</v>
      </c>
      <c r="E19" s="1" t="s">
        <v>66</v>
      </c>
      <c r="F19" s="1">
        <v>-16264.18</v>
      </c>
      <c r="G19" s="1" t="s">
        <v>68</v>
      </c>
      <c r="H19" s="1" t="s">
        <v>11</v>
      </c>
    </row>
    <row r="20" spans="1:8" x14ac:dyDescent="0.25">
      <c r="A20" s="1" t="s">
        <v>71</v>
      </c>
      <c r="B20" s="2">
        <v>45674</v>
      </c>
      <c r="C20" s="1" t="s">
        <v>69</v>
      </c>
      <c r="D20" s="1">
        <v>3959.49</v>
      </c>
      <c r="E20" s="1" t="s">
        <v>70</v>
      </c>
      <c r="F20" s="1">
        <v>-3959.49</v>
      </c>
      <c r="G20" s="1" t="s">
        <v>72</v>
      </c>
      <c r="H20" s="1" t="s">
        <v>11</v>
      </c>
    </row>
    <row r="21" spans="1:8" x14ac:dyDescent="0.25">
      <c r="A21" s="1" t="s">
        <v>75</v>
      </c>
      <c r="B21" s="2">
        <v>45675</v>
      </c>
      <c r="C21" s="1" t="s">
        <v>73</v>
      </c>
      <c r="D21" s="1">
        <v>3682.83</v>
      </c>
      <c r="E21" s="1" t="s">
        <v>74</v>
      </c>
      <c r="F21" s="1">
        <v>-3682.83</v>
      </c>
      <c r="G21" s="1" t="s">
        <v>76</v>
      </c>
      <c r="H21" s="1" t="s">
        <v>11</v>
      </c>
    </row>
    <row r="22" spans="1:8" x14ac:dyDescent="0.25">
      <c r="A22" s="1" t="s">
        <v>79</v>
      </c>
      <c r="B22" s="2">
        <v>45677</v>
      </c>
      <c r="C22" s="1" t="s">
        <v>77</v>
      </c>
      <c r="D22" s="1">
        <v>6375.68</v>
      </c>
      <c r="E22" s="1" t="s">
        <v>78</v>
      </c>
      <c r="F22" s="1">
        <v>-6375.68</v>
      </c>
      <c r="G22" s="1" t="s">
        <v>80</v>
      </c>
      <c r="H22" s="1" t="s">
        <v>11</v>
      </c>
    </row>
    <row r="23" spans="1:8" x14ac:dyDescent="0.25">
      <c r="A23" s="1" t="s">
        <v>83</v>
      </c>
      <c r="B23" s="2">
        <v>45678</v>
      </c>
      <c r="C23" s="1" t="s">
        <v>81</v>
      </c>
      <c r="D23" s="1">
        <v>33.299999999999997</v>
      </c>
      <c r="E23" s="1" t="s">
        <v>82</v>
      </c>
      <c r="F23" s="1">
        <v>-33.299999999999997</v>
      </c>
      <c r="G23" s="1" t="s">
        <v>84</v>
      </c>
      <c r="H23" s="1" t="s">
        <v>11</v>
      </c>
    </row>
    <row r="24" spans="1:8" x14ac:dyDescent="0.25">
      <c r="A24" s="1" t="s">
        <v>87</v>
      </c>
      <c r="B24" s="2">
        <v>45678</v>
      </c>
      <c r="C24" s="1" t="s">
        <v>85</v>
      </c>
      <c r="D24" s="1">
        <v>1163.24</v>
      </c>
      <c r="E24" s="1" t="s">
        <v>86</v>
      </c>
      <c r="F24" s="1">
        <v>-1163.24</v>
      </c>
      <c r="G24" s="1" t="s">
        <v>88</v>
      </c>
      <c r="H24" s="1" t="s">
        <v>11</v>
      </c>
    </row>
    <row r="25" spans="1:8" x14ac:dyDescent="0.25">
      <c r="A25" s="1" t="s">
        <v>91</v>
      </c>
      <c r="B25" s="2">
        <v>45678</v>
      </c>
      <c r="C25" s="1" t="s">
        <v>89</v>
      </c>
      <c r="D25" s="1">
        <v>7236.06</v>
      </c>
      <c r="E25" s="1" t="s">
        <v>90</v>
      </c>
      <c r="F25" s="1">
        <v>-7236.06</v>
      </c>
      <c r="G25" s="1" t="s">
        <v>92</v>
      </c>
      <c r="H25" s="1" t="s">
        <v>11</v>
      </c>
    </row>
    <row r="26" spans="1:8" x14ac:dyDescent="0.25">
      <c r="A26" s="1" t="s">
        <v>94</v>
      </c>
      <c r="B26" s="2">
        <v>45678</v>
      </c>
      <c r="C26" s="1" t="s">
        <v>89</v>
      </c>
      <c r="D26" s="1">
        <v>29523.65</v>
      </c>
      <c r="E26" s="1" t="s">
        <v>93</v>
      </c>
      <c r="F26" s="1">
        <v>-29523.65</v>
      </c>
      <c r="G26" s="1" t="s">
        <v>95</v>
      </c>
      <c r="H26" s="1" t="s">
        <v>11</v>
      </c>
    </row>
    <row r="27" spans="1:8" x14ac:dyDescent="0.25">
      <c r="A27" s="1" t="s">
        <v>98</v>
      </c>
      <c r="B27" s="2">
        <v>45678</v>
      </c>
      <c r="C27" s="1" t="s">
        <v>96</v>
      </c>
      <c r="D27" s="1">
        <v>4092.24</v>
      </c>
      <c r="E27" s="1" t="s">
        <v>97</v>
      </c>
      <c r="F27" s="1">
        <v>-4092.24</v>
      </c>
      <c r="G27" s="1" t="s">
        <v>99</v>
      </c>
      <c r="H27" s="1" t="s">
        <v>11</v>
      </c>
    </row>
    <row r="28" spans="1:8" x14ac:dyDescent="0.25">
      <c r="A28" s="1" t="s">
        <v>102</v>
      </c>
      <c r="B28" s="2">
        <v>45679</v>
      </c>
      <c r="C28" s="1" t="s">
        <v>100</v>
      </c>
      <c r="D28" s="1">
        <v>22988.78</v>
      </c>
      <c r="E28" s="1" t="s">
        <v>101</v>
      </c>
      <c r="F28" s="1">
        <v>-22988.78</v>
      </c>
      <c r="G28" s="1" t="s">
        <v>103</v>
      </c>
      <c r="H28" s="1" t="s">
        <v>11</v>
      </c>
    </row>
    <row r="29" spans="1:8" x14ac:dyDescent="0.25">
      <c r="A29" s="1" t="s">
        <v>106</v>
      </c>
      <c r="B29" s="2">
        <v>45679</v>
      </c>
      <c r="C29" s="1" t="s">
        <v>104</v>
      </c>
      <c r="D29" s="1">
        <v>297.27999999999997</v>
      </c>
      <c r="E29" s="1" t="s">
        <v>105</v>
      </c>
      <c r="F29" s="1">
        <v>-297.27999999999997</v>
      </c>
      <c r="G29" s="1" t="s">
        <v>107</v>
      </c>
      <c r="H29" s="1" t="s">
        <v>11</v>
      </c>
    </row>
    <row r="30" spans="1:8" x14ac:dyDescent="0.25">
      <c r="A30" s="1" t="s">
        <v>110</v>
      </c>
      <c r="B30" s="2">
        <v>45679</v>
      </c>
      <c r="C30" s="1" t="s">
        <v>108</v>
      </c>
      <c r="D30" s="1">
        <v>10418.18</v>
      </c>
      <c r="E30" s="1" t="s">
        <v>109</v>
      </c>
      <c r="F30" s="1">
        <v>-10418.18</v>
      </c>
      <c r="G30" s="1" t="s">
        <v>111</v>
      </c>
      <c r="H30" s="1" t="s">
        <v>11</v>
      </c>
    </row>
    <row r="31" spans="1:8" x14ac:dyDescent="0.25">
      <c r="A31" s="1" t="s">
        <v>114</v>
      </c>
      <c r="B31" s="2">
        <v>45679</v>
      </c>
      <c r="C31" s="1" t="s">
        <v>112</v>
      </c>
      <c r="D31" s="1">
        <v>12849.54</v>
      </c>
      <c r="E31" s="1" t="s">
        <v>113</v>
      </c>
      <c r="F31" s="1">
        <v>-12849.54</v>
      </c>
      <c r="G31" s="1" t="s">
        <v>115</v>
      </c>
      <c r="H31" s="1" t="s">
        <v>11</v>
      </c>
    </row>
    <row r="32" spans="1:8" x14ac:dyDescent="0.25">
      <c r="A32" s="1" t="s">
        <v>118</v>
      </c>
      <c r="B32" s="2">
        <v>45680</v>
      </c>
      <c r="C32" s="1" t="s">
        <v>116</v>
      </c>
      <c r="D32" s="1">
        <v>4997.82</v>
      </c>
      <c r="E32" s="1" t="s">
        <v>117</v>
      </c>
      <c r="F32" s="1">
        <v>-4997.82</v>
      </c>
      <c r="G32" s="1" t="s">
        <v>119</v>
      </c>
      <c r="H32" s="1" t="s">
        <v>11</v>
      </c>
    </row>
    <row r="33" spans="1:8" x14ac:dyDescent="0.25">
      <c r="A33" s="1" t="s">
        <v>122</v>
      </c>
      <c r="B33" s="2">
        <v>45680</v>
      </c>
      <c r="C33" s="1" t="s">
        <v>120</v>
      </c>
      <c r="D33" s="1">
        <v>12773.39</v>
      </c>
      <c r="E33" s="1" t="s">
        <v>121</v>
      </c>
      <c r="F33" s="1">
        <v>-12773.39</v>
      </c>
      <c r="G33" s="1" t="s">
        <v>123</v>
      </c>
      <c r="H33" s="1" t="s">
        <v>11</v>
      </c>
    </row>
    <row r="34" spans="1:8" x14ac:dyDescent="0.25">
      <c r="A34" s="1" t="s">
        <v>126</v>
      </c>
      <c r="B34" s="2">
        <v>45680</v>
      </c>
      <c r="C34" s="1" t="s">
        <v>124</v>
      </c>
      <c r="D34" s="1">
        <v>3730.52</v>
      </c>
      <c r="E34" s="1" t="s">
        <v>125</v>
      </c>
      <c r="F34" s="1">
        <v>-3730.52</v>
      </c>
      <c r="G34" s="1" t="s">
        <v>127</v>
      </c>
      <c r="H34" s="1" t="s">
        <v>11</v>
      </c>
    </row>
    <row r="35" spans="1:8" x14ac:dyDescent="0.25">
      <c r="A35" s="1" t="s">
        <v>129</v>
      </c>
      <c r="B35" s="2">
        <v>45680</v>
      </c>
      <c r="C35" s="1" t="s">
        <v>112</v>
      </c>
      <c r="D35" s="1">
        <v>4005.18</v>
      </c>
      <c r="E35" s="1" t="s">
        <v>128</v>
      </c>
      <c r="F35" s="1">
        <v>-4005.18</v>
      </c>
      <c r="G35" s="1" t="s">
        <v>130</v>
      </c>
      <c r="H35" s="1" t="s">
        <v>11</v>
      </c>
    </row>
    <row r="36" spans="1:8" x14ac:dyDescent="0.25">
      <c r="A36" s="1" t="s">
        <v>132</v>
      </c>
      <c r="B36" s="2">
        <v>45680</v>
      </c>
      <c r="C36" s="1" t="s">
        <v>77</v>
      </c>
      <c r="D36" s="1">
        <v>5702.2</v>
      </c>
      <c r="E36" s="1" t="s">
        <v>131</v>
      </c>
      <c r="F36" s="1">
        <v>-5702.2</v>
      </c>
      <c r="G36" s="1" t="s">
        <v>133</v>
      </c>
      <c r="H36" s="1" t="s">
        <v>11</v>
      </c>
    </row>
    <row r="37" spans="1:8" x14ac:dyDescent="0.25">
      <c r="A37" s="1" t="s">
        <v>136</v>
      </c>
      <c r="B37" s="2">
        <v>45680</v>
      </c>
      <c r="C37" s="1" t="s">
        <v>134</v>
      </c>
      <c r="D37" s="1">
        <v>5715.92</v>
      </c>
      <c r="E37" s="1" t="s">
        <v>135</v>
      </c>
      <c r="F37" s="1">
        <v>-5715.92</v>
      </c>
      <c r="G37" s="1" t="s">
        <v>137</v>
      </c>
      <c r="H37" s="1" t="s">
        <v>11</v>
      </c>
    </row>
    <row r="38" spans="1:8" x14ac:dyDescent="0.25">
      <c r="A38" s="1" t="s">
        <v>140</v>
      </c>
      <c r="B38" s="2">
        <v>45680</v>
      </c>
      <c r="C38" s="1" t="s">
        <v>138</v>
      </c>
      <c r="D38" s="1">
        <v>6980.27</v>
      </c>
      <c r="E38" s="1" t="s">
        <v>139</v>
      </c>
      <c r="F38" s="1">
        <v>-6980.27</v>
      </c>
      <c r="G38" s="1" t="s">
        <v>141</v>
      </c>
      <c r="H38" s="1" t="s">
        <v>11</v>
      </c>
    </row>
    <row r="39" spans="1:8" x14ac:dyDescent="0.25">
      <c r="A39" s="1" t="s">
        <v>143</v>
      </c>
      <c r="B39" s="2">
        <v>45680</v>
      </c>
      <c r="C39" s="1" t="s">
        <v>134</v>
      </c>
      <c r="D39" s="1">
        <v>9050.75</v>
      </c>
      <c r="E39" s="1" t="s">
        <v>142</v>
      </c>
      <c r="F39" s="1">
        <v>-9050.75</v>
      </c>
      <c r="G39" s="1" t="s">
        <v>144</v>
      </c>
      <c r="H39" s="1" t="s">
        <v>11</v>
      </c>
    </row>
    <row r="40" spans="1:8" x14ac:dyDescent="0.25">
      <c r="A40" s="1" t="s">
        <v>79</v>
      </c>
      <c r="B40" s="2">
        <v>45680</v>
      </c>
      <c r="C40" s="1" t="s">
        <v>77</v>
      </c>
      <c r="D40" s="1">
        <v>5233.55</v>
      </c>
      <c r="E40" s="1" t="s">
        <v>78</v>
      </c>
      <c r="F40" s="1">
        <v>-5233.55</v>
      </c>
      <c r="G40" s="1" t="s">
        <v>145</v>
      </c>
      <c r="H40" s="1" t="s">
        <v>11</v>
      </c>
    </row>
    <row r="41" spans="1:8" x14ac:dyDescent="0.25">
      <c r="A41" s="1" t="s">
        <v>132</v>
      </c>
      <c r="B41" s="2">
        <v>45680</v>
      </c>
      <c r="C41" s="1" t="s">
        <v>77</v>
      </c>
      <c r="D41" s="1">
        <v>4078.45</v>
      </c>
      <c r="E41" s="1" t="s">
        <v>131</v>
      </c>
      <c r="F41" s="1">
        <v>-4078.45</v>
      </c>
      <c r="G41" s="1" t="s">
        <v>145</v>
      </c>
      <c r="H41" s="1" t="s">
        <v>11</v>
      </c>
    </row>
    <row r="42" spans="1:8" x14ac:dyDescent="0.25">
      <c r="A42" s="1" t="s">
        <v>148</v>
      </c>
      <c r="B42" s="2">
        <v>45680</v>
      </c>
      <c r="C42" s="1" t="s">
        <v>146</v>
      </c>
      <c r="D42" s="1">
        <v>19858.43</v>
      </c>
      <c r="E42" s="1" t="s">
        <v>147</v>
      </c>
      <c r="F42" s="1">
        <v>-19858.43</v>
      </c>
      <c r="G42" s="1" t="s">
        <v>149</v>
      </c>
      <c r="H42" s="1" t="s">
        <v>11</v>
      </c>
    </row>
    <row r="43" spans="1:8" x14ac:dyDescent="0.25">
      <c r="A43" s="1" t="s">
        <v>152</v>
      </c>
      <c r="B43" s="2">
        <v>45680</v>
      </c>
      <c r="C43" s="1" t="s">
        <v>150</v>
      </c>
      <c r="D43" s="1">
        <v>37218.730000000003</v>
      </c>
      <c r="E43" s="1" t="s">
        <v>151</v>
      </c>
      <c r="F43" s="1">
        <v>-37218.730000000003</v>
      </c>
      <c r="G43" s="1" t="s">
        <v>153</v>
      </c>
      <c r="H43" s="1" t="s">
        <v>11</v>
      </c>
    </row>
    <row r="44" spans="1:8" x14ac:dyDescent="0.25">
      <c r="A44" s="1" t="s">
        <v>156</v>
      </c>
      <c r="B44" s="2">
        <v>45681</v>
      </c>
      <c r="C44" s="1" t="s">
        <v>154</v>
      </c>
      <c r="D44" s="1">
        <v>9838.25</v>
      </c>
      <c r="E44" s="1" t="s">
        <v>155</v>
      </c>
      <c r="F44" s="1">
        <v>-9838.25</v>
      </c>
      <c r="G44" s="1" t="s">
        <v>157</v>
      </c>
      <c r="H44" s="1" t="s">
        <v>11</v>
      </c>
    </row>
    <row r="45" spans="1:8" x14ac:dyDescent="0.25">
      <c r="A45" s="1" t="s">
        <v>160</v>
      </c>
      <c r="B45" s="2">
        <v>45681</v>
      </c>
      <c r="C45" s="1" t="s">
        <v>158</v>
      </c>
      <c r="D45" s="1">
        <v>3853.88</v>
      </c>
      <c r="E45" s="1" t="s">
        <v>159</v>
      </c>
      <c r="F45" s="1">
        <v>-3853.88</v>
      </c>
      <c r="G45" s="1" t="s">
        <v>161</v>
      </c>
      <c r="H45" s="1" t="s">
        <v>11</v>
      </c>
    </row>
    <row r="46" spans="1:8" x14ac:dyDescent="0.25">
      <c r="A46" s="1" t="s">
        <v>164</v>
      </c>
      <c r="B46" s="2">
        <v>45681</v>
      </c>
      <c r="C46" s="1" t="s">
        <v>162</v>
      </c>
      <c r="D46" s="1">
        <v>1611.59</v>
      </c>
      <c r="E46" s="1" t="s">
        <v>163</v>
      </c>
      <c r="F46" s="1">
        <v>-1611.59</v>
      </c>
      <c r="G46" s="1" t="s">
        <v>165</v>
      </c>
      <c r="H46" s="1" t="s">
        <v>11</v>
      </c>
    </row>
    <row r="47" spans="1:8" x14ac:dyDescent="0.25">
      <c r="A47" s="1" t="s">
        <v>168</v>
      </c>
      <c r="B47" s="2">
        <v>45681</v>
      </c>
      <c r="C47" s="1" t="s">
        <v>166</v>
      </c>
      <c r="D47" s="1">
        <v>106.2</v>
      </c>
      <c r="E47" s="1" t="s">
        <v>167</v>
      </c>
      <c r="F47" s="1">
        <v>-106.2</v>
      </c>
      <c r="G47" s="1" t="s">
        <v>169</v>
      </c>
      <c r="H47" s="1" t="s">
        <v>11</v>
      </c>
    </row>
    <row r="48" spans="1:8" x14ac:dyDescent="0.25">
      <c r="A48" s="1" t="s">
        <v>172</v>
      </c>
      <c r="B48" s="2">
        <v>45681</v>
      </c>
      <c r="C48" s="1" t="s">
        <v>170</v>
      </c>
      <c r="D48" s="1">
        <v>1641.6</v>
      </c>
      <c r="E48" s="1" t="s">
        <v>171</v>
      </c>
      <c r="F48" s="1">
        <v>-1641.6</v>
      </c>
      <c r="G48" s="1" t="s">
        <v>173</v>
      </c>
      <c r="H48" s="1" t="s">
        <v>11</v>
      </c>
    </row>
    <row r="49" spans="1:8" x14ac:dyDescent="0.25">
      <c r="A49" s="1" t="s">
        <v>176</v>
      </c>
      <c r="B49" s="2">
        <v>45681</v>
      </c>
      <c r="C49" s="1" t="s">
        <v>174</v>
      </c>
      <c r="D49" s="1">
        <v>4724.05</v>
      </c>
      <c r="E49" s="1" t="s">
        <v>175</v>
      </c>
      <c r="F49" s="1">
        <v>-4724.05</v>
      </c>
      <c r="G49" s="1" t="s">
        <v>177</v>
      </c>
      <c r="H49" s="1" t="s">
        <v>11</v>
      </c>
    </row>
    <row r="50" spans="1:8" x14ac:dyDescent="0.25">
      <c r="A50" s="1" t="s">
        <v>179</v>
      </c>
      <c r="B50" s="2">
        <v>45681</v>
      </c>
      <c r="C50" s="1" t="s">
        <v>150</v>
      </c>
      <c r="D50" s="1">
        <v>10396.39</v>
      </c>
      <c r="E50" s="1" t="s">
        <v>178</v>
      </c>
      <c r="F50" s="1">
        <v>-10396.39</v>
      </c>
      <c r="G50" s="1" t="s">
        <v>180</v>
      </c>
      <c r="H50" s="1" t="s">
        <v>11</v>
      </c>
    </row>
    <row r="51" spans="1:8" x14ac:dyDescent="0.25">
      <c r="A51" s="1" t="s">
        <v>183</v>
      </c>
      <c r="B51" s="2">
        <v>45681</v>
      </c>
      <c r="C51" s="1" t="s">
        <v>181</v>
      </c>
      <c r="D51" s="1">
        <v>17762.509999999998</v>
      </c>
      <c r="E51" s="1" t="s">
        <v>182</v>
      </c>
      <c r="F51" s="1">
        <v>-17762.509999999998</v>
      </c>
      <c r="G51" s="1" t="s">
        <v>184</v>
      </c>
      <c r="H51" s="1" t="s">
        <v>11</v>
      </c>
    </row>
    <row r="52" spans="1:8" x14ac:dyDescent="0.25">
      <c r="A52" s="1" t="s">
        <v>186</v>
      </c>
      <c r="B52" s="2">
        <v>45681</v>
      </c>
      <c r="C52" s="1" t="s">
        <v>20</v>
      </c>
      <c r="D52" s="1">
        <v>21700.89</v>
      </c>
      <c r="E52" s="1" t="s">
        <v>185</v>
      </c>
      <c r="F52" s="1">
        <v>-21700.89</v>
      </c>
      <c r="G52" s="1" t="s">
        <v>187</v>
      </c>
      <c r="H52" s="1" t="s">
        <v>11</v>
      </c>
    </row>
    <row r="53" spans="1:8" x14ac:dyDescent="0.25">
      <c r="A53" s="1" t="s">
        <v>190</v>
      </c>
      <c r="B53" s="2">
        <v>45681</v>
      </c>
      <c r="C53" s="1" t="s">
        <v>188</v>
      </c>
      <c r="D53" s="1">
        <v>39028.5</v>
      </c>
      <c r="E53" s="1" t="s">
        <v>189</v>
      </c>
      <c r="F53" s="1">
        <v>-39028.5</v>
      </c>
      <c r="G53" s="1" t="s">
        <v>191</v>
      </c>
      <c r="H53" s="1" t="s">
        <v>11</v>
      </c>
    </row>
    <row r="54" spans="1:8" x14ac:dyDescent="0.25">
      <c r="A54" s="1" t="s">
        <v>193</v>
      </c>
      <c r="B54" s="2">
        <v>45682</v>
      </c>
      <c r="C54" s="1" t="s">
        <v>192</v>
      </c>
      <c r="D54" s="1">
        <v>0.01</v>
      </c>
      <c r="E54" s="1"/>
      <c r="F54" s="1">
        <v>-0.01</v>
      </c>
      <c r="G54" s="1" t="s">
        <v>194</v>
      </c>
      <c r="H54" s="1"/>
    </row>
    <row r="55" spans="1:8" x14ac:dyDescent="0.25">
      <c r="A55" s="1" t="s">
        <v>140</v>
      </c>
      <c r="B55" s="2">
        <v>45682</v>
      </c>
      <c r="C55" s="1" t="s">
        <v>138</v>
      </c>
      <c r="D55" s="1">
        <v>4117.6400000000003</v>
      </c>
      <c r="E55" s="1" t="s">
        <v>139</v>
      </c>
      <c r="F55" s="1">
        <v>-4117.6400000000003</v>
      </c>
      <c r="G55" s="1" t="s">
        <v>195</v>
      </c>
      <c r="H55" s="1" t="s">
        <v>11</v>
      </c>
    </row>
    <row r="56" spans="1:8" x14ac:dyDescent="0.25">
      <c r="A56" s="1" t="s">
        <v>198</v>
      </c>
      <c r="B56" s="2">
        <v>45682</v>
      </c>
      <c r="C56" s="1" t="s">
        <v>196</v>
      </c>
      <c r="D56" s="1">
        <v>12176.25</v>
      </c>
      <c r="E56" s="1" t="s">
        <v>197</v>
      </c>
      <c r="F56" s="1">
        <v>-12176.25</v>
      </c>
      <c r="G56" s="1" t="s">
        <v>199</v>
      </c>
      <c r="H56" s="1" t="s">
        <v>11</v>
      </c>
    </row>
    <row r="57" spans="1:8" x14ac:dyDescent="0.25">
      <c r="A57" s="1" t="s">
        <v>201</v>
      </c>
      <c r="B57" s="2">
        <v>45682</v>
      </c>
      <c r="C57" s="1" t="s">
        <v>146</v>
      </c>
      <c r="D57" s="1">
        <v>34454.31</v>
      </c>
      <c r="E57" s="1" t="s">
        <v>200</v>
      </c>
      <c r="F57" s="1">
        <v>-34454.31</v>
      </c>
      <c r="G57" s="1" t="s">
        <v>202</v>
      </c>
      <c r="H57" s="1" t="s">
        <v>11</v>
      </c>
    </row>
    <row r="58" spans="1:8" x14ac:dyDescent="0.25">
      <c r="A58" s="1" t="s">
        <v>205</v>
      </c>
      <c r="B58" s="2">
        <v>45682</v>
      </c>
      <c r="C58" s="1" t="s">
        <v>203</v>
      </c>
      <c r="D58" s="1">
        <v>75250.36</v>
      </c>
      <c r="E58" s="1" t="s">
        <v>204</v>
      </c>
      <c r="F58" s="1">
        <v>-75250.36</v>
      </c>
      <c r="G58" s="1" t="s">
        <v>206</v>
      </c>
      <c r="H58" s="1" t="s">
        <v>11</v>
      </c>
    </row>
    <row r="59" spans="1:8" x14ac:dyDescent="0.25">
      <c r="A59" s="1" t="s">
        <v>209</v>
      </c>
      <c r="B59" s="2">
        <v>45684</v>
      </c>
      <c r="C59" s="1" t="s">
        <v>207</v>
      </c>
      <c r="D59" s="1">
        <v>200</v>
      </c>
      <c r="E59" s="1" t="s">
        <v>208</v>
      </c>
      <c r="F59" s="1">
        <v>-200</v>
      </c>
      <c r="G59" s="1" t="s">
        <v>210</v>
      </c>
      <c r="H59" s="1" t="s">
        <v>11</v>
      </c>
    </row>
    <row r="60" spans="1:8" x14ac:dyDescent="0.25">
      <c r="A60" s="1" t="s">
        <v>213</v>
      </c>
      <c r="B60" s="2">
        <v>45684</v>
      </c>
      <c r="C60" s="1" t="s">
        <v>211</v>
      </c>
      <c r="D60" s="1">
        <v>715.46</v>
      </c>
      <c r="E60" s="1" t="s">
        <v>212</v>
      </c>
      <c r="F60" s="1">
        <v>-715.46</v>
      </c>
      <c r="G60" s="1" t="s">
        <v>214</v>
      </c>
      <c r="H60" s="1" t="s">
        <v>11</v>
      </c>
    </row>
    <row r="61" spans="1:8" x14ac:dyDescent="0.25">
      <c r="A61" s="1" t="s">
        <v>217</v>
      </c>
      <c r="B61" s="2">
        <v>45684</v>
      </c>
      <c r="C61" s="1" t="s">
        <v>215</v>
      </c>
      <c r="D61" s="1">
        <v>5088.41</v>
      </c>
      <c r="E61" s="1" t="s">
        <v>216</v>
      </c>
      <c r="F61" s="1">
        <v>-5088.41</v>
      </c>
      <c r="G61" s="1" t="s">
        <v>218</v>
      </c>
      <c r="H61" s="1" t="s">
        <v>11</v>
      </c>
    </row>
    <row r="62" spans="1:8" x14ac:dyDescent="0.25">
      <c r="A62" s="1" t="s">
        <v>221</v>
      </c>
      <c r="B62" s="2">
        <v>45684</v>
      </c>
      <c r="C62" s="1" t="s">
        <v>219</v>
      </c>
      <c r="D62" s="1">
        <v>14496.76</v>
      </c>
      <c r="E62" s="1" t="s">
        <v>220</v>
      </c>
      <c r="F62" s="1">
        <v>-14496.76</v>
      </c>
      <c r="G62" s="1" t="s">
        <v>222</v>
      </c>
      <c r="H62" s="1" t="s">
        <v>11</v>
      </c>
    </row>
    <row r="63" spans="1:8" x14ac:dyDescent="0.25">
      <c r="A63" s="1" t="s">
        <v>213</v>
      </c>
      <c r="B63" s="2">
        <v>45684</v>
      </c>
      <c r="C63" s="1" t="s">
        <v>211</v>
      </c>
      <c r="D63" s="1">
        <v>30371.759999999998</v>
      </c>
      <c r="E63" s="1" t="s">
        <v>212</v>
      </c>
      <c r="F63" s="1">
        <v>-30371.759999999998</v>
      </c>
      <c r="G63" s="1" t="s">
        <v>223</v>
      </c>
      <c r="H63" s="1" t="s">
        <v>11</v>
      </c>
    </row>
    <row r="64" spans="1:8" x14ac:dyDescent="0.25">
      <c r="A64" s="1" t="s">
        <v>225</v>
      </c>
      <c r="B64" s="2">
        <v>45684</v>
      </c>
      <c r="C64" s="1" t="s">
        <v>196</v>
      </c>
      <c r="D64" s="1">
        <v>142187.07999999999</v>
      </c>
      <c r="E64" s="1" t="s">
        <v>224</v>
      </c>
      <c r="F64" s="1">
        <v>-142187.07999999999</v>
      </c>
      <c r="G64" s="1" t="s">
        <v>226</v>
      </c>
      <c r="H64" s="1" t="s">
        <v>11</v>
      </c>
    </row>
    <row r="65" spans="1:8" x14ac:dyDescent="0.25">
      <c r="A65" s="1" t="s">
        <v>229</v>
      </c>
      <c r="B65" s="2">
        <v>45685</v>
      </c>
      <c r="C65" s="1" t="s">
        <v>227</v>
      </c>
      <c r="D65" s="1">
        <v>3863.15</v>
      </c>
      <c r="E65" s="1" t="s">
        <v>228</v>
      </c>
      <c r="F65" s="1">
        <v>-3863.15</v>
      </c>
      <c r="G65" s="1" t="s">
        <v>230</v>
      </c>
      <c r="H65" s="1" t="s">
        <v>11</v>
      </c>
    </row>
    <row r="66" spans="1:8" x14ac:dyDescent="0.25">
      <c r="A66" s="1" t="s">
        <v>232</v>
      </c>
      <c r="B66" s="2">
        <v>45685</v>
      </c>
      <c r="C66" s="1" t="s">
        <v>112</v>
      </c>
      <c r="D66" s="1">
        <v>8046.9</v>
      </c>
      <c r="E66" s="1" t="s">
        <v>231</v>
      </c>
      <c r="F66" s="1">
        <v>-8046.9</v>
      </c>
      <c r="G66" s="1" t="s">
        <v>233</v>
      </c>
      <c r="H66" s="1" t="s">
        <v>11</v>
      </c>
    </row>
    <row r="67" spans="1:8" x14ac:dyDescent="0.25">
      <c r="A67" s="1" t="s">
        <v>236</v>
      </c>
      <c r="B67" s="2">
        <v>45686</v>
      </c>
      <c r="C67" s="1" t="s">
        <v>234</v>
      </c>
      <c r="D67" s="1">
        <v>8429.85</v>
      </c>
      <c r="E67" s="1" t="s">
        <v>235</v>
      </c>
      <c r="F67" s="1">
        <v>-8429.85</v>
      </c>
      <c r="G67" s="1" t="s">
        <v>237</v>
      </c>
      <c r="H67" s="1" t="s">
        <v>11</v>
      </c>
    </row>
    <row r="68" spans="1:8" x14ac:dyDescent="0.25">
      <c r="A68" s="1" t="s">
        <v>239</v>
      </c>
      <c r="B68" s="2">
        <v>45686</v>
      </c>
      <c r="C68" s="1" t="s">
        <v>20</v>
      </c>
      <c r="D68" s="1">
        <v>11171.11</v>
      </c>
      <c r="E68" s="1" t="s">
        <v>238</v>
      </c>
      <c r="F68" s="1">
        <v>-11171.11</v>
      </c>
      <c r="G68" s="1" t="s">
        <v>240</v>
      </c>
      <c r="H68" s="1" t="s">
        <v>11</v>
      </c>
    </row>
    <row r="69" spans="1:8" x14ac:dyDescent="0.25">
      <c r="A69" s="1" t="s">
        <v>243</v>
      </c>
      <c r="B69" s="2">
        <v>45686</v>
      </c>
      <c r="C69" s="1" t="s">
        <v>241</v>
      </c>
      <c r="D69" s="1">
        <v>17355.13</v>
      </c>
      <c r="E69" s="1" t="s">
        <v>242</v>
      </c>
      <c r="F69" s="1">
        <v>-17355.13</v>
      </c>
      <c r="G69" s="1" t="s">
        <v>244</v>
      </c>
      <c r="H69" s="1" t="s">
        <v>11</v>
      </c>
    </row>
    <row r="70" spans="1:8" x14ac:dyDescent="0.25">
      <c r="A70" s="1" t="s">
        <v>247</v>
      </c>
      <c r="B70" s="2">
        <v>45686</v>
      </c>
      <c r="C70" s="1" t="s">
        <v>245</v>
      </c>
      <c r="D70" s="1">
        <v>76988.91</v>
      </c>
      <c r="E70" s="1" t="s">
        <v>246</v>
      </c>
      <c r="F70" s="1">
        <v>-76988.91</v>
      </c>
      <c r="G70" s="1" t="s">
        <v>248</v>
      </c>
      <c r="H70" s="1" t="s">
        <v>11</v>
      </c>
    </row>
    <row r="71" spans="1:8" x14ac:dyDescent="0.25">
      <c r="A71" s="1" t="s">
        <v>251</v>
      </c>
      <c r="B71" s="2">
        <v>45686</v>
      </c>
      <c r="C71" s="1" t="s">
        <v>249</v>
      </c>
      <c r="D71" s="1">
        <v>29542.54</v>
      </c>
      <c r="E71" s="1" t="s">
        <v>250</v>
      </c>
      <c r="F71" s="1">
        <v>-29542.54</v>
      </c>
      <c r="G71" s="1" t="s">
        <v>252</v>
      </c>
      <c r="H71" s="1" t="s">
        <v>11</v>
      </c>
    </row>
    <row r="72" spans="1:8" x14ac:dyDescent="0.25">
      <c r="A72" s="1" t="s">
        <v>254</v>
      </c>
      <c r="B72" s="2">
        <v>45686</v>
      </c>
      <c r="C72" s="1" t="s">
        <v>146</v>
      </c>
      <c r="D72" s="1">
        <v>22796.48</v>
      </c>
      <c r="E72" s="1" t="s">
        <v>253</v>
      </c>
      <c r="F72" s="1">
        <v>-22796.48</v>
      </c>
      <c r="G72" s="1" t="s">
        <v>255</v>
      </c>
      <c r="H72" s="1" t="s">
        <v>11</v>
      </c>
    </row>
    <row r="73" spans="1:8" x14ac:dyDescent="0.25">
      <c r="A73" s="1" t="s">
        <v>258</v>
      </c>
      <c r="B73" s="2">
        <v>45687</v>
      </c>
      <c r="C73" s="1" t="s">
        <v>256</v>
      </c>
      <c r="D73" s="1">
        <v>95.5</v>
      </c>
      <c r="E73" s="1" t="s">
        <v>257</v>
      </c>
      <c r="F73" s="1">
        <v>-95.5</v>
      </c>
      <c r="G73" s="1" t="s">
        <v>259</v>
      </c>
      <c r="H73" s="1" t="s">
        <v>11</v>
      </c>
    </row>
    <row r="74" spans="1:8" x14ac:dyDescent="0.25">
      <c r="A74" s="1" t="s">
        <v>261</v>
      </c>
      <c r="B74" s="2">
        <v>45687</v>
      </c>
      <c r="C74" s="1" t="s">
        <v>256</v>
      </c>
      <c r="D74" s="1">
        <v>101.98</v>
      </c>
      <c r="E74" s="1" t="s">
        <v>260</v>
      </c>
      <c r="F74" s="1">
        <v>-101.98</v>
      </c>
      <c r="G74" s="1" t="s">
        <v>262</v>
      </c>
      <c r="H74" s="1" t="s">
        <v>11</v>
      </c>
    </row>
    <row r="75" spans="1:8" x14ac:dyDescent="0.25">
      <c r="A75" s="1" t="s">
        <v>264</v>
      </c>
      <c r="B75" s="2">
        <v>45687</v>
      </c>
      <c r="C75" s="1" t="s">
        <v>256</v>
      </c>
      <c r="D75" s="1">
        <v>100.84</v>
      </c>
      <c r="E75" s="1" t="s">
        <v>263</v>
      </c>
      <c r="F75" s="1">
        <v>-100.84</v>
      </c>
      <c r="G75" s="1" t="s">
        <v>265</v>
      </c>
      <c r="H75" s="1" t="s">
        <v>11</v>
      </c>
    </row>
    <row r="76" spans="1:8" x14ac:dyDescent="0.25">
      <c r="A76" s="1" t="s">
        <v>267</v>
      </c>
      <c r="B76" s="2">
        <v>45687</v>
      </c>
      <c r="C76" s="1" t="s">
        <v>256</v>
      </c>
      <c r="D76" s="1">
        <v>100.44</v>
      </c>
      <c r="E76" s="1" t="s">
        <v>266</v>
      </c>
      <c r="F76" s="1">
        <v>-100.44</v>
      </c>
      <c r="G76" s="1" t="s">
        <v>268</v>
      </c>
      <c r="H76" s="1" t="s">
        <v>11</v>
      </c>
    </row>
    <row r="77" spans="1:8" x14ac:dyDescent="0.25">
      <c r="A77" s="1" t="s">
        <v>271</v>
      </c>
      <c r="B77" s="2">
        <v>45687</v>
      </c>
      <c r="C77" s="1" t="s">
        <v>269</v>
      </c>
      <c r="D77" s="1">
        <v>5495.37</v>
      </c>
      <c r="E77" s="1" t="s">
        <v>270</v>
      </c>
      <c r="F77" s="1">
        <v>-5495.37</v>
      </c>
      <c r="G77" s="1" t="s">
        <v>272</v>
      </c>
      <c r="H77" s="1" t="s">
        <v>11</v>
      </c>
    </row>
    <row r="78" spans="1:8" x14ac:dyDescent="0.25">
      <c r="A78" s="1" t="s">
        <v>275</v>
      </c>
      <c r="B78" s="2">
        <v>45687</v>
      </c>
      <c r="C78" s="1" t="s">
        <v>273</v>
      </c>
      <c r="D78" s="1">
        <v>77.400000000000006</v>
      </c>
      <c r="E78" s="1" t="s">
        <v>274</v>
      </c>
      <c r="F78" s="1">
        <v>-77.400000000000006</v>
      </c>
      <c r="G78" s="1" t="s">
        <v>276</v>
      </c>
      <c r="H78" s="1" t="s">
        <v>11</v>
      </c>
    </row>
    <row r="79" spans="1:8" x14ac:dyDescent="0.25">
      <c r="A79" s="1" t="s">
        <v>275</v>
      </c>
      <c r="B79" s="2">
        <v>45687</v>
      </c>
      <c r="C79" s="1" t="s">
        <v>273</v>
      </c>
      <c r="D79" s="1">
        <v>249.92</v>
      </c>
      <c r="E79" s="1" t="s">
        <v>274</v>
      </c>
      <c r="F79" s="1">
        <v>-249.92</v>
      </c>
      <c r="G79" s="1" t="s">
        <v>277</v>
      </c>
      <c r="H79" s="1" t="s">
        <v>11</v>
      </c>
    </row>
    <row r="80" spans="1:8" x14ac:dyDescent="0.25">
      <c r="A80" s="1" t="s">
        <v>280</v>
      </c>
      <c r="B80" s="2">
        <v>45687</v>
      </c>
      <c r="C80" s="1" t="s">
        <v>278</v>
      </c>
      <c r="D80" s="1">
        <v>1173.21</v>
      </c>
      <c r="E80" s="1" t="s">
        <v>279</v>
      </c>
      <c r="F80" s="1">
        <v>-1173.21</v>
      </c>
      <c r="G80" s="1" t="s">
        <v>281</v>
      </c>
      <c r="H80" s="1" t="s">
        <v>11</v>
      </c>
    </row>
    <row r="81" spans="1:8" x14ac:dyDescent="0.25">
      <c r="A81" s="1" t="s">
        <v>284</v>
      </c>
      <c r="B81" s="2">
        <v>45687</v>
      </c>
      <c r="C81" s="1" t="s">
        <v>282</v>
      </c>
      <c r="D81" s="1">
        <v>5382.15</v>
      </c>
      <c r="E81" s="1" t="s">
        <v>283</v>
      </c>
      <c r="F81" s="1">
        <v>-5382.15</v>
      </c>
      <c r="G81" s="1" t="s">
        <v>285</v>
      </c>
      <c r="H81" s="1" t="s">
        <v>11</v>
      </c>
    </row>
    <row r="82" spans="1:8" x14ac:dyDescent="0.25">
      <c r="A82" s="1" t="s">
        <v>287</v>
      </c>
      <c r="B82" s="2">
        <v>45687</v>
      </c>
      <c r="C82" s="1" t="s">
        <v>12</v>
      </c>
      <c r="D82" s="1">
        <v>5479.57</v>
      </c>
      <c r="E82" s="1" t="s">
        <v>286</v>
      </c>
      <c r="F82" s="1">
        <v>-5479.57</v>
      </c>
      <c r="G82" s="1" t="s">
        <v>288</v>
      </c>
      <c r="H82" s="1" t="s">
        <v>11</v>
      </c>
    </row>
    <row r="83" spans="1:8" x14ac:dyDescent="0.25">
      <c r="A83" s="1" t="s">
        <v>291</v>
      </c>
      <c r="B83" s="2">
        <v>45687</v>
      </c>
      <c r="C83" s="1" t="s">
        <v>289</v>
      </c>
      <c r="D83" s="1">
        <v>17312.87</v>
      </c>
      <c r="E83" s="1" t="s">
        <v>290</v>
      </c>
      <c r="F83" s="1">
        <v>-17312.87</v>
      </c>
      <c r="G83" s="1" t="s">
        <v>292</v>
      </c>
      <c r="H83" s="1" t="s">
        <v>11</v>
      </c>
    </row>
    <row r="84" spans="1:8" x14ac:dyDescent="0.25">
      <c r="A84" s="1" t="s">
        <v>291</v>
      </c>
      <c r="B84" s="2">
        <v>45687</v>
      </c>
      <c r="C84" s="1" t="s">
        <v>289</v>
      </c>
      <c r="D84" s="1">
        <v>20000</v>
      </c>
      <c r="E84" s="1" t="s">
        <v>290</v>
      </c>
      <c r="F84" s="1">
        <v>-20000</v>
      </c>
      <c r="G84" s="1" t="s">
        <v>293</v>
      </c>
      <c r="H84" s="1" t="s">
        <v>11</v>
      </c>
    </row>
    <row r="85" spans="1:8" x14ac:dyDescent="0.25">
      <c r="A85" s="1" t="s">
        <v>295</v>
      </c>
      <c r="B85" s="2">
        <v>45687</v>
      </c>
      <c r="C85" s="1" t="s">
        <v>100</v>
      </c>
      <c r="D85" s="1">
        <v>29479.86</v>
      </c>
      <c r="E85" s="1" t="s">
        <v>294</v>
      </c>
      <c r="F85" s="1">
        <v>-29479.86</v>
      </c>
      <c r="G85" s="1" t="s">
        <v>296</v>
      </c>
      <c r="H85" s="1" t="s">
        <v>11</v>
      </c>
    </row>
    <row r="86" spans="1:8" x14ac:dyDescent="0.25">
      <c r="A86" s="1" t="s">
        <v>298</v>
      </c>
      <c r="B86" s="2">
        <v>45687</v>
      </c>
      <c r="C86" s="1" t="s">
        <v>146</v>
      </c>
      <c r="D86" s="1">
        <v>25070.82</v>
      </c>
      <c r="E86" s="1" t="s">
        <v>297</v>
      </c>
      <c r="F86" s="1">
        <v>-25070.82</v>
      </c>
      <c r="G86" s="1" t="s">
        <v>299</v>
      </c>
      <c r="H86" s="1" t="s">
        <v>11</v>
      </c>
    </row>
    <row r="87" spans="1:8" x14ac:dyDescent="0.25">
      <c r="A87" s="1" t="s">
        <v>302</v>
      </c>
      <c r="B87" s="2">
        <v>45688</v>
      </c>
      <c r="C87" s="1" t="s">
        <v>300</v>
      </c>
      <c r="D87" s="1">
        <v>329.37</v>
      </c>
      <c r="E87" s="1" t="s">
        <v>301</v>
      </c>
      <c r="F87" s="1">
        <v>-329.37</v>
      </c>
      <c r="G87" s="1" t="s">
        <v>303</v>
      </c>
      <c r="H87" s="1" t="s">
        <v>11</v>
      </c>
    </row>
    <row r="88" spans="1:8" x14ac:dyDescent="0.25">
      <c r="A88" s="1" t="s">
        <v>305</v>
      </c>
      <c r="B88" s="2">
        <v>45688</v>
      </c>
      <c r="C88" s="1" t="s">
        <v>219</v>
      </c>
      <c r="D88" s="1">
        <v>5764.33</v>
      </c>
      <c r="E88" s="1" t="s">
        <v>304</v>
      </c>
      <c r="F88" s="1">
        <v>-5764.33</v>
      </c>
      <c r="G88" s="1" t="s">
        <v>306</v>
      </c>
      <c r="H88" s="1" t="s">
        <v>11</v>
      </c>
    </row>
    <row r="89" spans="1:8" x14ac:dyDescent="0.25">
      <c r="A89" s="1" t="s">
        <v>308</v>
      </c>
      <c r="B89" s="2">
        <v>45688</v>
      </c>
      <c r="C89" s="1" t="s">
        <v>108</v>
      </c>
      <c r="D89" s="1">
        <v>7634.02</v>
      </c>
      <c r="E89" s="1" t="s">
        <v>307</v>
      </c>
      <c r="F89" s="1">
        <v>-7634.02</v>
      </c>
      <c r="G89" s="1" t="s">
        <v>309</v>
      </c>
      <c r="H89" s="1" t="s">
        <v>11</v>
      </c>
    </row>
    <row r="90" spans="1:8" x14ac:dyDescent="0.25">
      <c r="A90" s="1" t="s">
        <v>312</v>
      </c>
      <c r="B90" s="2">
        <v>45688</v>
      </c>
      <c r="C90" s="1" t="s">
        <v>310</v>
      </c>
      <c r="D90" s="1">
        <v>16235.93</v>
      </c>
      <c r="E90" s="1" t="s">
        <v>311</v>
      </c>
      <c r="F90" s="1">
        <v>-16235.93</v>
      </c>
      <c r="G90" s="1" t="s">
        <v>313</v>
      </c>
      <c r="H90" s="1" t="s">
        <v>11</v>
      </c>
    </row>
    <row r="91" spans="1:8" x14ac:dyDescent="0.25">
      <c r="A91" s="1" t="s">
        <v>315</v>
      </c>
      <c r="B91" s="2">
        <v>45688</v>
      </c>
      <c r="C91" s="1" t="s">
        <v>69</v>
      </c>
      <c r="D91" s="1">
        <v>4495.8</v>
      </c>
      <c r="E91" s="1" t="s">
        <v>314</v>
      </c>
      <c r="F91" s="1">
        <v>-4495.8</v>
      </c>
      <c r="G91" s="1" t="s">
        <v>316</v>
      </c>
      <c r="H91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2D5E-1611-4488-B63B-0B801F2951A2}">
  <dimension ref="A1:L90"/>
  <sheetViews>
    <sheetView tabSelected="1" workbookViewId="0">
      <selection activeCell="B70" sqref="B70"/>
    </sheetView>
  </sheetViews>
  <sheetFormatPr baseColWidth="10" defaultRowHeight="15" x14ac:dyDescent="0.25"/>
  <cols>
    <col min="1" max="1" width="16.140625" customWidth="1"/>
    <col min="3" max="3" width="19.140625" customWidth="1"/>
    <col min="4" max="4" width="34.85546875" customWidth="1"/>
    <col min="8" max="8" width="10" customWidth="1"/>
    <col min="10" max="10" width="9.28515625" customWidth="1"/>
    <col min="11" max="11" width="20.7109375" customWidth="1"/>
    <col min="12" max="12" width="19.140625" bestFit="1" customWidth="1"/>
  </cols>
  <sheetData>
    <row r="1" spans="1:12" x14ac:dyDescent="0.25">
      <c r="A1" s="3" t="s">
        <v>320</v>
      </c>
      <c r="B1" s="3" t="s">
        <v>0</v>
      </c>
      <c r="C1" s="3" t="s">
        <v>6</v>
      </c>
      <c r="D1" s="3" t="s">
        <v>1</v>
      </c>
      <c r="E1" s="3" t="s">
        <v>318</v>
      </c>
      <c r="F1" s="3" t="s">
        <v>319</v>
      </c>
      <c r="G1" s="3" t="s">
        <v>2</v>
      </c>
      <c r="H1" s="3" t="s">
        <v>3</v>
      </c>
      <c r="I1" s="3" t="s">
        <v>4</v>
      </c>
      <c r="J1" s="3" t="s">
        <v>326</v>
      </c>
      <c r="K1" s="3" t="s">
        <v>5</v>
      </c>
      <c r="L1" s="3" t="s">
        <v>338</v>
      </c>
    </row>
    <row r="2" spans="1:12" hidden="1" x14ac:dyDescent="0.25">
      <c r="A2" s="4" t="s">
        <v>329</v>
      </c>
      <c r="B2" s="2">
        <v>45664</v>
      </c>
      <c r="C2" s="4" t="s">
        <v>11</v>
      </c>
      <c r="D2" s="4" t="s">
        <v>24</v>
      </c>
      <c r="E2" s="4" t="s">
        <v>321</v>
      </c>
      <c r="F2" s="4"/>
      <c r="G2" s="4">
        <v>427.77</v>
      </c>
      <c r="H2" s="4" t="s">
        <v>25</v>
      </c>
      <c r="I2" s="4">
        <v>-427.77</v>
      </c>
      <c r="J2" s="4" t="e">
        <f>+VLOOKUP(Tabla3[[#This Row],[Etiqueta]],[1]!Tabla1[Factura],1,FALSE)</f>
        <v>#REF!</v>
      </c>
      <c r="K2" s="4" t="s">
        <v>27</v>
      </c>
      <c r="L2" s="9"/>
    </row>
    <row r="3" spans="1:12" hidden="1" x14ac:dyDescent="0.25">
      <c r="A3" s="4" t="s">
        <v>329</v>
      </c>
      <c r="B3" s="2">
        <v>45664</v>
      </c>
      <c r="C3" s="4" t="s">
        <v>11</v>
      </c>
      <c r="D3" s="4" t="s">
        <v>24</v>
      </c>
      <c r="E3" s="4" t="s">
        <v>321</v>
      </c>
      <c r="F3" s="4"/>
      <c r="G3" s="4">
        <v>600.62</v>
      </c>
      <c r="H3" s="4" t="s">
        <v>25</v>
      </c>
      <c r="I3" s="4">
        <v>-600.62</v>
      </c>
      <c r="J3" s="4" t="e">
        <f>+VLOOKUP(Tabla3[[#This Row],[Etiqueta]],[1]!Tabla1[Factura],1,FALSE)</f>
        <v>#REF!</v>
      </c>
      <c r="K3" s="4" t="s">
        <v>28</v>
      </c>
      <c r="L3" s="9"/>
    </row>
    <row r="4" spans="1:12" hidden="1" x14ac:dyDescent="0.25">
      <c r="A4" s="4" t="s">
        <v>329</v>
      </c>
      <c r="B4" s="2">
        <v>45664</v>
      </c>
      <c r="C4" s="4" t="s">
        <v>11</v>
      </c>
      <c r="D4" s="4" t="s">
        <v>24</v>
      </c>
      <c r="E4" s="4" t="s">
        <v>321</v>
      </c>
      <c r="F4" s="4"/>
      <c r="G4" s="4">
        <v>1338.12</v>
      </c>
      <c r="H4" s="4" t="s">
        <v>25</v>
      </c>
      <c r="I4" s="4">
        <v>-1338.12</v>
      </c>
      <c r="J4" s="4" t="e">
        <f>+VLOOKUP(Tabla3[[#This Row],[Etiqueta]],[1]!Tabla1[Factura],1,FALSE)</f>
        <v>#REF!</v>
      </c>
      <c r="K4" s="4" t="s">
        <v>29</v>
      </c>
      <c r="L4" s="9"/>
    </row>
    <row r="5" spans="1:12" hidden="1" x14ac:dyDescent="0.25">
      <c r="A5" s="4" t="s">
        <v>329</v>
      </c>
      <c r="B5" s="2">
        <v>45665</v>
      </c>
      <c r="C5" s="4" t="s">
        <v>11</v>
      </c>
      <c r="D5" s="4" t="s">
        <v>24</v>
      </c>
      <c r="E5" s="4" t="s">
        <v>321</v>
      </c>
      <c r="F5" s="4"/>
      <c r="G5" s="4">
        <v>1274.31</v>
      </c>
      <c r="H5" s="4" t="s">
        <v>25</v>
      </c>
      <c r="I5" s="4">
        <v>-1274.31</v>
      </c>
      <c r="J5" s="4" t="e">
        <f>+VLOOKUP(Tabla3[[#This Row],[Etiqueta]],[1]!Tabla1[Factura],1,FALSE)</f>
        <v>#REF!</v>
      </c>
      <c r="K5" s="4" t="s">
        <v>30</v>
      </c>
      <c r="L5" s="9"/>
    </row>
    <row r="6" spans="1:12" hidden="1" x14ac:dyDescent="0.25">
      <c r="A6" s="5" t="s">
        <v>332</v>
      </c>
      <c r="B6" s="2">
        <v>45667</v>
      </c>
      <c r="C6" s="4" t="s">
        <v>11</v>
      </c>
      <c r="D6" s="4" t="s">
        <v>39</v>
      </c>
      <c r="E6" s="4" t="s">
        <v>321</v>
      </c>
      <c r="F6" s="4"/>
      <c r="G6" s="4">
        <v>1283.32</v>
      </c>
      <c r="H6" s="4" t="s">
        <v>40</v>
      </c>
      <c r="I6" s="4">
        <v>-1283.32</v>
      </c>
      <c r="J6" s="4" t="e">
        <f>+VLOOKUP(Tabla3[[#This Row],[Etiqueta]],[1]!Tabla1[Factura],1,FALSE)</f>
        <v>#REF!</v>
      </c>
      <c r="K6" s="4" t="s">
        <v>42</v>
      </c>
      <c r="L6" s="9"/>
    </row>
    <row r="7" spans="1:12" hidden="1" x14ac:dyDescent="0.25">
      <c r="A7" s="5" t="s">
        <v>331</v>
      </c>
      <c r="B7" s="2">
        <v>45667</v>
      </c>
      <c r="C7" s="4" t="s">
        <v>11</v>
      </c>
      <c r="D7" s="4" t="s">
        <v>35</v>
      </c>
      <c r="E7" s="4" t="s">
        <v>321</v>
      </c>
      <c r="F7" s="4"/>
      <c r="G7" s="4">
        <v>9138.33</v>
      </c>
      <c r="H7" s="4" t="s">
        <v>36</v>
      </c>
      <c r="I7" s="4">
        <v>-9138.33</v>
      </c>
      <c r="J7" s="4" t="e">
        <f>+VLOOKUP(Tabla3[[#This Row],[Etiqueta]],[1]!Tabla1[Factura],1,FALSE)</f>
        <v>#REF!</v>
      </c>
      <c r="K7" s="4" t="s">
        <v>38</v>
      </c>
      <c r="L7" s="9"/>
    </row>
    <row r="8" spans="1:12" hidden="1" x14ac:dyDescent="0.25">
      <c r="A8" s="5" t="s">
        <v>333</v>
      </c>
      <c r="B8" s="2">
        <v>45670</v>
      </c>
      <c r="C8" s="4" t="s">
        <v>11</v>
      </c>
      <c r="D8" s="4" t="s">
        <v>51</v>
      </c>
      <c r="E8" s="4" t="s">
        <v>321</v>
      </c>
      <c r="F8" s="4"/>
      <c r="G8" s="4">
        <v>5992.16</v>
      </c>
      <c r="H8" s="4" t="s">
        <v>52</v>
      </c>
      <c r="I8" s="4">
        <v>-5992.16</v>
      </c>
      <c r="J8" s="4" t="e">
        <f>+VLOOKUP(Tabla3[[#This Row],[Etiqueta]],[1]!Tabla1[Factura],1,FALSE)</f>
        <v>#REF!</v>
      </c>
      <c r="K8" s="4" t="s">
        <v>54</v>
      </c>
      <c r="L8" s="9"/>
    </row>
    <row r="9" spans="1:12" hidden="1" x14ac:dyDescent="0.25">
      <c r="A9" s="5" t="s">
        <v>334</v>
      </c>
      <c r="B9" s="2">
        <v>45672</v>
      </c>
      <c r="C9" s="4" t="s">
        <v>11</v>
      </c>
      <c r="D9" s="4" t="s">
        <v>20</v>
      </c>
      <c r="E9" s="4" t="s">
        <v>321</v>
      </c>
      <c r="F9" s="4"/>
      <c r="G9" s="4">
        <v>56074.28</v>
      </c>
      <c r="H9" s="4" t="s">
        <v>55</v>
      </c>
      <c r="I9" s="4">
        <v>-56074.28</v>
      </c>
      <c r="J9" s="4" t="e">
        <f>+VLOOKUP(Tabla3[[#This Row],[Etiqueta]],[1]!Tabla1[Factura],1,FALSE)</f>
        <v>#REF!</v>
      </c>
      <c r="K9" s="4" t="s">
        <v>57</v>
      </c>
      <c r="L9" s="9"/>
    </row>
    <row r="10" spans="1:12" hidden="1" x14ac:dyDescent="0.25">
      <c r="A10" s="4" t="s">
        <v>75</v>
      </c>
      <c r="B10" s="2">
        <v>45675</v>
      </c>
      <c r="C10" s="4" t="s">
        <v>11</v>
      </c>
      <c r="D10" s="4" t="s">
        <v>73</v>
      </c>
      <c r="E10" s="4" t="s">
        <v>321</v>
      </c>
      <c r="F10" s="4"/>
      <c r="G10" s="4">
        <v>3682.83</v>
      </c>
      <c r="H10" s="4" t="s">
        <v>74</v>
      </c>
      <c r="I10" s="4">
        <v>-3682.83</v>
      </c>
      <c r="J10" s="4" t="e">
        <f>+VLOOKUP(Tabla3[[#This Row],[Etiqueta]],[1]!Tabla1[Factura],1,FALSE)</f>
        <v>#REF!</v>
      </c>
      <c r="K10" s="4" t="s">
        <v>76</v>
      </c>
      <c r="L10" s="9"/>
    </row>
    <row r="11" spans="1:12" hidden="1" x14ac:dyDescent="0.25">
      <c r="A11" s="6" t="s">
        <v>18</v>
      </c>
      <c r="B11" s="2">
        <v>45660</v>
      </c>
      <c r="C11" s="4" t="s">
        <v>11</v>
      </c>
      <c r="D11" s="4" t="s">
        <v>16</v>
      </c>
      <c r="E11" s="4" t="s">
        <v>321</v>
      </c>
      <c r="F11" s="4"/>
      <c r="G11" s="4">
        <v>81</v>
      </c>
      <c r="H11" s="4" t="s">
        <v>17</v>
      </c>
      <c r="I11" s="4">
        <v>-81</v>
      </c>
      <c r="J11" s="4" t="s">
        <v>328</v>
      </c>
      <c r="K11" s="4" t="s">
        <v>19</v>
      </c>
      <c r="L11" s="9"/>
    </row>
    <row r="12" spans="1:12" hidden="1" x14ac:dyDescent="0.25">
      <c r="A12" s="6" t="s">
        <v>87</v>
      </c>
      <c r="B12" s="2">
        <v>45678</v>
      </c>
      <c r="C12" s="4" t="s">
        <v>11</v>
      </c>
      <c r="D12" s="4" t="s">
        <v>85</v>
      </c>
      <c r="E12" s="4" t="s">
        <v>321</v>
      </c>
      <c r="F12" s="4"/>
      <c r="G12" s="4">
        <v>1163.24</v>
      </c>
      <c r="H12" s="4" t="s">
        <v>86</v>
      </c>
      <c r="I12" s="4">
        <v>-1163.24</v>
      </c>
      <c r="J12" s="4" t="e">
        <f>+VLOOKUP(Tabla3[[#This Row],[Etiqueta]],[1]!Tabla1[Factura],1,FALSE)</f>
        <v>#REF!</v>
      </c>
      <c r="K12" s="4" t="s">
        <v>88</v>
      </c>
      <c r="L12" s="9"/>
    </row>
    <row r="13" spans="1:12" hidden="1" x14ac:dyDescent="0.25">
      <c r="A13" s="4" t="s">
        <v>94</v>
      </c>
      <c r="B13" s="2">
        <v>45678</v>
      </c>
      <c r="C13" s="4" t="s">
        <v>11</v>
      </c>
      <c r="D13" s="4" t="s">
        <v>89</v>
      </c>
      <c r="E13" s="4" t="s">
        <v>321</v>
      </c>
      <c r="F13" s="4"/>
      <c r="G13" s="4">
        <v>29523.65</v>
      </c>
      <c r="H13" s="4" t="s">
        <v>93</v>
      </c>
      <c r="I13" s="4">
        <v>-29523.65</v>
      </c>
      <c r="J13" s="4" t="e">
        <f>+VLOOKUP(Tabla3[[#This Row],[Etiqueta]],[1]!Tabla1[Factura],1,FALSE)</f>
        <v>#REF!</v>
      </c>
      <c r="K13" s="4" t="s">
        <v>95</v>
      </c>
      <c r="L13" s="9"/>
    </row>
    <row r="14" spans="1:12" hidden="1" x14ac:dyDescent="0.25">
      <c r="A14" s="4" t="s">
        <v>83</v>
      </c>
      <c r="B14" s="2">
        <v>45678</v>
      </c>
      <c r="C14" s="4" t="s">
        <v>11</v>
      </c>
      <c r="D14" s="4" t="s">
        <v>81</v>
      </c>
      <c r="E14" s="4" t="s">
        <v>321</v>
      </c>
      <c r="F14" s="4"/>
      <c r="G14" s="4">
        <v>33.299999999999997</v>
      </c>
      <c r="H14" s="4" t="s">
        <v>82</v>
      </c>
      <c r="I14" s="4">
        <v>-33.299999999999997</v>
      </c>
      <c r="J14" s="4" t="s">
        <v>328</v>
      </c>
      <c r="K14" s="4" t="s">
        <v>84</v>
      </c>
      <c r="L14" s="9"/>
    </row>
    <row r="15" spans="1:12" hidden="1" x14ac:dyDescent="0.25">
      <c r="A15" s="6" t="s">
        <v>102</v>
      </c>
      <c r="B15" s="2">
        <v>45679</v>
      </c>
      <c r="C15" s="4" t="s">
        <v>11</v>
      </c>
      <c r="D15" s="4" t="s">
        <v>100</v>
      </c>
      <c r="E15" s="4" t="s">
        <v>321</v>
      </c>
      <c r="F15" s="4"/>
      <c r="G15" s="4">
        <v>22988.78</v>
      </c>
      <c r="H15" s="4" t="s">
        <v>101</v>
      </c>
      <c r="I15" s="4">
        <v>-22988.78</v>
      </c>
      <c r="J15" s="4" t="e">
        <f>+VLOOKUP(Tabla3[[#This Row],[Etiqueta]],[1]!Tabla1[Factura],1,FALSE)</f>
        <v>#REF!</v>
      </c>
      <c r="K15" s="4" t="s">
        <v>103</v>
      </c>
      <c r="L15" s="9"/>
    </row>
    <row r="16" spans="1:12" hidden="1" x14ac:dyDescent="0.25">
      <c r="A16" s="6" t="s">
        <v>168</v>
      </c>
      <c r="B16" s="2">
        <v>45681</v>
      </c>
      <c r="C16" s="4" t="s">
        <v>11</v>
      </c>
      <c r="D16" s="4" t="s">
        <v>166</v>
      </c>
      <c r="E16" s="4" t="s">
        <v>321</v>
      </c>
      <c r="F16" s="4"/>
      <c r="G16" s="4">
        <v>106.2</v>
      </c>
      <c r="H16" s="4" t="s">
        <v>167</v>
      </c>
      <c r="I16" s="4">
        <v>-106.2</v>
      </c>
      <c r="J16" s="4" t="s">
        <v>328</v>
      </c>
      <c r="K16" s="4" t="s">
        <v>169</v>
      </c>
      <c r="L16" s="9"/>
    </row>
    <row r="17" spans="1:12" hidden="1" x14ac:dyDescent="0.25">
      <c r="A17" s="4" t="s">
        <v>114</v>
      </c>
      <c r="B17" s="2">
        <v>45679</v>
      </c>
      <c r="C17" s="4" t="s">
        <v>11</v>
      </c>
      <c r="D17" s="4" t="s">
        <v>112</v>
      </c>
      <c r="E17" s="4" t="s">
        <v>321</v>
      </c>
      <c r="F17" s="4"/>
      <c r="G17" s="4">
        <v>12849.54</v>
      </c>
      <c r="H17" s="4" t="s">
        <v>113</v>
      </c>
      <c r="I17" s="4">
        <v>-12849.54</v>
      </c>
      <c r="J17" s="4" t="e">
        <f>+VLOOKUP(Tabla3[[#This Row],[Etiqueta]],[1]!Tabla1[Factura],1,FALSE)</f>
        <v>#REF!</v>
      </c>
      <c r="K17" s="4" t="s">
        <v>115</v>
      </c>
      <c r="L17" s="9"/>
    </row>
    <row r="18" spans="1:12" hidden="1" x14ac:dyDescent="0.25">
      <c r="A18" s="4" t="s">
        <v>110</v>
      </c>
      <c r="B18" s="2">
        <v>45679</v>
      </c>
      <c r="C18" s="4" t="s">
        <v>11</v>
      </c>
      <c r="D18" s="4" t="s">
        <v>108</v>
      </c>
      <c r="E18" s="4" t="s">
        <v>321</v>
      </c>
      <c r="F18" s="4"/>
      <c r="G18" s="4">
        <v>10418.18</v>
      </c>
      <c r="H18" s="4" t="s">
        <v>109</v>
      </c>
      <c r="I18" s="4">
        <v>-10418.18</v>
      </c>
      <c r="J18" s="4" t="e">
        <f>+VLOOKUP(Tabla3[[#This Row],[Etiqueta]],[1]!Tabla1[Factura],1,FALSE)</f>
        <v>#REF!</v>
      </c>
      <c r="K18" s="4" t="s">
        <v>111</v>
      </c>
      <c r="L18" s="9"/>
    </row>
    <row r="19" spans="1:12" hidden="1" x14ac:dyDescent="0.25">
      <c r="A19" s="4" t="s">
        <v>106</v>
      </c>
      <c r="B19" s="2">
        <v>45679</v>
      </c>
      <c r="C19" s="4" t="s">
        <v>11</v>
      </c>
      <c r="D19" s="4" t="s">
        <v>104</v>
      </c>
      <c r="E19" s="4" t="s">
        <v>321</v>
      </c>
      <c r="F19" s="4"/>
      <c r="G19" s="4">
        <v>297.27999999999997</v>
      </c>
      <c r="H19" s="4" t="s">
        <v>105</v>
      </c>
      <c r="I19" s="4">
        <v>-297.27999999999997</v>
      </c>
      <c r="J19" s="4" t="s">
        <v>328</v>
      </c>
      <c r="K19" s="4" t="s">
        <v>107</v>
      </c>
      <c r="L19" s="9"/>
    </row>
    <row r="20" spans="1:12" hidden="1" x14ac:dyDescent="0.25">
      <c r="A20" s="4" t="s">
        <v>129</v>
      </c>
      <c r="B20" s="2">
        <v>45680</v>
      </c>
      <c r="C20" s="4" t="s">
        <v>11</v>
      </c>
      <c r="D20" s="4" t="s">
        <v>112</v>
      </c>
      <c r="E20" s="4" t="s">
        <v>321</v>
      </c>
      <c r="F20" s="4"/>
      <c r="G20" s="4">
        <v>4005.18</v>
      </c>
      <c r="H20" s="4" t="s">
        <v>128</v>
      </c>
      <c r="I20" s="4">
        <v>-4005.18</v>
      </c>
      <c r="J20" s="4" t="e">
        <f>+VLOOKUP(Tabla3[[#This Row],[Etiqueta]],[1]!Tabla1[Factura],1,FALSE)</f>
        <v>#REF!</v>
      </c>
      <c r="K20" s="4" t="s">
        <v>130</v>
      </c>
      <c r="L20" s="9"/>
    </row>
    <row r="21" spans="1:12" hidden="1" x14ac:dyDescent="0.25">
      <c r="A21" s="4" t="s">
        <v>118</v>
      </c>
      <c r="B21" s="2">
        <v>45680</v>
      </c>
      <c r="C21" s="4" t="s">
        <v>11</v>
      </c>
      <c r="D21" s="4" t="s">
        <v>116</v>
      </c>
      <c r="E21" s="4" t="s">
        <v>321</v>
      </c>
      <c r="F21" s="4"/>
      <c r="G21" s="4">
        <v>4997.82</v>
      </c>
      <c r="H21" s="4" t="s">
        <v>117</v>
      </c>
      <c r="I21" s="4">
        <v>-4997.82</v>
      </c>
      <c r="J21" s="4" t="e">
        <f>+VLOOKUP(Tabla3[[#This Row],[Etiqueta]],[1]!Tabla1[Factura],1,FALSE)</f>
        <v>#REF!</v>
      </c>
      <c r="K21" s="4" t="s">
        <v>119</v>
      </c>
      <c r="L21" s="9"/>
    </row>
    <row r="22" spans="1:12" hidden="1" x14ac:dyDescent="0.25">
      <c r="A22" s="4" t="s">
        <v>122</v>
      </c>
      <c r="B22" s="2">
        <v>45680</v>
      </c>
      <c r="C22" s="4" t="s">
        <v>11</v>
      </c>
      <c r="D22" s="4" t="s">
        <v>120</v>
      </c>
      <c r="E22" s="4" t="s">
        <v>321</v>
      </c>
      <c r="F22" s="4"/>
      <c r="G22" s="4">
        <v>12773.39</v>
      </c>
      <c r="H22" s="4" t="s">
        <v>121</v>
      </c>
      <c r="I22" s="4">
        <v>-12773.39</v>
      </c>
      <c r="J22" s="4" t="e">
        <f>+VLOOKUP(Tabla3[[#This Row],[Etiqueta]],[1]!Tabla1[Factura],1,FALSE)</f>
        <v>#REF!</v>
      </c>
      <c r="K22" s="4" t="s">
        <v>123</v>
      </c>
      <c r="L22" s="9"/>
    </row>
    <row r="23" spans="1:12" hidden="1" x14ac:dyDescent="0.25">
      <c r="A23" s="4" t="s">
        <v>160</v>
      </c>
      <c r="B23" s="2">
        <v>45681</v>
      </c>
      <c r="C23" s="4" t="s">
        <v>11</v>
      </c>
      <c r="D23" s="4" t="s">
        <v>158</v>
      </c>
      <c r="E23" s="4" t="s">
        <v>321</v>
      </c>
      <c r="F23" s="4"/>
      <c r="G23" s="4">
        <v>3853.88</v>
      </c>
      <c r="H23" s="4" t="s">
        <v>159</v>
      </c>
      <c r="I23" s="4">
        <v>-3853.88</v>
      </c>
      <c r="J23" s="4" t="e">
        <f>+VLOOKUP(Tabla3[[#This Row],[Etiqueta]],[1]!Tabla1[Factura],1,FALSE)</f>
        <v>#REF!</v>
      </c>
      <c r="K23" s="4" t="s">
        <v>161</v>
      </c>
      <c r="L23" s="9"/>
    </row>
    <row r="24" spans="1:12" hidden="1" x14ac:dyDescent="0.25">
      <c r="A24" s="4" t="s">
        <v>148</v>
      </c>
      <c r="B24" s="2">
        <v>45680</v>
      </c>
      <c r="C24" s="4" t="s">
        <v>11</v>
      </c>
      <c r="D24" s="4" t="s">
        <v>146</v>
      </c>
      <c r="E24" s="4" t="s">
        <v>321</v>
      </c>
      <c r="F24" s="4"/>
      <c r="G24" s="4">
        <v>19858.43</v>
      </c>
      <c r="H24" s="4" t="s">
        <v>147</v>
      </c>
      <c r="I24" s="4">
        <v>-19858.43</v>
      </c>
      <c r="J24" s="4" t="e">
        <f>+VLOOKUP(Tabla3[[#This Row],[Etiqueta]],[1]!Tabla1[Factura],1,FALSE)</f>
        <v>#REF!</v>
      </c>
      <c r="K24" s="4" t="s">
        <v>149</v>
      </c>
      <c r="L24" s="9"/>
    </row>
    <row r="25" spans="1:12" hidden="1" x14ac:dyDescent="0.25">
      <c r="A25" s="4" t="s">
        <v>136</v>
      </c>
      <c r="B25" s="2">
        <v>45680</v>
      </c>
      <c r="C25" s="4" t="s">
        <v>11</v>
      </c>
      <c r="D25" s="4" t="s">
        <v>134</v>
      </c>
      <c r="E25" s="4" t="s">
        <v>321</v>
      </c>
      <c r="F25" s="4"/>
      <c r="G25" s="4">
        <v>5715.92</v>
      </c>
      <c r="H25" s="4" t="s">
        <v>135</v>
      </c>
      <c r="I25" s="4">
        <v>-5715.92</v>
      </c>
      <c r="J25" s="4" t="e">
        <f>+VLOOKUP(Tabla3[[#This Row],[Etiqueta]],[1]!Tabla1[Factura],1,FALSE)</f>
        <v>#REF!</v>
      </c>
      <c r="K25" s="4" t="s">
        <v>137</v>
      </c>
      <c r="L25" s="9"/>
    </row>
    <row r="26" spans="1:12" hidden="1" x14ac:dyDescent="0.25">
      <c r="A26" s="4" t="s">
        <v>126</v>
      </c>
      <c r="B26" s="2">
        <v>45680</v>
      </c>
      <c r="C26" s="4" t="s">
        <v>11</v>
      </c>
      <c r="D26" s="4" t="s">
        <v>124</v>
      </c>
      <c r="E26" s="4" t="s">
        <v>321</v>
      </c>
      <c r="F26" s="4"/>
      <c r="G26" s="4">
        <v>3730.52</v>
      </c>
      <c r="H26" s="4" t="s">
        <v>125</v>
      </c>
      <c r="I26" s="4">
        <v>-3730.52</v>
      </c>
      <c r="J26" s="4" t="e">
        <f>+VLOOKUP(Tabla3[[#This Row],[Etiqueta]],[1]!Tabla1[Factura],1,FALSE)</f>
        <v>#REF!</v>
      </c>
      <c r="K26" s="4" t="s">
        <v>127</v>
      </c>
      <c r="L26" s="9"/>
    </row>
    <row r="27" spans="1:12" hidden="1" x14ac:dyDescent="0.25">
      <c r="A27" s="4" t="s">
        <v>179</v>
      </c>
      <c r="B27" s="2">
        <v>45681</v>
      </c>
      <c r="C27" s="4" t="s">
        <v>11</v>
      </c>
      <c r="D27" s="4" t="s">
        <v>150</v>
      </c>
      <c r="E27" s="4" t="s">
        <v>321</v>
      </c>
      <c r="F27" s="4"/>
      <c r="G27" s="4">
        <v>10396.39</v>
      </c>
      <c r="H27" s="4" t="s">
        <v>178</v>
      </c>
      <c r="I27" s="4">
        <v>-10396.39</v>
      </c>
      <c r="J27" s="4" t="e">
        <f>+VLOOKUP(Tabla3[[#This Row],[Etiqueta]],[1]!Tabla1[Factura],1,FALSE)</f>
        <v>#REF!</v>
      </c>
      <c r="K27" s="4" t="s">
        <v>180</v>
      </c>
      <c r="L27" s="9"/>
    </row>
    <row r="28" spans="1:12" hidden="1" x14ac:dyDescent="0.25">
      <c r="A28" s="4" t="s">
        <v>176</v>
      </c>
      <c r="B28" s="2">
        <v>45681</v>
      </c>
      <c r="C28" s="4" t="s">
        <v>11</v>
      </c>
      <c r="D28" s="4" t="s">
        <v>174</v>
      </c>
      <c r="E28" s="4" t="s">
        <v>321</v>
      </c>
      <c r="F28" s="4"/>
      <c r="G28" s="4">
        <v>4724.05</v>
      </c>
      <c r="H28" s="4" t="s">
        <v>175</v>
      </c>
      <c r="I28" s="4">
        <v>-4724.05</v>
      </c>
      <c r="J28" s="4" t="e">
        <f>+VLOOKUP(Tabla3[[#This Row],[Etiqueta]],[1]!Tabla1[Factura],1,FALSE)</f>
        <v>#REF!</v>
      </c>
      <c r="K28" s="4" t="s">
        <v>177</v>
      </c>
      <c r="L28" s="9"/>
    </row>
    <row r="29" spans="1:12" hidden="1" x14ac:dyDescent="0.25">
      <c r="A29" s="4" t="s">
        <v>143</v>
      </c>
      <c r="B29" s="2">
        <v>45680</v>
      </c>
      <c r="C29" s="4" t="s">
        <v>11</v>
      </c>
      <c r="D29" s="4" t="s">
        <v>134</v>
      </c>
      <c r="E29" s="4" t="s">
        <v>321</v>
      </c>
      <c r="F29" s="4"/>
      <c r="G29" s="4">
        <v>9050.75</v>
      </c>
      <c r="H29" s="4" t="s">
        <v>142</v>
      </c>
      <c r="I29" s="4">
        <v>-9050.75</v>
      </c>
      <c r="J29" s="4" t="e">
        <f>+VLOOKUP(Tabla3[[#This Row],[Etiqueta]],[1]!Tabla1[Factura],1,FALSE)</f>
        <v>#REF!</v>
      </c>
      <c r="K29" s="4" t="s">
        <v>144</v>
      </c>
      <c r="L29" s="9"/>
    </row>
    <row r="30" spans="1:12" hidden="1" x14ac:dyDescent="0.25">
      <c r="A30" s="4" t="s">
        <v>164</v>
      </c>
      <c r="B30" s="2">
        <v>45681</v>
      </c>
      <c r="C30" s="4" t="s">
        <v>11</v>
      </c>
      <c r="D30" s="4" t="s">
        <v>162</v>
      </c>
      <c r="E30" s="4" t="s">
        <v>321</v>
      </c>
      <c r="F30" s="4"/>
      <c r="G30" s="4">
        <v>1611.59</v>
      </c>
      <c r="H30" s="4" t="s">
        <v>163</v>
      </c>
      <c r="I30" s="4">
        <v>-1611.59</v>
      </c>
      <c r="J30" s="4" t="e">
        <f>+VLOOKUP(Tabla3[[#This Row],[Etiqueta]],[1]!Tabla1[Factura],1,FALSE)</f>
        <v>#REF!</v>
      </c>
      <c r="K30" s="4" t="s">
        <v>165</v>
      </c>
      <c r="L30" s="9"/>
    </row>
    <row r="31" spans="1:12" hidden="1" x14ac:dyDescent="0.25">
      <c r="A31" s="4" t="s">
        <v>152</v>
      </c>
      <c r="B31" s="2">
        <v>45680</v>
      </c>
      <c r="C31" s="4" t="s">
        <v>11</v>
      </c>
      <c r="D31" s="4" t="s">
        <v>150</v>
      </c>
      <c r="E31" s="4" t="s">
        <v>321</v>
      </c>
      <c r="F31" s="4"/>
      <c r="G31" s="4">
        <v>37218.730000000003</v>
      </c>
      <c r="H31" s="4" t="s">
        <v>151</v>
      </c>
      <c r="I31" s="4">
        <v>-37218.730000000003</v>
      </c>
      <c r="J31" s="4" t="e">
        <f>+VLOOKUP(Tabla3[[#This Row],[Etiqueta]],[1]!Tabla1[Factura],1,FALSE)</f>
        <v>#REF!</v>
      </c>
      <c r="K31" s="4" t="s">
        <v>153</v>
      </c>
      <c r="L31" s="9"/>
    </row>
    <row r="32" spans="1:12" hidden="1" x14ac:dyDescent="0.25">
      <c r="A32" s="4" t="s">
        <v>156</v>
      </c>
      <c r="B32" s="2">
        <v>45681</v>
      </c>
      <c r="C32" s="4" t="s">
        <v>11</v>
      </c>
      <c r="D32" s="4" t="s">
        <v>154</v>
      </c>
      <c r="E32" s="4" t="s">
        <v>321</v>
      </c>
      <c r="F32" s="4"/>
      <c r="G32" s="4">
        <v>9838.25</v>
      </c>
      <c r="H32" s="4" t="s">
        <v>155</v>
      </c>
      <c r="I32" s="4">
        <v>-9838.25</v>
      </c>
      <c r="J32" s="4" t="e">
        <f>+VLOOKUP(Tabla3[[#This Row],[Etiqueta]],[1]!Tabla1[Factura],1,FALSE)</f>
        <v>#REF!</v>
      </c>
      <c r="K32" s="4" t="s">
        <v>157</v>
      </c>
      <c r="L32" s="9"/>
    </row>
    <row r="33" spans="1:12" hidden="1" x14ac:dyDescent="0.25">
      <c r="A33" s="4" t="s">
        <v>201</v>
      </c>
      <c r="B33" s="2">
        <v>45682</v>
      </c>
      <c r="C33" s="4" t="s">
        <v>11</v>
      </c>
      <c r="D33" s="4" t="s">
        <v>146</v>
      </c>
      <c r="E33" s="4" t="s">
        <v>321</v>
      </c>
      <c r="F33" s="4"/>
      <c r="G33" s="4">
        <v>34454.31</v>
      </c>
      <c r="H33" s="4" t="s">
        <v>200</v>
      </c>
      <c r="I33" s="4">
        <v>-34454.31</v>
      </c>
      <c r="J33" s="4" t="e">
        <f>+VLOOKUP(Tabla3[[#This Row],[Etiqueta]],[1]!Tabla1[Factura],1,FALSE)</f>
        <v>#REF!</v>
      </c>
      <c r="K33" s="4" t="s">
        <v>202</v>
      </c>
      <c r="L33" s="9"/>
    </row>
    <row r="34" spans="1:12" hidden="1" x14ac:dyDescent="0.25">
      <c r="A34" s="7" t="s">
        <v>132</v>
      </c>
      <c r="B34" s="8">
        <v>45680</v>
      </c>
      <c r="C34" s="7" t="s">
        <v>11</v>
      </c>
      <c r="D34" s="7" t="s">
        <v>77</v>
      </c>
      <c r="E34" s="7" t="s">
        <v>321</v>
      </c>
      <c r="F34" s="7"/>
      <c r="G34" s="7">
        <v>5702.2</v>
      </c>
      <c r="H34" s="7" t="s">
        <v>131</v>
      </c>
      <c r="I34" s="7">
        <v>-5702.2</v>
      </c>
      <c r="J34" s="7" t="e">
        <f>+VLOOKUP(Tabla3[[#This Row],[Etiqueta]],[1]!Tabla1[Factura],1,FALSE)</f>
        <v>#REF!</v>
      </c>
      <c r="K34" s="7" t="s">
        <v>133</v>
      </c>
      <c r="L34" s="9"/>
    </row>
    <row r="35" spans="1:12" hidden="1" x14ac:dyDescent="0.25">
      <c r="A35" s="7" t="s">
        <v>132</v>
      </c>
      <c r="B35" s="8">
        <v>45680</v>
      </c>
      <c r="C35" s="7" t="s">
        <v>11</v>
      </c>
      <c r="D35" s="7" t="s">
        <v>77</v>
      </c>
      <c r="E35" s="7" t="s">
        <v>321</v>
      </c>
      <c r="F35" s="7"/>
      <c r="G35" s="7">
        <v>4078.45</v>
      </c>
      <c r="H35" s="7" t="s">
        <v>131</v>
      </c>
      <c r="I35" s="7">
        <v>-4078.45</v>
      </c>
      <c r="J35" s="7" t="e">
        <f>+VLOOKUP(Tabla3[[#This Row],[Etiqueta]],[1]!Tabla1[Factura],1,FALSE)</f>
        <v>#REF!</v>
      </c>
      <c r="K35" s="7" t="s">
        <v>145</v>
      </c>
      <c r="L35" s="9"/>
    </row>
    <row r="36" spans="1:12" hidden="1" x14ac:dyDescent="0.25">
      <c r="A36" s="7" t="s">
        <v>79</v>
      </c>
      <c r="B36" s="8">
        <v>45677</v>
      </c>
      <c r="C36" s="7" t="s">
        <v>11</v>
      </c>
      <c r="D36" s="7" t="s">
        <v>77</v>
      </c>
      <c r="E36" s="7" t="s">
        <v>321</v>
      </c>
      <c r="F36" s="7"/>
      <c r="G36" s="7">
        <v>6375.68</v>
      </c>
      <c r="H36" s="7" t="s">
        <v>78</v>
      </c>
      <c r="I36" s="7">
        <v>-6375.68</v>
      </c>
      <c r="J36" s="7" t="e">
        <f>+VLOOKUP(Tabla3[[#This Row],[Etiqueta]],[1]!Tabla1[Factura],1,FALSE)</f>
        <v>#REF!</v>
      </c>
      <c r="K36" s="7" t="s">
        <v>80</v>
      </c>
      <c r="L36" s="9"/>
    </row>
    <row r="37" spans="1:12" hidden="1" x14ac:dyDescent="0.25">
      <c r="A37" s="7" t="s">
        <v>79</v>
      </c>
      <c r="B37" s="8">
        <v>45680</v>
      </c>
      <c r="C37" s="7" t="s">
        <v>11</v>
      </c>
      <c r="D37" s="7" t="s">
        <v>77</v>
      </c>
      <c r="E37" s="7" t="s">
        <v>321</v>
      </c>
      <c r="F37" s="7"/>
      <c r="G37" s="7">
        <v>5233.55</v>
      </c>
      <c r="H37" s="7" t="s">
        <v>78</v>
      </c>
      <c r="I37" s="7">
        <v>-5233.55</v>
      </c>
      <c r="J37" s="7" t="e">
        <f>+VLOOKUP(Tabla3[[#This Row],[Etiqueta]],[1]!Tabla1[Factura],1,FALSE)</f>
        <v>#REF!</v>
      </c>
      <c r="K37" s="7" t="s">
        <v>145</v>
      </c>
      <c r="L37" s="9"/>
    </row>
    <row r="38" spans="1:12" hidden="1" x14ac:dyDescent="0.25">
      <c r="A38" s="4" t="s">
        <v>183</v>
      </c>
      <c r="B38" s="2">
        <v>45681</v>
      </c>
      <c r="C38" s="4" t="s">
        <v>11</v>
      </c>
      <c r="D38" s="4" t="s">
        <v>181</v>
      </c>
      <c r="E38" s="4" t="s">
        <v>321</v>
      </c>
      <c r="F38" s="4"/>
      <c r="G38" s="4">
        <v>17762.509999999998</v>
      </c>
      <c r="H38" s="4" t="s">
        <v>182</v>
      </c>
      <c r="I38" s="4">
        <v>-17762.509999999998</v>
      </c>
      <c r="J38" s="4" t="e">
        <f>+VLOOKUP(Tabla3[[#This Row],[Etiqueta]],[1]!Tabla1[Factura],1,FALSE)</f>
        <v>#REF!</v>
      </c>
      <c r="K38" s="4" t="s">
        <v>184</v>
      </c>
      <c r="L38" s="9"/>
    </row>
    <row r="39" spans="1:12" hidden="1" x14ac:dyDescent="0.25">
      <c r="A39" s="4" t="s">
        <v>198</v>
      </c>
      <c r="B39" s="2">
        <v>45682</v>
      </c>
      <c r="C39" s="4" t="s">
        <v>11</v>
      </c>
      <c r="D39" s="4" t="s">
        <v>196</v>
      </c>
      <c r="E39" s="4" t="s">
        <v>321</v>
      </c>
      <c r="F39" s="4"/>
      <c r="G39" s="4">
        <v>12176.25</v>
      </c>
      <c r="H39" s="4" t="s">
        <v>197</v>
      </c>
      <c r="I39" s="4">
        <v>-12176.25</v>
      </c>
      <c r="J39" s="4" t="e">
        <f>+VLOOKUP(Tabla3[[#This Row],[Etiqueta]],[1]!Tabla1[Factura],1,FALSE)</f>
        <v>#REF!</v>
      </c>
      <c r="K39" s="4" t="s">
        <v>199</v>
      </c>
      <c r="L39" s="9"/>
    </row>
    <row r="40" spans="1:12" hidden="1" x14ac:dyDescent="0.25">
      <c r="A40" s="4" t="s">
        <v>217</v>
      </c>
      <c r="B40" s="2">
        <v>45684</v>
      </c>
      <c r="C40" s="4" t="s">
        <v>11</v>
      </c>
      <c r="D40" s="4" t="s">
        <v>215</v>
      </c>
      <c r="E40" s="4" t="s">
        <v>321</v>
      </c>
      <c r="F40" s="4"/>
      <c r="G40" s="4">
        <v>5088.41</v>
      </c>
      <c r="H40" s="4" t="s">
        <v>216</v>
      </c>
      <c r="I40" s="4">
        <v>-5088.41</v>
      </c>
      <c r="J40" s="4" t="e">
        <f>+VLOOKUP(Tabla3[[#This Row],[Etiqueta]],[1]!Tabla1[Factura],1,FALSE)</f>
        <v>#REF!</v>
      </c>
      <c r="K40" s="4" t="s">
        <v>218</v>
      </c>
      <c r="L40" s="9"/>
    </row>
    <row r="41" spans="1:12" hidden="1" x14ac:dyDescent="0.25">
      <c r="A41" s="4" t="s">
        <v>172</v>
      </c>
      <c r="B41" s="2">
        <v>45681</v>
      </c>
      <c r="C41" s="4" t="s">
        <v>11</v>
      </c>
      <c r="D41" s="4" t="s">
        <v>170</v>
      </c>
      <c r="E41" s="4" t="s">
        <v>321</v>
      </c>
      <c r="F41" s="4"/>
      <c r="G41" s="4">
        <v>1641.6</v>
      </c>
      <c r="H41" s="4" t="s">
        <v>171</v>
      </c>
      <c r="I41" s="4">
        <v>-1641.6</v>
      </c>
      <c r="J41" s="4" t="s">
        <v>328</v>
      </c>
      <c r="K41" s="4" t="s">
        <v>173</v>
      </c>
      <c r="L41" s="9"/>
    </row>
    <row r="42" spans="1:12" hidden="1" x14ac:dyDescent="0.25">
      <c r="A42" s="7" t="s">
        <v>140</v>
      </c>
      <c r="B42" s="8">
        <v>45680</v>
      </c>
      <c r="C42" s="7" t="s">
        <v>11</v>
      </c>
      <c r="D42" s="7" t="s">
        <v>138</v>
      </c>
      <c r="E42" s="7" t="s">
        <v>321</v>
      </c>
      <c r="F42" s="7"/>
      <c r="G42" s="7">
        <v>6980.27</v>
      </c>
      <c r="H42" s="7" t="s">
        <v>139</v>
      </c>
      <c r="I42" s="7">
        <v>-6980.27</v>
      </c>
      <c r="J42" s="7" t="e">
        <f>+VLOOKUP(Tabla3[[#This Row],[Etiqueta]],[1]!Tabla1[Factura],1,FALSE)</f>
        <v>#REF!</v>
      </c>
      <c r="K42" s="7" t="s">
        <v>141</v>
      </c>
      <c r="L42" s="9"/>
    </row>
    <row r="43" spans="1:12" hidden="1" x14ac:dyDescent="0.25">
      <c r="A43" s="7" t="s">
        <v>140</v>
      </c>
      <c r="B43" s="8">
        <v>45682</v>
      </c>
      <c r="C43" s="7" t="s">
        <v>11</v>
      </c>
      <c r="D43" s="7" t="s">
        <v>138</v>
      </c>
      <c r="E43" s="7" t="s">
        <v>321</v>
      </c>
      <c r="F43" s="7"/>
      <c r="G43" s="7">
        <v>4117.6400000000003</v>
      </c>
      <c r="H43" s="7" t="s">
        <v>139</v>
      </c>
      <c r="I43" s="7">
        <v>-4117.6400000000003</v>
      </c>
      <c r="J43" s="7" t="e">
        <f>+VLOOKUP(Tabla3[[#This Row],[Etiqueta]],[1]!Tabla1[Factura],1,FALSE)</f>
        <v>#REF!</v>
      </c>
      <c r="K43" s="7" t="s">
        <v>195</v>
      </c>
      <c r="L43" s="9"/>
    </row>
    <row r="44" spans="1:12" hidden="1" x14ac:dyDescent="0.25">
      <c r="A44" s="4" t="s">
        <v>205</v>
      </c>
      <c r="B44" s="2">
        <v>45682</v>
      </c>
      <c r="C44" s="4" t="s">
        <v>11</v>
      </c>
      <c r="D44" s="4" t="s">
        <v>203</v>
      </c>
      <c r="E44" s="4" t="s">
        <v>321</v>
      </c>
      <c r="F44" s="4"/>
      <c r="G44" s="4">
        <v>75250.36</v>
      </c>
      <c r="H44" s="4" t="s">
        <v>204</v>
      </c>
      <c r="I44" s="4">
        <v>-75250.36</v>
      </c>
      <c r="J44" s="4" t="e">
        <f>+VLOOKUP(Tabla3[[#This Row],[Etiqueta]],[1]!Tabla1[Factura],1,FALSE)</f>
        <v>#REF!</v>
      </c>
      <c r="K44" s="4" t="s">
        <v>206</v>
      </c>
      <c r="L44" s="9"/>
    </row>
    <row r="45" spans="1:12" hidden="1" x14ac:dyDescent="0.25">
      <c r="A45" s="4" t="s">
        <v>209</v>
      </c>
      <c r="B45" s="2">
        <v>45684</v>
      </c>
      <c r="C45" s="4" t="s">
        <v>11</v>
      </c>
      <c r="D45" s="4" t="s">
        <v>207</v>
      </c>
      <c r="E45" s="4" t="s">
        <v>321</v>
      </c>
      <c r="F45" s="4"/>
      <c r="G45" s="4">
        <v>200</v>
      </c>
      <c r="H45" s="4" t="s">
        <v>208</v>
      </c>
      <c r="I45" s="4">
        <v>-200</v>
      </c>
      <c r="J45" s="4" t="s">
        <v>327</v>
      </c>
      <c r="K45" s="4" t="s">
        <v>210</v>
      </c>
      <c r="L45" s="9"/>
    </row>
    <row r="46" spans="1:12" hidden="1" x14ac:dyDescent="0.25">
      <c r="A46" s="4" t="s">
        <v>225</v>
      </c>
      <c r="B46" s="2">
        <v>45684</v>
      </c>
      <c r="C46" s="4" t="s">
        <v>11</v>
      </c>
      <c r="D46" s="4" t="s">
        <v>196</v>
      </c>
      <c r="E46" s="4" t="s">
        <v>321</v>
      </c>
      <c r="F46" s="4"/>
      <c r="G46" s="4">
        <v>142187.07999999999</v>
      </c>
      <c r="H46" s="4" t="s">
        <v>224</v>
      </c>
      <c r="I46" s="4">
        <v>-142187.07999999999</v>
      </c>
      <c r="J46" s="4" t="e">
        <f>+VLOOKUP(Tabla3[[#This Row],[Etiqueta]],[1]!Tabla1[Factura],1,FALSE)</f>
        <v>#REF!</v>
      </c>
      <c r="K46" s="4" t="s">
        <v>226</v>
      </c>
      <c r="L46" s="9"/>
    </row>
    <row r="47" spans="1:12" hidden="1" x14ac:dyDescent="0.25">
      <c r="A47" s="4" t="s">
        <v>221</v>
      </c>
      <c r="B47" s="2">
        <v>45684</v>
      </c>
      <c r="C47" s="4" t="s">
        <v>11</v>
      </c>
      <c r="D47" s="4" t="s">
        <v>219</v>
      </c>
      <c r="E47" s="4" t="s">
        <v>321</v>
      </c>
      <c r="F47" s="4"/>
      <c r="G47" s="4">
        <v>14496.76</v>
      </c>
      <c r="H47" s="4" t="s">
        <v>220</v>
      </c>
      <c r="I47" s="4">
        <v>-14496.76</v>
      </c>
      <c r="J47" s="4" t="e">
        <f>+VLOOKUP(Tabla3[[#This Row],[Etiqueta]],[1]!Tabla1[Factura],1,FALSE)</f>
        <v>#REF!</v>
      </c>
      <c r="K47" s="4" t="s">
        <v>222</v>
      </c>
      <c r="L47" s="9"/>
    </row>
    <row r="48" spans="1:12" hidden="1" x14ac:dyDescent="0.25">
      <c r="A48" s="4" t="s">
        <v>186</v>
      </c>
      <c r="B48" s="2">
        <v>45681</v>
      </c>
      <c r="C48" s="4" t="s">
        <v>11</v>
      </c>
      <c r="D48" s="4" t="s">
        <v>20</v>
      </c>
      <c r="E48" s="4" t="s">
        <v>321</v>
      </c>
      <c r="F48" s="4"/>
      <c r="G48" s="4">
        <v>21700.89</v>
      </c>
      <c r="H48" s="4" t="s">
        <v>185</v>
      </c>
      <c r="I48" s="4">
        <v>-21700.89</v>
      </c>
      <c r="J48" s="4" t="e">
        <f>+VLOOKUP(Tabla3[[#This Row],[Etiqueta]],[1]!Tabla1[Factura],1,FALSE)</f>
        <v>#REF!</v>
      </c>
      <c r="K48" s="4" t="s">
        <v>187</v>
      </c>
      <c r="L48" s="9"/>
    </row>
    <row r="49" spans="1:12" hidden="1" x14ac:dyDescent="0.25">
      <c r="A49" s="7" t="s">
        <v>213</v>
      </c>
      <c r="B49" s="8">
        <v>45684</v>
      </c>
      <c r="C49" s="7" t="s">
        <v>11</v>
      </c>
      <c r="D49" s="7" t="s">
        <v>211</v>
      </c>
      <c r="E49" s="7" t="s">
        <v>321</v>
      </c>
      <c r="F49" s="7"/>
      <c r="G49" s="7">
        <v>715.46</v>
      </c>
      <c r="H49" s="7" t="s">
        <v>212</v>
      </c>
      <c r="I49" s="7">
        <v>-715.46</v>
      </c>
      <c r="J49" s="7" t="e">
        <f>+VLOOKUP(Tabla3[[#This Row],[Etiqueta]],[1]!Tabla1[Factura],1,FALSE)</f>
        <v>#REF!</v>
      </c>
      <c r="K49" s="7" t="s">
        <v>214</v>
      </c>
      <c r="L49" s="9"/>
    </row>
    <row r="50" spans="1:12" hidden="1" x14ac:dyDescent="0.25">
      <c r="A50" s="7" t="s">
        <v>213</v>
      </c>
      <c r="B50" s="8">
        <v>45684</v>
      </c>
      <c r="C50" s="7" t="s">
        <v>11</v>
      </c>
      <c r="D50" s="7" t="s">
        <v>211</v>
      </c>
      <c r="E50" s="7" t="s">
        <v>321</v>
      </c>
      <c r="F50" s="7"/>
      <c r="G50" s="7">
        <v>30371.759999999998</v>
      </c>
      <c r="H50" s="7" t="s">
        <v>212</v>
      </c>
      <c r="I50" s="7">
        <v>-30371.759999999998</v>
      </c>
      <c r="J50" s="7" t="e">
        <f>+VLOOKUP(Tabla3[[#This Row],[Etiqueta]],[1]!Tabla1[Factura],1,FALSE)</f>
        <v>#REF!</v>
      </c>
      <c r="K50" s="7" t="s">
        <v>223</v>
      </c>
      <c r="L50" s="9"/>
    </row>
    <row r="51" spans="1:12" hidden="1" x14ac:dyDescent="0.25">
      <c r="A51" s="4" t="s">
        <v>232</v>
      </c>
      <c r="B51" s="2">
        <v>45685</v>
      </c>
      <c r="C51" s="4" t="s">
        <v>11</v>
      </c>
      <c r="D51" s="4" t="s">
        <v>112</v>
      </c>
      <c r="E51" s="4" t="s">
        <v>321</v>
      </c>
      <c r="F51" s="4"/>
      <c r="G51" s="4">
        <v>8046.9</v>
      </c>
      <c r="H51" s="4" t="s">
        <v>231</v>
      </c>
      <c r="I51" s="4">
        <v>-8046.9</v>
      </c>
      <c r="J51" s="4" t="e">
        <f>+VLOOKUP(Tabla3[[#This Row],[Etiqueta]],[1]!Tabla1[Factura],1,FALSE)</f>
        <v>#REF!</v>
      </c>
      <c r="K51" s="4" t="s">
        <v>233</v>
      </c>
      <c r="L51" s="9"/>
    </row>
    <row r="52" spans="1:12" hidden="1" x14ac:dyDescent="0.25">
      <c r="A52" s="4" t="s">
        <v>239</v>
      </c>
      <c r="B52" s="2">
        <v>45686</v>
      </c>
      <c r="C52" s="4" t="s">
        <v>11</v>
      </c>
      <c r="D52" s="4" t="s">
        <v>20</v>
      </c>
      <c r="E52" s="4" t="s">
        <v>321</v>
      </c>
      <c r="F52" s="4"/>
      <c r="G52" s="4">
        <v>11171.11</v>
      </c>
      <c r="H52" s="4" t="s">
        <v>238</v>
      </c>
      <c r="I52" s="4">
        <v>-11171.11</v>
      </c>
      <c r="J52" s="4" t="e">
        <f>+VLOOKUP(Tabla3[[#This Row],[Etiqueta]],[1]!Tabla1[Factura],1,FALSE)</f>
        <v>#REF!</v>
      </c>
      <c r="K52" s="4" t="s">
        <v>240</v>
      </c>
      <c r="L52" s="9"/>
    </row>
    <row r="53" spans="1:12" hidden="1" x14ac:dyDescent="0.25">
      <c r="A53" s="4" t="s">
        <v>251</v>
      </c>
      <c r="B53" s="2">
        <v>45686</v>
      </c>
      <c r="C53" s="4" t="s">
        <v>11</v>
      </c>
      <c r="D53" s="4" t="s">
        <v>249</v>
      </c>
      <c r="E53" s="4" t="s">
        <v>321</v>
      </c>
      <c r="F53" s="4"/>
      <c r="G53" s="4">
        <v>29542.54</v>
      </c>
      <c r="H53" s="4" t="s">
        <v>250</v>
      </c>
      <c r="I53" s="4">
        <v>-29542.54</v>
      </c>
      <c r="J53" s="4" t="e">
        <f>+VLOOKUP(Tabla3[[#This Row],[Etiqueta]],[1]!Tabla1[Factura],1,FALSE)</f>
        <v>#REF!</v>
      </c>
      <c r="K53" s="4" t="s">
        <v>252</v>
      </c>
      <c r="L53" s="9"/>
    </row>
    <row r="54" spans="1:12" hidden="1" x14ac:dyDescent="0.25">
      <c r="A54" s="4" t="s">
        <v>254</v>
      </c>
      <c r="B54" s="2">
        <v>45686</v>
      </c>
      <c r="C54" s="4" t="s">
        <v>11</v>
      </c>
      <c r="D54" s="4" t="s">
        <v>146</v>
      </c>
      <c r="E54" s="4" t="s">
        <v>321</v>
      </c>
      <c r="F54" s="4"/>
      <c r="G54" s="4">
        <v>22796.48</v>
      </c>
      <c r="H54" s="4" t="s">
        <v>253</v>
      </c>
      <c r="I54" s="4">
        <v>-22796.48</v>
      </c>
      <c r="J54" s="4" t="e">
        <f>+VLOOKUP(Tabla3[[#This Row],[Etiqueta]],[1]!Tabla1[Factura],1,FALSE)</f>
        <v>#REF!</v>
      </c>
      <c r="K54" s="4" t="s">
        <v>255</v>
      </c>
      <c r="L54" s="9"/>
    </row>
    <row r="55" spans="1:12" hidden="1" x14ac:dyDescent="0.25">
      <c r="A55" s="4" t="s">
        <v>236</v>
      </c>
      <c r="B55" s="2">
        <v>45686</v>
      </c>
      <c r="C55" s="4" t="s">
        <v>11</v>
      </c>
      <c r="D55" s="4" t="s">
        <v>234</v>
      </c>
      <c r="E55" s="4" t="s">
        <v>321</v>
      </c>
      <c r="F55" s="4"/>
      <c r="G55" s="4">
        <v>8429.85</v>
      </c>
      <c r="H55" s="4" t="s">
        <v>235</v>
      </c>
      <c r="I55" s="4">
        <v>-8429.85</v>
      </c>
      <c r="J55" s="4" t="e">
        <f>+VLOOKUP(Tabla3[[#This Row],[Etiqueta]],[1]!Tabla1[Factura],1,FALSE)</f>
        <v>#REF!</v>
      </c>
      <c r="K55" s="4" t="s">
        <v>237</v>
      </c>
      <c r="L55" s="9"/>
    </row>
    <row r="56" spans="1:12" hidden="1" x14ac:dyDescent="0.25">
      <c r="A56" s="4" t="s">
        <v>229</v>
      </c>
      <c r="B56" s="2">
        <v>45685</v>
      </c>
      <c r="C56" s="4" t="s">
        <v>11</v>
      </c>
      <c r="D56" s="4" t="s">
        <v>227</v>
      </c>
      <c r="E56" s="4" t="s">
        <v>321</v>
      </c>
      <c r="F56" s="4"/>
      <c r="G56" s="4">
        <v>3863.15</v>
      </c>
      <c r="H56" s="4" t="s">
        <v>228</v>
      </c>
      <c r="I56" s="4">
        <v>-3863.15</v>
      </c>
      <c r="J56" s="4" t="s">
        <v>327</v>
      </c>
      <c r="K56" s="4" t="s">
        <v>230</v>
      </c>
      <c r="L56" s="9"/>
    </row>
    <row r="57" spans="1:12" hidden="1" x14ac:dyDescent="0.25">
      <c r="A57" s="4" t="s">
        <v>243</v>
      </c>
      <c r="B57" s="2">
        <v>45686</v>
      </c>
      <c r="C57" s="4" t="s">
        <v>11</v>
      </c>
      <c r="D57" s="4" t="s">
        <v>241</v>
      </c>
      <c r="E57" s="4" t="s">
        <v>321</v>
      </c>
      <c r="F57" s="4"/>
      <c r="G57" s="4">
        <v>17355.13</v>
      </c>
      <c r="H57" s="4" t="s">
        <v>242</v>
      </c>
      <c r="I57" s="4">
        <v>-17355.13</v>
      </c>
      <c r="J57" s="4" t="e">
        <f>+VLOOKUP(Tabla3[[#This Row],[Etiqueta]],[1]!Tabla1[Factura],1,FALSE)</f>
        <v>#REF!</v>
      </c>
      <c r="K57" s="4" t="s">
        <v>244</v>
      </c>
      <c r="L57" s="9"/>
    </row>
    <row r="58" spans="1:12" hidden="1" x14ac:dyDescent="0.25">
      <c r="A58" s="4" t="s">
        <v>247</v>
      </c>
      <c r="B58" s="2">
        <v>45686</v>
      </c>
      <c r="C58" s="4" t="s">
        <v>11</v>
      </c>
      <c r="D58" s="4" t="s">
        <v>245</v>
      </c>
      <c r="E58" s="4" t="s">
        <v>321</v>
      </c>
      <c r="F58" s="4"/>
      <c r="G58" s="4">
        <v>76988.91</v>
      </c>
      <c r="H58" s="4" t="s">
        <v>246</v>
      </c>
      <c r="I58" s="4">
        <v>-76988.91</v>
      </c>
      <c r="J58" s="4" t="e">
        <f>+VLOOKUP(Tabla3[[#This Row],[Etiqueta]],[1]!Tabla1[Factura],1,FALSE)</f>
        <v>#REF!</v>
      </c>
      <c r="K58" s="4" t="s">
        <v>248</v>
      </c>
      <c r="L58" s="9"/>
    </row>
    <row r="59" spans="1:12" hidden="1" x14ac:dyDescent="0.25">
      <c r="A59" s="4" t="s">
        <v>295</v>
      </c>
      <c r="B59" s="2">
        <v>45687</v>
      </c>
      <c r="C59" s="4" t="s">
        <v>11</v>
      </c>
      <c r="D59" s="4" t="s">
        <v>100</v>
      </c>
      <c r="E59" s="4" t="s">
        <v>321</v>
      </c>
      <c r="F59" s="4"/>
      <c r="G59" s="4">
        <v>29479.86</v>
      </c>
      <c r="H59" s="4" t="s">
        <v>294</v>
      </c>
      <c r="I59" s="4">
        <v>-29479.86</v>
      </c>
      <c r="J59" s="4" t="e">
        <f>+VLOOKUP(Tabla3[[#This Row],[Etiqueta]],[1]!Tabla1[Factura],1,FALSE)</f>
        <v>#REF!</v>
      </c>
      <c r="K59" s="4" t="s">
        <v>296</v>
      </c>
      <c r="L59" s="9"/>
    </row>
    <row r="60" spans="1:12" hidden="1" x14ac:dyDescent="0.25">
      <c r="A60" s="4" t="s">
        <v>275</v>
      </c>
      <c r="B60" s="2">
        <v>45687</v>
      </c>
      <c r="C60" s="4" t="s">
        <v>11</v>
      </c>
      <c r="D60" s="4" t="s">
        <v>273</v>
      </c>
      <c r="E60" s="4" t="s">
        <v>321</v>
      </c>
      <c r="F60" s="4"/>
      <c r="G60" s="4">
        <v>77.400000000000006</v>
      </c>
      <c r="H60" s="4" t="s">
        <v>274</v>
      </c>
      <c r="I60" s="4">
        <v>-77.400000000000006</v>
      </c>
      <c r="J60" s="4" t="s">
        <v>328</v>
      </c>
      <c r="K60" s="4" t="s">
        <v>276</v>
      </c>
      <c r="L60" s="9"/>
    </row>
    <row r="61" spans="1:12" hidden="1" x14ac:dyDescent="0.25">
      <c r="A61" s="4" t="s">
        <v>275</v>
      </c>
      <c r="B61" s="2">
        <v>45687</v>
      </c>
      <c r="C61" s="4" t="s">
        <v>11</v>
      </c>
      <c r="D61" s="4" t="s">
        <v>273</v>
      </c>
      <c r="E61" s="4" t="s">
        <v>321</v>
      </c>
      <c r="F61" s="4"/>
      <c r="G61" s="4">
        <v>249.92</v>
      </c>
      <c r="H61" s="4" t="s">
        <v>274</v>
      </c>
      <c r="I61" s="4">
        <v>-249.92</v>
      </c>
      <c r="J61" s="4" t="s">
        <v>328</v>
      </c>
      <c r="K61" s="4" t="s">
        <v>277</v>
      </c>
      <c r="L61" s="9"/>
    </row>
    <row r="62" spans="1:12" hidden="1" x14ac:dyDescent="0.25">
      <c r="A62" s="7" t="s">
        <v>291</v>
      </c>
      <c r="B62" s="8">
        <v>45687</v>
      </c>
      <c r="C62" s="7" t="s">
        <v>11</v>
      </c>
      <c r="D62" s="7" t="s">
        <v>289</v>
      </c>
      <c r="E62" s="7" t="s">
        <v>321</v>
      </c>
      <c r="F62" s="7"/>
      <c r="G62" s="7">
        <v>17312.87</v>
      </c>
      <c r="H62" s="7" t="s">
        <v>290</v>
      </c>
      <c r="I62" s="7">
        <v>-17312.87</v>
      </c>
      <c r="J62" s="7" t="e">
        <f>+VLOOKUP(Tabla3[[#This Row],[Etiqueta]],[1]!Tabla1[Factura],1,FALSE)</f>
        <v>#REF!</v>
      </c>
      <c r="K62" s="7" t="s">
        <v>292</v>
      </c>
      <c r="L62" s="9"/>
    </row>
    <row r="63" spans="1:12" hidden="1" x14ac:dyDescent="0.25">
      <c r="A63" s="7" t="s">
        <v>291</v>
      </c>
      <c r="B63" s="8">
        <v>45687</v>
      </c>
      <c r="C63" s="7" t="s">
        <v>11</v>
      </c>
      <c r="D63" s="7" t="s">
        <v>289</v>
      </c>
      <c r="E63" s="7" t="s">
        <v>321</v>
      </c>
      <c r="F63" s="7"/>
      <c r="G63" s="7">
        <v>20000</v>
      </c>
      <c r="H63" s="7" t="s">
        <v>290</v>
      </c>
      <c r="I63" s="7">
        <v>-20000</v>
      </c>
      <c r="J63" s="7" t="e">
        <f>+VLOOKUP(Tabla3[[#This Row],[Etiqueta]],[1]!Tabla1[Factura],1,FALSE)</f>
        <v>#REF!</v>
      </c>
      <c r="K63" s="7" t="s">
        <v>293</v>
      </c>
      <c r="L63" s="9"/>
    </row>
    <row r="64" spans="1:12" hidden="1" x14ac:dyDescent="0.25">
      <c r="A64" s="4" t="s">
        <v>280</v>
      </c>
      <c r="B64" s="2">
        <v>45687</v>
      </c>
      <c r="C64" s="4" t="s">
        <v>11</v>
      </c>
      <c r="D64" s="4" t="s">
        <v>278</v>
      </c>
      <c r="E64" s="4" t="s">
        <v>321</v>
      </c>
      <c r="F64" s="4"/>
      <c r="G64" s="4">
        <v>1173.21</v>
      </c>
      <c r="H64" s="4" t="s">
        <v>279</v>
      </c>
      <c r="I64" s="4">
        <v>-1173.21</v>
      </c>
      <c r="J64" s="4" t="e">
        <f>+VLOOKUP(Tabla3[[#This Row],[Etiqueta]],[1]!Tabla1[Factura],1,FALSE)</f>
        <v>#REF!</v>
      </c>
      <c r="K64" s="4" t="s">
        <v>281</v>
      </c>
      <c r="L64" s="9"/>
    </row>
    <row r="65" spans="1:12" hidden="1" x14ac:dyDescent="0.25">
      <c r="A65" s="4" t="s">
        <v>298</v>
      </c>
      <c r="B65" s="2">
        <v>45687</v>
      </c>
      <c r="C65" s="4" t="s">
        <v>11</v>
      </c>
      <c r="D65" s="4" t="s">
        <v>146</v>
      </c>
      <c r="E65" s="4" t="s">
        <v>321</v>
      </c>
      <c r="F65" s="4"/>
      <c r="G65" s="4">
        <v>25070.82</v>
      </c>
      <c r="H65" s="4" t="s">
        <v>297</v>
      </c>
      <c r="I65" s="4">
        <v>-25070.82</v>
      </c>
      <c r="J65" s="4" t="e">
        <f>+VLOOKUP(Tabla3[[#This Row],[Etiqueta]],[1]!Tabla1[Factura],1,FALSE)</f>
        <v>#REF!</v>
      </c>
      <c r="K65" s="4" t="s">
        <v>299</v>
      </c>
      <c r="L65" s="9"/>
    </row>
    <row r="66" spans="1:12" hidden="1" x14ac:dyDescent="0.25">
      <c r="A66" s="4" t="s">
        <v>284</v>
      </c>
      <c r="B66" s="2">
        <v>45687</v>
      </c>
      <c r="C66" s="4" t="s">
        <v>11</v>
      </c>
      <c r="D66" s="4" t="s">
        <v>282</v>
      </c>
      <c r="E66" s="4" t="s">
        <v>321</v>
      </c>
      <c r="F66" s="4"/>
      <c r="G66" s="4">
        <v>5382.15</v>
      </c>
      <c r="H66" s="4" t="s">
        <v>283</v>
      </c>
      <c r="I66" s="4">
        <v>-5382.15</v>
      </c>
      <c r="J66" s="4" t="e">
        <f>+VLOOKUP(Tabla3[[#This Row],[Etiqueta]],[1]!Tabla1[Factura],1,FALSE)</f>
        <v>#REF!</v>
      </c>
      <c r="K66" s="4" t="s">
        <v>285</v>
      </c>
      <c r="L66" s="9"/>
    </row>
    <row r="67" spans="1:12" hidden="1" x14ac:dyDescent="0.25">
      <c r="A67" s="4" t="s">
        <v>271</v>
      </c>
      <c r="B67" s="2">
        <v>45687</v>
      </c>
      <c r="C67" s="4" t="s">
        <v>11</v>
      </c>
      <c r="D67" s="4" t="s">
        <v>269</v>
      </c>
      <c r="E67" s="4" t="s">
        <v>321</v>
      </c>
      <c r="F67" s="4"/>
      <c r="G67" s="4">
        <v>5495.37</v>
      </c>
      <c r="H67" s="4" t="s">
        <v>270</v>
      </c>
      <c r="I67" s="4">
        <v>-5495.37</v>
      </c>
      <c r="J67" s="4" t="e">
        <f>+VLOOKUP(Tabla3[[#This Row],[Etiqueta]],[1]!Tabla1[Factura],1,FALSE)</f>
        <v>#REF!</v>
      </c>
      <c r="K67" s="4" t="s">
        <v>272</v>
      </c>
      <c r="L67" s="9"/>
    </row>
    <row r="68" spans="1:12" hidden="1" x14ac:dyDescent="0.25">
      <c r="A68" s="4" t="s">
        <v>305</v>
      </c>
      <c r="B68" s="2">
        <v>45688</v>
      </c>
      <c r="C68" s="4" t="s">
        <v>11</v>
      </c>
      <c r="D68" s="4" t="s">
        <v>219</v>
      </c>
      <c r="E68" s="4" t="s">
        <v>321</v>
      </c>
      <c r="F68" s="4"/>
      <c r="G68" s="4">
        <v>5764.33</v>
      </c>
      <c r="H68" s="4" t="s">
        <v>304</v>
      </c>
      <c r="I68" s="4">
        <v>-5764.33</v>
      </c>
      <c r="J68" s="4" t="e">
        <f>+VLOOKUP(Tabla3[[#This Row],[Etiqueta]],[1]!Tabla1[Factura],1,FALSE)</f>
        <v>#REF!</v>
      </c>
      <c r="K68" s="4" t="s">
        <v>306</v>
      </c>
      <c r="L68" s="9"/>
    </row>
    <row r="69" spans="1:12" hidden="1" x14ac:dyDescent="0.25">
      <c r="A69" s="4" t="s">
        <v>308</v>
      </c>
      <c r="B69" s="2">
        <v>45688</v>
      </c>
      <c r="C69" s="4" t="s">
        <v>11</v>
      </c>
      <c r="D69" s="4" t="s">
        <v>108</v>
      </c>
      <c r="E69" s="4" t="s">
        <v>321</v>
      </c>
      <c r="F69" s="4"/>
      <c r="G69" s="4">
        <v>7634.02</v>
      </c>
      <c r="H69" s="4" t="s">
        <v>307</v>
      </c>
      <c r="I69" s="4">
        <v>-7634.02</v>
      </c>
      <c r="J69" s="4" t="e">
        <f>+VLOOKUP(Tabla3[[#This Row],[Etiqueta]],[1]!Tabla1[Factura],1,FALSE)</f>
        <v>#REF!</v>
      </c>
      <c r="K69" s="4" t="s">
        <v>309</v>
      </c>
      <c r="L69" s="9"/>
    </row>
    <row r="70" spans="1:12" x14ac:dyDescent="0.25">
      <c r="A70" s="4" t="s">
        <v>312</v>
      </c>
      <c r="B70" s="2">
        <v>45688</v>
      </c>
      <c r="C70" s="4" t="s">
        <v>11</v>
      </c>
      <c r="D70" s="4" t="s">
        <v>310</v>
      </c>
      <c r="E70" s="4" t="s">
        <v>321</v>
      </c>
      <c r="F70" s="4"/>
      <c r="G70" s="4">
        <v>16235.93</v>
      </c>
      <c r="H70" s="4" t="s">
        <v>311</v>
      </c>
      <c r="I70" s="4">
        <v>-16235.93</v>
      </c>
      <c r="J70" s="4" t="s">
        <v>335</v>
      </c>
      <c r="K70" s="4" t="s">
        <v>313</v>
      </c>
      <c r="L70" s="9"/>
    </row>
    <row r="71" spans="1:12" hidden="1" x14ac:dyDescent="0.25">
      <c r="A71" s="4" t="s">
        <v>302</v>
      </c>
      <c r="B71" s="2">
        <v>45688</v>
      </c>
      <c r="C71" s="4" t="s">
        <v>11</v>
      </c>
      <c r="D71" s="4" t="s">
        <v>300</v>
      </c>
      <c r="E71" s="4" t="s">
        <v>321</v>
      </c>
      <c r="F71" s="4"/>
      <c r="G71" s="4">
        <v>329.37</v>
      </c>
      <c r="H71" s="4" t="s">
        <v>301</v>
      </c>
      <c r="I71" s="4">
        <v>-329.37</v>
      </c>
      <c r="J71" s="4" t="s">
        <v>328</v>
      </c>
      <c r="K71" s="4" t="s">
        <v>303</v>
      </c>
      <c r="L71" s="9"/>
    </row>
    <row r="72" spans="1:12" hidden="1" x14ac:dyDescent="0.25">
      <c r="A72" s="4" t="s">
        <v>324</v>
      </c>
      <c r="B72" s="2">
        <v>45687</v>
      </c>
      <c r="C72" s="4" t="s">
        <v>11</v>
      </c>
      <c r="D72" s="4" t="s">
        <v>322</v>
      </c>
      <c r="E72" s="4" t="s">
        <v>321</v>
      </c>
      <c r="F72" s="4"/>
      <c r="G72" s="4">
        <v>6374.13</v>
      </c>
      <c r="H72" s="4" t="s">
        <v>323</v>
      </c>
      <c r="I72" s="4">
        <v>-6374.13</v>
      </c>
      <c r="J72" s="4" t="s">
        <v>336</v>
      </c>
      <c r="K72" s="4" t="s">
        <v>325</v>
      </c>
      <c r="L72" s="9"/>
    </row>
    <row r="73" spans="1:12" hidden="1" x14ac:dyDescent="0.25">
      <c r="A73" s="7" t="s">
        <v>91</v>
      </c>
      <c r="B73" s="2">
        <v>45678</v>
      </c>
      <c r="C73" s="4" t="s">
        <v>11</v>
      </c>
      <c r="D73" s="4" t="s">
        <v>89</v>
      </c>
      <c r="E73" s="4" t="s">
        <v>321</v>
      </c>
      <c r="F73" s="4"/>
      <c r="G73" s="4">
        <v>7236.06</v>
      </c>
      <c r="H73" s="4" t="s">
        <v>90</v>
      </c>
      <c r="I73" s="4">
        <v>-7236.06</v>
      </c>
      <c r="J73" s="4" t="s">
        <v>327</v>
      </c>
      <c r="K73" s="4" t="s">
        <v>92</v>
      </c>
      <c r="L73" s="9" t="s">
        <v>340</v>
      </c>
    </row>
    <row r="74" spans="1:12" hidden="1" x14ac:dyDescent="0.25">
      <c r="A74" s="7" t="s">
        <v>49</v>
      </c>
      <c r="B74" s="2">
        <v>45670</v>
      </c>
      <c r="C74" s="4" t="s">
        <v>11</v>
      </c>
      <c r="D74" s="4" t="s">
        <v>47</v>
      </c>
      <c r="E74" s="4" t="s">
        <v>321</v>
      </c>
      <c r="F74" s="4"/>
      <c r="G74" s="4">
        <v>5973.16</v>
      </c>
      <c r="H74" s="4" t="s">
        <v>48</v>
      </c>
      <c r="I74" s="4">
        <v>-5973.16</v>
      </c>
      <c r="J74" s="4" t="s">
        <v>327</v>
      </c>
      <c r="K74" s="4" t="s">
        <v>50</v>
      </c>
      <c r="L74" s="9"/>
    </row>
    <row r="75" spans="1:12" hidden="1" x14ac:dyDescent="0.25">
      <c r="A75" s="7" t="s">
        <v>14</v>
      </c>
      <c r="B75" s="2">
        <v>45659</v>
      </c>
      <c r="C75" s="4" t="s">
        <v>11</v>
      </c>
      <c r="D75" s="4" t="s">
        <v>12</v>
      </c>
      <c r="E75" s="4" t="s">
        <v>321</v>
      </c>
      <c r="F75" s="4"/>
      <c r="G75" s="4">
        <v>6879.99</v>
      </c>
      <c r="H75" s="4" t="s">
        <v>13</v>
      </c>
      <c r="I75" s="4">
        <v>-6879.99</v>
      </c>
      <c r="J75" s="4" t="s">
        <v>327</v>
      </c>
      <c r="K75" s="4" t="s">
        <v>15</v>
      </c>
      <c r="L75" s="9"/>
    </row>
    <row r="76" spans="1:12" hidden="1" x14ac:dyDescent="0.25">
      <c r="A76" s="7" t="s">
        <v>71</v>
      </c>
      <c r="B76" s="2">
        <v>45674</v>
      </c>
      <c r="C76" s="4" t="s">
        <v>11</v>
      </c>
      <c r="D76" s="4" t="s">
        <v>69</v>
      </c>
      <c r="E76" s="4" t="s">
        <v>321</v>
      </c>
      <c r="F76" s="4"/>
      <c r="G76" s="4">
        <v>3959.49</v>
      </c>
      <c r="H76" s="4" t="s">
        <v>70</v>
      </c>
      <c r="I76" s="4">
        <v>-3959.49</v>
      </c>
      <c r="J76" s="4" t="s">
        <v>327</v>
      </c>
      <c r="K76" s="4" t="s">
        <v>72</v>
      </c>
      <c r="L76" s="9"/>
    </row>
    <row r="77" spans="1:12" hidden="1" x14ac:dyDescent="0.25">
      <c r="A77" s="7" t="s">
        <v>9</v>
      </c>
      <c r="B77" s="2">
        <v>45659</v>
      </c>
      <c r="C77" s="4" t="s">
        <v>11</v>
      </c>
      <c r="D77" s="4" t="s">
        <v>7</v>
      </c>
      <c r="E77" s="4" t="s">
        <v>321</v>
      </c>
      <c r="F77" s="4"/>
      <c r="G77" s="4">
        <v>1062</v>
      </c>
      <c r="H77" s="4" t="s">
        <v>8</v>
      </c>
      <c r="I77" s="4">
        <v>-1062</v>
      </c>
      <c r="J77" s="4" t="s">
        <v>327</v>
      </c>
      <c r="K77" s="4" t="s">
        <v>10</v>
      </c>
      <c r="L77" s="9"/>
    </row>
    <row r="78" spans="1:12" hidden="1" x14ac:dyDescent="0.25">
      <c r="A78" s="7" t="s">
        <v>190</v>
      </c>
      <c r="B78" s="2">
        <v>45681</v>
      </c>
      <c r="C78" s="4" t="s">
        <v>11</v>
      </c>
      <c r="D78" s="4" t="s">
        <v>188</v>
      </c>
      <c r="E78" s="4" t="s">
        <v>321</v>
      </c>
      <c r="F78" s="4"/>
      <c r="G78" s="4">
        <v>39028.5</v>
      </c>
      <c r="H78" s="4" t="s">
        <v>189</v>
      </c>
      <c r="I78" s="4">
        <v>-39028.5</v>
      </c>
      <c r="J78" s="4" t="s">
        <v>327</v>
      </c>
      <c r="K78" s="4" t="s">
        <v>191</v>
      </c>
      <c r="L78" s="9"/>
    </row>
    <row r="79" spans="1:12" hidden="1" x14ac:dyDescent="0.25">
      <c r="A79" s="7" t="s">
        <v>315</v>
      </c>
      <c r="B79" s="2">
        <v>45688</v>
      </c>
      <c r="C79" s="4" t="s">
        <v>11</v>
      </c>
      <c r="D79" s="4" t="s">
        <v>69</v>
      </c>
      <c r="E79" s="4" t="s">
        <v>321</v>
      </c>
      <c r="F79" s="4"/>
      <c r="G79" s="4">
        <v>4495.8</v>
      </c>
      <c r="H79" s="4" t="s">
        <v>314</v>
      </c>
      <c r="I79" s="4">
        <v>-4495.8</v>
      </c>
      <c r="J79" s="4" t="s">
        <v>327</v>
      </c>
      <c r="K79" s="4" t="s">
        <v>316</v>
      </c>
      <c r="L79" s="9"/>
    </row>
    <row r="80" spans="1:12" hidden="1" x14ac:dyDescent="0.25">
      <c r="A80" s="7" t="s">
        <v>63</v>
      </c>
      <c r="B80" s="2">
        <v>45673</v>
      </c>
      <c r="C80" s="4" t="s">
        <v>11</v>
      </c>
      <c r="D80" s="4" t="s">
        <v>61</v>
      </c>
      <c r="E80" s="4" t="s">
        <v>321</v>
      </c>
      <c r="F80" s="4"/>
      <c r="G80" s="4">
        <v>2098.5100000000002</v>
      </c>
      <c r="H80" s="4" t="s">
        <v>62</v>
      </c>
      <c r="I80" s="4">
        <v>-2098.5100000000002</v>
      </c>
      <c r="J80" s="4" t="s">
        <v>327</v>
      </c>
      <c r="K80" s="4" t="s">
        <v>64</v>
      </c>
      <c r="L80" s="9"/>
    </row>
    <row r="81" spans="1:12" hidden="1" x14ac:dyDescent="0.25">
      <c r="A81" s="7" t="s">
        <v>67</v>
      </c>
      <c r="B81" s="2">
        <v>45674</v>
      </c>
      <c r="C81" s="4" t="s">
        <v>11</v>
      </c>
      <c r="D81" s="4" t="s">
        <v>65</v>
      </c>
      <c r="E81" s="4" t="s">
        <v>321</v>
      </c>
      <c r="F81" s="4"/>
      <c r="G81" s="4">
        <v>16264.18</v>
      </c>
      <c r="H81" s="4" t="s">
        <v>66</v>
      </c>
      <c r="I81" s="4">
        <v>-16264.18</v>
      </c>
      <c r="J81" s="4" t="s">
        <v>327</v>
      </c>
      <c r="K81" s="4" t="s">
        <v>68</v>
      </c>
      <c r="L81" s="9"/>
    </row>
    <row r="82" spans="1:12" hidden="1" x14ac:dyDescent="0.25">
      <c r="A82" s="7" t="s">
        <v>45</v>
      </c>
      <c r="B82" s="2">
        <v>45668</v>
      </c>
      <c r="C82" s="4" t="s">
        <v>11</v>
      </c>
      <c r="D82" s="4" t="s">
        <v>43</v>
      </c>
      <c r="E82" s="4" t="s">
        <v>321</v>
      </c>
      <c r="F82" s="4"/>
      <c r="G82" s="4">
        <v>3570.44</v>
      </c>
      <c r="H82" s="4" t="s">
        <v>44</v>
      </c>
      <c r="I82" s="4">
        <v>-3570.44</v>
      </c>
      <c r="J82" s="4" t="s">
        <v>327</v>
      </c>
      <c r="K82" s="4" t="s">
        <v>46</v>
      </c>
      <c r="L82" s="9"/>
    </row>
    <row r="83" spans="1:12" hidden="1" x14ac:dyDescent="0.25">
      <c r="A83" s="7" t="s">
        <v>22</v>
      </c>
      <c r="B83" s="2">
        <v>45663</v>
      </c>
      <c r="C83" s="4" t="s">
        <v>11</v>
      </c>
      <c r="D83" s="4" t="s">
        <v>20</v>
      </c>
      <c r="E83" s="4" t="s">
        <v>321</v>
      </c>
      <c r="F83" s="4"/>
      <c r="G83" s="4">
        <v>9628.59</v>
      </c>
      <c r="H83" s="4" t="s">
        <v>21</v>
      </c>
      <c r="I83" s="4">
        <v>-9628.59</v>
      </c>
      <c r="J83" s="4" t="s">
        <v>327</v>
      </c>
      <c r="K83" s="4" t="s">
        <v>23</v>
      </c>
      <c r="L83" s="9" t="s">
        <v>340</v>
      </c>
    </row>
    <row r="84" spans="1:12" hidden="1" x14ac:dyDescent="0.25">
      <c r="A84" s="7" t="s">
        <v>287</v>
      </c>
      <c r="B84" s="2">
        <v>45687</v>
      </c>
      <c r="C84" s="4" t="s">
        <v>11</v>
      </c>
      <c r="D84" s="4" t="s">
        <v>12</v>
      </c>
      <c r="E84" s="4" t="s">
        <v>321</v>
      </c>
      <c r="F84" s="4"/>
      <c r="G84" s="4">
        <v>5479.57</v>
      </c>
      <c r="H84" s="4" t="s">
        <v>286</v>
      </c>
      <c r="I84" s="4">
        <v>-5479.57</v>
      </c>
      <c r="J84" s="4" t="s">
        <v>327</v>
      </c>
      <c r="K84" s="4" t="s">
        <v>288</v>
      </c>
      <c r="L84" s="9"/>
    </row>
    <row r="85" spans="1:12" hidden="1" x14ac:dyDescent="0.25">
      <c r="A85" s="7" t="s">
        <v>330</v>
      </c>
      <c r="B85" s="2">
        <v>45667</v>
      </c>
      <c r="C85" s="4" t="s">
        <v>11</v>
      </c>
      <c r="D85" s="4" t="s">
        <v>31</v>
      </c>
      <c r="E85" s="4" t="s">
        <v>321</v>
      </c>
      <c r="F85" s="4"/>
      <c r="G85" s="4">
        <v>1628.4</v>
      </c>
      <c r="H85" s="4" t="s">
        <v>32</v>
      </c>
      <c r="I85" s="4">
        <v>-1628.4</v>
      </c>
      <c r="J85" s="4" t="s">
        <v>327</v>
      </c>
      <c r="K85" s="4" t="s">
        <v>34</v>
      </c>
      <c r="L85" s="9" t="s">
        <v>339</v>
      </c>
    </row>
    <row r="86" spans="1:12" hidden="1" x14ac:dyDescent="0.25">
      <c r="A86" s="7" t="s">
        <v>98</v>
      </c>
      <c r="B86" s="2">
        <v>45678</v>
      </c>
      <c r="C86" s="4" t="s">
        <v>11</v>
      </c>
      <c r="D86" s="4" t="s">
        <v>96</v>
      </c>
      <c r="E86" s="4" t="s">
        <v>321</v>
      </c>
      <c r="F86" s="4"/>
      <c r="G86" s="4">
        <v>4092.24</v>
      </c>
      <c r="H86" s="4" t="s">
        <v>97</v>
      </c>
      <c r="I86" s="4">
        <v>-4092.24</v>
      </c>
      <c r="J86" s="4" t="s">
        <v>327</v>
      </c>
      <c r="K86" s="4" t="s">
        <v>99</v>
      </c>
      <c r="L86" s="9"/>
    </row>
    <row r="87" spans="1:12" hidden="1" x14ac:dyDescent="0.25">
      <c r="A87" s="7" t="s">
        <v>261</v>
      </c>
      <c r="B87" s="2">
        <v>45687</v>
      </c>
      <c r="C87" s="4" t="s">
        <v>11</v>
      </c>
      <c r="D87" s="4" t="s">
        <v>256</v>
      </c>
      <c r="E87" s="4" t="s">
        <v>321</v>
      </c>
      <c r="F87" s="4"/>
      <c r="G87" s="4">
        <v>101.98</v>
      </c>
      <c r="H87" s="4" t="s">
        <v>260</v>
      </c>
      <c r="I87" s="4">
        <v>-101.98</v>
      </c>
      <c r="J87" s="4" t="s">
        <v>327</v>
      </c>
      <c r="K87" s="4" t="s">
        <v>262</v>
      </c>
      <c r="L87" s="9" t="s">
        <v>337</v>
      </c>
    </row>
    <row r="88" spans="1:12" hidden="1" x14ac:dyDescent="0.25">
      <c r="A88" s="7" t="s">
        <v>264</v>
      </c>
      <c r="B88" s="2">
        <v>45687</v>
      </c>
      <c r="C88" s="4" t="s">
        <v>11</v>
      </c>
      <c r="D88" s="4" t="s">
        <v>256</v>
      </c>
      <c r="E88" s="4" t="s">
        <v>321</v>
      </c>
      <c r="F88" s="4"/>
      <c r="G88" s="4">
        <v>100.84</v>
      </c>
      <c r="H88" s="4" t="s">
        <v>263</v>
      </c>
      <c r="I88" s="4">
        <v>-100.84</v>
      </c>
      <c r="J88" s="4" t="s">
        <v>327</v>
      </c>
      <c r="K88" s="4" t="s">
        <v>265</v>
      </c>
      <c r="L88" s="9" t="s">
        <v>337</v>
      </c>
    </row>
    <row r="89" spans="1:12" hidden="1" x14ac:dyDescent="0.25">
      <c r="A89" s="7" t="s">
        <v>267</v>
      </c>
      <c r="B89" s="2">
        <v>45687</v>
      </c>
      <c r="C89" s="4" t="s">
        <v>11</v>
      </c>
      <c r="D89" s="4" t="s">
        <v>256</v>
      </c>
      <c r="E89" s="4" t="s">
        <v>321</v>
      </c>
      <c r="F89" s="4"/>
      <c r="G89" s="4">
        <v>100.44</v>
      </c>
      <c r="H89" s="4" t="s">
        <v>266</v>
      </c>
      <c r="I89" s="4">
        <v>-100.44</v>
      </c>
      <c r="J89" s="4" t="s">
        <v>327</v>
      </c>
      <c r="K89" s="4" t="s">
        <v>268</v>
      </c>
      <c r="L89" s="9" t="s">
        <v>337</v>
      </c>
    </row>
    <row r="90" spans="1:12" hidden="1" x14ac:dyDescent="0.25">
      <c r="A90" s="7" t="s">
        <v>258</v>
      </c>
      <c r="B90" s="2">
        <v>45687</v>
      </c>
      <c r="C90" s="4" t="s">
        <v>11</v>
      </c>
      <c r="D90" s="4" t="s">
        <v>256</v>
      </c>
      <c r="E90" s="4" t="s">
        <v>321</v>
      </c>
      <c r="F90" s="4"/>
      <c r="G90" s="4">
        <v>95.5</v>
      </c>
      <c r="H90" s="4" t="s">
        <v>257</v>
      </c>
      <c r="I90" s="4">
        <v>-95.5</v>
      </c>
      <c r="J90" s="4" t="s">
        <v>327</v>
      </c>
      <c r="K90" s="4" t="s">
        <v>259</v>
      </c>
      <c r="L90" s="9" t="s">
        <v>337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FACTURASV1_ENE</vt:lpstr>
      <vt:lpstr>FACTURASV2_ENE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 Luis 7</dc:creator>
  <cp:lastModifiedBy>San Luis 7</cp:lastModifiedBy>
  <dcterms:created xsi:type="dcterms:W3CDTF">2025-03-24T14:46:10Z</dcterms:created>
  <dcterms:modified xsi:type="dcterms:W3CDTF">2025-04-14T20:26:47Z</dcterms:modified>
</cp:coreProperties>
</file>