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\Documents\VISION\"/>
    </mc:Choice>
  </mc:AlternateContent>
  <xr:revisionPtr revIDLastSave="0" documentId="13_ncr:1_{0281825B-A33A-4ABF-8B8F-1F19AADA7E38}" xr6:coauthVersionLast="47" xr6:coauthVersionMax="47" xr10:uidLastSave="{00000000-0000-0000-0000-000000000000}"/>
  <bookViews>
    <workbookView xWindow="-16305" yWindow="-4710" windowWidth="16410" windowHeight="18825" xr2:uid="{D2A4A4BF-AE3C-419F-BB83-C8E00F6C355D}"/>
  </bookViews>
  <sheets>
    <sheet name="PROTO RF" sheetId="1" r:id="rId1"/>
  </sheets>
  <definedNames>
    <definedName name="_xlnm.Print_Titles" localSheetId="0">'PROTO RF'!$1:$1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3" i="1"/>
  <c r="I4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I39" i="1" l="1"/>
</calcChain>
</file>

<file path=xl/sharedStrings.xml><?xml version="1.0" encoding="utf-8"?>
<sst xmlns="http://schemas.openxmlformats.org/spreadsheetml/2006/main" count="182" uniqueCount="147">
  <si>
    <t>Comment</t>
  </si>
  <si>
    <t>Description</t>
  </si>
  <si>
    <t>Designator</t>
  </si>
  <si>
    <t>Footprint</t>
  </si>
  <si>
    <t>Quantity</t>
  </si>
  <si>
    <t>100n</t>
  </si>
  <si>
    <t>CAP CER 100NF 10V X7R 0402</t>
  </si>
  <si>
    <t>C101, C102, C103, C206, C207, C208, C209, C210</t>
  </si>
  <si>
    <t>14p</t>
  </si>
  <si>
    <t>CAP CER 14PF 50V C0G/NP0 0402</t>
  </si>
  <si>
    <t>C104, C105, C302, C303</t>
  </si>
  <si>
    <t>10n</t>
  </si>
  <si>
    <t>CAP CER 22UF 10V X5R 0603</t>
  </si>
  <si>
    <t>C201</t>
  </si>
  <si>
    <t>C202</t>
  </si>
  <si>
    <t>4u7</t>
  </si>
  <si>
    <t>C203</t>
  </si>
  <si>
    <t>22u</t>
  </si>
  <si>
    <t>C204, C205</t>
  </si>
  <si>
    <t>10u</t>
  </si>
  <si>
    <t>CAP CER 10UF 6.3V X5R 0603</t>
  </si>
  <si>
    <t>C211</t>
  </si>
  <si>
    <t>33n</t>
  </si>
  <si>
    <t>CAP CER 33PF 16V X7R 0402</t>
  </si>
  <si>
    <t>C301</t>
  </si>
  <si>
    <t>CAP CER 0402 10NF 16V X7R 10%</t>
  </si>
  <si>
    <t>C304</t>
  </si>
  <si>
    <t>1n</t>
  </si>
  <si>
    <t>C305</t>
  </si>
  <si>
    <t>1p5</t>
  </si>
  <si>
    <t>C306</t>
  </si>
  <si>
    <t>1p</t>
  </si>
  <si>
    <t>C307</t>
  </si>
  <si>
    <t>2n2</t>
  </si>
  <si>
    <t>C308</t>
  </si>
  <si>
    <t>4p7</t>
  </si>
  <si>
    <t>C309</t>
  </si>
  <si>
    <t>LTST-C190GKT</t>
  </si>
  <si>
    <t>LED GREEN CLEAR CHIP SMD</t>
  </si>
  <si>
    <t>D101</t>
  </si>
  <si>
    <t>LTST-C191KSKT</t>
  </si>
  <si>
    <t>LED YELLOW CLEAR SMD</t>
  </si>
  <si>
    <t>D201</t>
  </si>
  <si>
    <t>TLC-LSMD050</t>
  </si>
  <si>
    <t>PTC RESET FUSE 15V 3A 2920</t>
  </si>
  <si>
    <t>F1</t>
  </si>
  <si>
    <t>BLM18SG331TN1D</t>
  </si>
  <si>
    <t>Chip Ferrite Bead, 0603, 330Ω @ 100MHz, 25%, 0.07Ω, 1.5A</t>
  </si>
  <si>
    <t>FB201</t>
  </si>
  <si>
    <t>105017-0001</t>
  </si>
  <si>
    <t>Micro-USB B Receptacle, Right Angle, Bottom Mount, Surface Mount, with Solder Tabs, -30 to 85 degC, 5-Pin USB, RoHS, Tape and Reel</t>
  </si>
  <si>
    <t>J2</t>
  </si>
  <si>
    <t>731000114</t>
  </si>
  <si>
    <t>SMA Right-Angle PCB Jack Receptacle, Brass Body, Gold Plated, 50 Ohm, 5-Pin THD, RoHS, Tray</t>
  </si>
  <si>
    <t>J3</t>
  </si>
  <si>
    <t>8n2</t>
  </si>
  <si>
    <t>744901039 Fixed Ind 3.9NH 340MA 500MOHM Sm</t>
  </si>
  <si>
    <t>L301</t>
  </si>
  <si>
    <t>3n9</t>
  </si>
  <si>
    <t>L302</t>
  </si>
  <si>
    <t>2n7</t>
  </si>
  <si>
    <t>L303</t>
  </si>
  <si>
    <t>1K8</t>
  </si>
  <si>
    <t>RES 10K OHM 0.1% 1/10W 0402</t>
  </si>
  <si>
    <t>R101, R102</t>
  </si>
  <si>
    <t>10K</t>
  </si>
  <si>
    <t>R103</t>
  </si>
  <si>
    <t>0R</t>
  </si>
  <si>
    <t>0402 JUMPER ON TAPE AND REEL</t>
  </si>
  <si>
    <t>R104, R301</t>
  </si>
  <si>
    <t>220</t>
  </si>
  <si>
    <t>R105, R201</t>
  </si>
  <si>
    <t>22K</t>
  </si>
  <si>
    <t>RES 22.1K OHM 1% 1/16W 0402</t>
  </si>
  <si>
    <t>R302</t>
  </si>
  <si>
    <t>PTS636_SM43J_SMTR_LFS</t>
  </si>
  <si>
    <t>Tactile Switch SPST-NO Top Actuated Surface Mount</t>
  </si>
  <si>
    <t>S1</t>
  </si>
  <si>
    <t>JS102000SAQN</t>
  </si>
  <si>
    <t>SWITCH SLIDE SPDT 1MA 5V</t>
  </si>
  <si>
    <t>S2</t>
  </si>
  <si>
    <t>STM32F405RGT6</t>
  </si>
  <si>
    <t>ARM Cortex-M4 32-bit MCU+FPU, 210 DMIPS, 1024 kB Flash, 192 kB Internal RAM, 51 I/Os, 64-pin LQFP, -40 to 85 degC, Tray</t>
  </si>
  <si>
    <t>U1</t>
  </si>
  <si>
    <t>HPP845E031R4</t>
  </si>
  <si>
    <t>SENSOR HUMID/TEMP 3V I2C 2% SMD</t>
  </si>
  <si>
    <t>U2</t>
  </si>
  <si>
    <t>USBLC6-2SC6</t>
  </si>
  <si>
    <t>17V Clamp 5A (8/20Âµs) Ipp Tvs Diode Surface Mount SOT-23-6</t>
  </si>
  <si>
    <t>U3</t>
  </si>
  <si>
    <t>AMS1117-3.3</t>
  </si>
  <si>
    <t>LDO Voltage Regulators 1A, 3.3V</t>
  </si>
  <si>
    <t>U4</t>
  </si>
  <si>
    <t>NRF24L01P-T</t>
  </si>
  <si>
    <t>Single Chip Transceiver, 2.4 GHz, 60 mW, 1.9 to 3.6 V, -40 to 85 degC, 20-Pin QFN, RoHS, Tray</t>
  </si>
  <si>
    <t>U5</t>
  </si>
  <si>
    <t>830108207109</t>
  </si>
  <si>
    <t>830108207109 WE-XTAL Quartz Crystal</t>
  </si>
  <si>
    <t>Y1, Y2</t>
  </si>
  <si>
    <t>Price Ea</t>
  </si>
  <si>
    <t>Price Total</t>
  </si>
  <si>
    <t>TOTAL</t>
  </si>
  <si>
    <t>Purchase Quant.</t>
  </si>
  <si>
    <t>Code</t>
  </si>
  <si>
    <t>GCQ1555C1H140JB01D</t>
  </si>
  <si>
    <t>0402</t>
  </si>
  <si>
    <t>0603</t>
  </si>
  <si>
    <t>2920</t>
  </si>
  <si>
    <t>USBMicroB</t>
  </si>
  <si>
    <t>GRM155R71H103MA88D</t>
  </si>
  <si>
    <t>GRM155R61H333ME19D</t>
  </si>
  <si>
    <t>GRM155R71H104KE14D</t>
  </si>
  <si>
    <t>GCM188R71H103KA37J</t>
  </si>
  <si>
    <t>GRT188R71H104KE13D</t>
  </si>
  <si>
    <t>GRM188Z71C475KE21D</t>
  </si>
  <si>
    <t>1210</t>
  </si>
  <si>
    <t>GRM21BZ71E106KE15L</t>
  </si>
  <si>
    <t>0805</t>
  </si>
  <si>
    <t>GRM1555C1H102JA01J</t>
  </si>
  <si>
    <t>GRM1555C1H1R5BA01J</t>
  </si>
  <si>
    <t>GCQ1555C1H1R0WB01D</t>
  </si>
  <si>
    <t>GRM1555C1H222GA01D</t>
  </si>
  <si>
    <t>GCQ1555C1H4R7WB01D</t>
  </si>
  <si>
    <t>511-STM32F405RGT6</t>
  </si>
  <si>
    <t>611-JS102000SAQN</t>
  </si>
  <si>
    <t>611-PTS636SM43JSMTRL</t>
  </si>
  <si>
    <t>710-830108207109</t>
  </si>
  <si>
    <t>859-LTST-C190GKT</t>
  </si>
  <si>
    <t>824-HPP845E031R4</t>
  </si>
  <si>
    <t>538-105017-0001</t>
  </si>
  <si>
    <t>511-USBLC6-2SC6</t>
  </si>
  <si>
    <t>926-LM1117MPX3.3NOPB</t>
  </si>
  <si>
    <t>576-2920L300/15DR</t>
  </si>
  <si>
    <t>859-LTST-C191KSKT</t>
  </si>
  <si>
    <t>949-NRF24L01P</t>
  </si>
  <si>
    <t>538-73100-0114</t>
  </si>
  <si>
    <t>BLM18PG330SN1D</t>
  </si>
  <si>
    <t>LQG15WH8N2G02D</t>
  </si>
  <si>
    <t>LQW15AN3N9G80D</t>
  </si>
  <si>
    <t>LQW15AN2N7G8ZD</t>
  </si>
  <si>
    <t>ERJ-2GE0R00X</t>
  </si>
  <si>
    <t>ERJ-2RKF2200X</t>
  </si>
  <si>
    <t>ERJ-2RKF2202X</t>
  </si>
  <si>
    <t>ERJ-U02J103X</t>
  </si>
  <si>
    <t>ERJ-U02J182X</t>
  </si>
  <si>
    <t>Make Tantalum</t>
  </si>
  <si>
    <t>T529P226M010AAE200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</si>
</sst>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1"/>
    <xf numFmtId="49" fontId="0" fillId="0" borderId="1" xfId="0" quotePrefix="1" applyNumberFormat="1" applyBorder="1"/>
    <xf numFmtId="49" fontId="0" fillId="2" borderId="1" xfId="0" applyNumberFormat="1" applyFill="1" applyBorder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u.mouser.com/ProductDetail/Murata-Electronics/GCQ1555C1H4R7WB01D?qs=0lQeLiL1qyYRZt16ZY6xZA%3D%3D" TargetMode="External"/><Relationship Id="rId18" Type="http://schemas.openxmlformats.org/officeDocument/2006/relationships/hyperlink" Target="https://au.mouser.com/ProductDetail/859-LTST-C191KSKT" TargetMode="External"/><Relationship Id="rId26" Type="http://schemas.openxmlformats.org/officeDocument/2006/relationships/hyperlink" Target="https://au.mouser.com/ProductDetail/824-HPP845E031R4" TargetMode="External"/><Relationship Id="rId21" Type="http://schemas.openxmlformats.org/officeDocument/2006/relationships/hyperlink" Target="https://au.mouser.com/ProductDetail/538-105017-0001" TargetMode="External"/><Relationship Id="rId34" Type="http://schemas.openxmlformats.org/officeDocument/2006/relationships/hyperlink" Target="https://au.mouser.com/ProductDetail/Panasonic/ERJ-U02J103X?qs=bKFmlxG1yYAG4yJZWhnlUA%3D%3D" TargetMode="External"/><Relationship Id="rId7" Type="http://schemas.openxmlformats.org/officeDocument/2006/relationships/hyperlink" Target="https://au.mouser.com/ProductDetail/Murata-Electronics/GRM21BZ71E106KE15L?qs=Ey7%2FXF42M3fdXe9bIpCO9w%3D%3D" TargetMode="External"/><Relationship Id="rId12" Type="http://schemas.openxmlformats.org/officeDocument/2006/relationships/hyperlink" Target="https://au.mouser.com/ProductDetail/Murata-Electronics/GRM1555C1H222GA01D?qs=d0WKAl%252BL4KaVg1TN7USDOA%3D%3D" TargetMode="External"/><Relationship Id="rId17" Type="http://schemas.openxmlformats.org/officeDocument/2006/relationships/hyperlink" Target="https://au.mouser.com/ProductDetail/926-LM1117MPX3.3NOPB" TargetMode="External"/><Relationship Id="rId25" Type="http://schemas.openxmlformats.org/officeDocument/2006/relationships/hyperlink" Target="https://au.mouser.com/ProductDetail/511-STM32F405RGT6" TargetMode="External"/><Relationship Id="rId33" Type="http://schemas.openxmlformats.org/officeDocument/2006/relationships/hyperlink" Target="https://au.mouser.com/ProductDetail/Panasonic/ERJ-2RKF2202X?qs=YMBIwoNQYdW1VNg8fYH1Ug%3D%3D" TargetMode="External"/><Relationship Id="rId2" Type="http://schemas.openxmlformats.org/officeDocument/2006/relationships/hyperlink" Target="https://au.mouser.com/ProductDetail/Murata-Electronics/GRM155R61H333ME19D?qs=IPQhFcwEUOiwdjatNCLZ%2FA%3D%3D" TargetMode="External"/><Relationship Id="rId16" Type="http://schemas.openxmlformats.org/officeDocument/2006/relationships/hyperlink" Target="https://au.mouser.com/ProductDetail/511-USBLC6-2SC6" TargetMode="External"/><Relationship Id="rId20" Type="http://schemas.openxmlformats.org/officeDocument/2006/relationships/hyperlink" Target="https://au.mouser.com/ProductDetail/538-73100-0114" TargetMode="External"/><Relationship Id="rId29" Type="http://schemas.openxmlformats.org/officeDocument/2006/relationships/hyperlink" Target="https://au.mouser.com/ProductDetail/Murata-Electronics/LQW15AN3N9G80D?qs=QzBtWTOodeVJ47BgUNTlYA%3D%3D" TargetMode="External"/><Relationship Id="rId1" Type="http://schemas.openxmlformats.org/officeDocument/2006/relationships/hyperlink" Target="https://au.mouser.com/ProductDetail/Murata-Electronics/GCQ1555C1H140JB01D?qs=0lQeLiL1qya6fh2wmH7H%2FA%3D%3D" TargetMode="External"/><Relationship Id="rId6" Type="http://schemas.openxmlformats.org/officeDocument/2006/relationships/hyperlink" Target="https://au.mouser.com/ProductDetail/Murata-Electronics/GRM188Z71C475KE21D?qs=d0WKAl%252BL4KajNOvalhHKtQ%3D%3D" TargetMode="External"/><Relationship Id="rId11" Type="http://schemas.openxmlformats.org/officeDocument/2006/relationships/hyperlink" Target="https://au.mouser.com/ProductDetail/Murata-Electronics/GCQ1555C1H1R0WB01D?qs=0lQeLiL1qyam5A%252Bi%2FqE7oQ%3D%3D" TargetMode="External"/><Relationship Id="rId24" Type="http://schemas.openxmlformats.org/officeDocument/2006/relationships/hyperlink" Target="https://au.mouser.com/ProductDetail/611-PTS636SM43JSMTRL" TargetMode="External"/><Relationship Id="rId32" Type="http://schemas.openxmlformats.org/officeDocument/2006/relationships/hyperlink" Target="https://au.mouser.com/ProductDetail/Panasonic/ERJ-2RKF2200X?qs=YMBIwoNQYdXGVZyp9CGaVg%3D%3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au.mouser.com/ProductDetail/Murata-Electronics/GRT188R71H104KE13D?qs=qkDYIeTQ%252BEmIIzJrx3hZ8g%3D%3D" TargetMode="External"/><Relationship Id="rId15" Type="http://schemas.openxmlformats.org/officeDocument/2006/relationships/hyperlink" Target="https://au.mouser.com/ProductDetail/710-830108207109" TargetMode="External"/><Relationship Id="rId23" Type="http://schemas.openxmlformats.org/officeDocument/2006/relationships/hyperlink" Target="https://au.mouser.com/ProductDetail/859-LTST-C190GKT" TargetMode="External"/><Relationship Id="rId28" Type="http://schemas.openxmlformats.org/officeDocument/2006/relationships/hyperlink" Target="https://au.mouser.com/ProductDetail/Murata-Electronics/LQG15WH8N2G02D?qs=d0WKAl%252BL4KbM1D8ER2hYjA%3D%3D" TargetMode="External"/><Relationship Id="rId36" Type="http://schemas.openxmlformats.org/officeDocument/2006/relationships/hyperlink" Target="https://au.mouser.com/ProductDetail/KEMET/T529P226M010AAE200?qs=sGAEpiMZZMtZ1n0r9vR22e5QWUOfXgLf55JsvKtzNjE%3D" TargetMode="External"/><Relationship Id="rId10" Type="http://schemas.openxmlformats.org/officeDocument/2006/relationships/hyperlink" Target="https://au.mouser.com/ProductDetail/Murata-Electronics/GRM1555C1H1R5BA01J?qs=ouTquLLW2S7ZxQaUYcbuKA%3D%3D" TargetMode="External"/><Relationship Id="rId19" Type="http://schemas.openxmlformats.org/officeDocument/2006/relationships/hyperlink" Target="https://au.mouser.com/ProductDetail/949-NRF24L01P" TargetMode="External"/><Relationship Id="rId31" Type="http://schemas.openxmlformats.org/officeDocument/2006/relationships/hyperlink" Target="https://au.mouser.com/ProductDetail/Panasonic/ERJ-2GE0R00X?qs=Cz%252B5TvT4yly5%252BP7oLZcLxw%3D%3D" TargetMode="External"/><Relationship Id="rId4" Type="http://schemas.openxmlformats.org/officeDocument/2006/relationships/hyperlink" Target="https://au.mouser.com/ProductDetail/Murata-Electronics/GCM188R71H103KA37J?qs=N3Kl9KD794T3%2FxlXdF0Axg%3D%3D" TargetMode="External"/><Relationship Id="rId9" Type="http://schemas.openxmlformats.org/officeDocument/2006/relationships/hyperlink" Target="https://au.mouser.com/ProductDetail/Murata-Electronics/GRM1555C1H102JA01J?qs=ZHVDuesenYxdF35pi1C%252BRg%3D%3D" TargetMode="External"/><Relationship Id="rId14" Type="http://schemas.openxmlformats.org/officeDocument/2006/relationships/hyperlink" Target="https://au.mouser.com/ProductDetail/611-JS102000SAQN" TargetMode="External"/><Relationship Id="rId22" Type="http://schemas.openxmlformats.org/officeDocument/2006/relationships/hyperlink" Target="https://au.mouser.com/ProductDetail/576-2920L300-15DR" TargetMode="External"/><Relationship Id="rId27" Type="http://schemas.openxmlformats.org/officeDocument/2006/relationships/hyperlink" Target="https://au.mouser.com/ProductDetail/Murata-Electronics/BLM18PG330SN1D?qs=4Avc3lXqH4bdltMAIp8Scg%3D%3D" TargetMode="External"/><Relationship Id="rId30" Type="http://schemas.openxmlformats.org/officeDocument/2006/relationships/hyperlink" Target="https://au.mouser.com/ProductDetail/Murata-Electronics/LQW15AN2N7G8ZD?qs=qkDYIeTQ%252BEkQNzM01zWRBA%3D%3D" TargetMode="External"/><Relationship Id="rId35" Type="http://schemas.openxmlformats.org/officeDocument/2006/relationships/hyperlink" Target="https://au.mouser.com/ProductDetail/Panasonic/ERJ-U02J182X?qs=Xx7DtTQCah%2F%2FFkp3bYDmjw%3D%3D" TargetMode="External"/><Relationship Id="rId8" Type="http://schemas.openxmlformats.org/officeDocument/2006/relationships/hyperlink" Target="https://au.mouser.com/ProductDetail/Murata-Electronics/GRM155R71H103MA88D?qs=IPQhFcwEUOiJ749tiEvpbg%3D%3D" TargetMode="External"/><Relationship Id="rId3" Type="http://schemas.openxmlformats.org/officeDocument/2006/relationships/hyperlink" Target="https://au.mouser.com/ProductDetail/Murata-Electronics/GRM155R71H104KE14D?qs=2UZY3JfgLCy9gG9icKV9Y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F4EC-404E-4DE5-A298-39FAA58B4C37}">
  <dimension ref="A1:J39"/>
  <sheetViews>
    <sheetView tabSelected="1" topLeftCell="B1" workbookViewId="0">
      <selection activeCell="C44" sqref="C44"/>
    </sheetView>
  </sheetViews>
  <sheetFormatPr defaultRowHeight="15" x14ac:dyDescent="0.25"/>
  <cols>
    <col min="1" max="1" width="19.7109375" customWidth="1"/>
    <col min="2" max="2" width="18.140625" customWidth="1"/>
    <col min="3" max="3" width="55.7109375" customWidth="1"/>
    <col min="4" max="4" width="10.140625" style="8" customWidth="1"/>
    <col min="5" max="5" width="17.5703125" customWidth="1"/>
    <col min="6" max="6" width="9" customWidth="1"/>
    <col min="7" max="7" width="16" customWidth="1"/>
    <col min="8" max="8" width="9.7109375" customWidth="1"/>
    <col min="9" max="9" width="11.7109375" customWidth="1"/>
    <col min="10" max="10" width="16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7" t="s">
        <v>3</v>
      </c>
      <c r="E1" s="3" t="s">
        <v>103</v>
      </c>
      <c r="F1" s="3" t="s">
        <v>4</v>
      </c>
      <c r="G1" s="4" t="s">
        <v>102</v>
      </c>
      <c r="H1" s="4" t="s">
        <v>99</v>
      </c>
      <c r="I1" s="4" t="s">
        <v>100</v>
      </c>
    </row>
    <row r="2" spans="1:10" x14ac:dyDescent="0.25">
      <c r="A2" s="2" t="s">
        <v>5</v>
      </c>
      <c r="B2" s="2" t="s">
        <v>6</v>
      </c>
      <c r="C2" s="2" t="s">
        <v>7</v>
      </c>
      <c r="D2" s="6" t="s">
        <v>105</v>
      </c>
      <c r="E2" s="5" t="s">
        <v>111</v>
      </c>
      <c r="F2" s="1">
        <v>8</v>
      </c>
      <c r="G2">
        <v>10</v>
      </c>
      <c r="H2">
        <v>0.157</v>
      </c>
      <c r="I2">
        <f>H2*G2</f>
        <v>1.57</v>
      </c>
    </row>
    <row r="3" spans="1:10" x14ac:dyDescent="0.25">
      <c r="A3" s="2" t="s">
        <v>8</v>
      </c>
      <c r="B3" s="2" t="s">
        <v>9</v>
      </c>
      <c r="C3" s="2" t="s">
        <v>10</v>
      </c>
      <c r="D3" s="6" t="s">
        <v>105</v>
      </c>
      <c r="E3" s="5" t="s">
        <v>104</v>
      </c>
      <c r="F3" s="1">
        <v>4</v>
      </c>
      <c r="G3">
        <v>4</v>
      </c>
      <c r="H3">
        <v>0.26700000000000002</v>
      </c>
      <c r="I3">
        <f t="shared" ref="I3:I37" si="0">H3*G3</f>
        <v>1.0680000000000001</v>
      </c>
    </row>
    <row r="4" spans="1:10" x14ac:dyDescent="0.25">
      <c r="A4" s="2" t="s">
        <v>11</v>
      </c>
      <c r="B4" s="2" t="s">
        <v>12</v>
      </c>
      <c r="C4" s="2" t="s">
        <v>13</v>
      </c>
      <c r="D4" s="6" t="s">
        <v>106</v>
      </c>
      <c r="E4" s="5" t="s">
        <v>112</v>
      </c>
      <c r="F4" s="1">
        <v>1</v>
      </c>
      <c r="G4">
        <v>1</v>
      </c>
      <c r="H4">
        <v>0.22</v>
      </c>
      <c r="I4">
        <f t="shared" si="0"/>
        <v>0.22</v>
      </c>
    </row>
    <row r="5" spans="1:10" x14ac:dyDescent="0.25">
      <c r="A5" s="2" t="s">
        <v>5</v>
      </c>
      <c r="B5" s="2" t="s">
        <v>12</v>
      </c>
      <c r="C5" s="2" t="s">
        <v>14</v>
      </c>
      <c r="D5" s="6" t="s">
        <v>106</v>
      </c>
      <c r="E5" s="5" t="s">
        <v>113</v>
      </c>
      <c r="F5" s="1">
        <v>1</v>
      </c>
      <c r="G5">
        <v>1</v>
      </c>
      <c r="H5">
        <v>0.42399999999999999</v>
      </c>
      <c r="I5">
        <f t="shared" si="0"/>
        <v>0.42399999999999999</v>
      </c>
    </row>
    <row r="6" spans="1:10" x14ac:dyDescent="0.25">
      <c r="A6" s="2" t="s">
        <v>15</v>
      </c>
      <c r="B6" s="2" t="s">
        <v>12</v>
      </c>
      <c r="C6" s="2" t="s">
        <v>16</v>
      </c>
      <c r="D6" s="6" t="s">
        <v>106</v>
      </c>
      <c r="E6" s="5" t="s">
        <v>114</v>
      </c>
      <c r="F6" s="1">
        <v>1</v>
      </c>
      <c r="G6">
        <v>1</v>
      </c>
      <c r="H6">
        <v>0.39300000000000002</v>
      </c>
      <c r="I6">
        <f t="shared" si="0"/>
        <v>0.39300000000000002</v>
      </c>
    </row>
    <row r="7" spans="1:10" x14ac:dyDescent="0.25">
      <c r="A7" s="2" t="s">
        <v>17</v>
      </c>
      <c r="B7" s="2" t="s">
        <v>12</v>
      </c>
      <c r="C7" s="2" t="s">
        <v>18</v>
      </c>
      <c r="D7" s="6" t="s">
        <v>115</v>
      </c>
      <c r="E7" s="5" t="s">
        <v>146</v>
      </c>
      <c r="F7" s="1">
        <v>2</v>
      </c>
      <c r="G7">
        <v>2</v>
      </c>
      <c r="H7">
        <v>1.79</v>
      </c>
      <c r="I7">
        <f t="shared" si="0"/>
        <v>3.58</v>
      </c>
      <c r="J7" t="s">
        <v>145</v>
      </c>
    </row>
    <row r="8" spans="1:10" x14ac:dyDescent="0.25">
      <c r="A8" s="2" t="s">
        <v>19</v>
      </c>
      <c r="B8" s="2" t="s">
        <v>20</v>
      </c>
      <c r="C8" s="2" t="s">
        <v>21</v>
      </c>
      <c r="D8" s="6" t="s">
        <v>117</v>
      </c>
      <c r="E8" s="5" t="s">
        <v>116</v>
      </c>
      <c r="F8" s="1">
        <v>1</v>
      </c>
      <c r="G8">
        <v>1</v>
      </c>
      <c r="H8">
        <v>0.56499999999999995</v>
      </c>
      <c r="I8">
        <f t="shared" si="0"/>
        <v>0.56499999999999995</v>
      </c>
    </row>
    <row r="9" spans="1:10" x14ac:dyDescent="0.25">
      <c r="A9" s="2" t="s">
        <v>22</v>
      </c>
      <c r="B9" s="2" t="s">
        <v>23</v>
      </c>
      <c r="C9" s="2" t="s">
        <v>24</v>
      </c>
      <c r="D9" s="6" t="s">
        <v>105</v>
      </c>
      <c r="E9" s="5" t="s">
        <v>110</v>
      </c>
      <c r="F9" s="1">
        <v>1</v>
      </c>
      <c r="G9">
        <v>1</v>
      </c>
      <c r="H9">
        <v>0.157</v>
      </c>
      <c r="I9">
        <f t="shared" si="0"/>
        <v>0.157</v>
      </c>
    </row>
    <row r="10" spans="1:10" x14ac:dyDescent="0.25">
      <c r="A10" s="2" t="s">
        <v>11</v>
      </c>
      <c r="B10" s="2" t="s">
        <v>25</v>
      </c>
      <c r="C10" s="2" t="s">
        <v>26</v>
      </c>
      <c r="D10" s="6" t="s">
        <v>105</v>
      </c>
      <c r="E10" s="5" t="s">
        <v>109</v>
      </c>
      <c r="F10" s="1">
        <v>1</v>
      </c>
      <c r="G10">
        <v>1</v>
      </c>
      <c r="H10">
        <v>0.157</v>
      </c>
      <c r="I10">
        <f t="shared" si="0"/>
        <v>0.157</v>
      </c>
    </row>
    <row r="11" spans="1:10" x14ac:dyDescent="0.25">
      <c r="A11" s="2" t="s">
        <v>27</v>
      </c>
      <c r="B11" s="2" t="s">
        <v>25</v>
      </c>
      <c r="C11" s="2" t="s">
        <v>28</v>
      </c>
      <c r="D11" s="6" t="s">
        <v>105</v>
      </c>
      <c r="E11" s="5" t="s">
        <v>118</v>
      </c>
      <c r="F11" s="1">
        <v>1</v>
      </c>
      <c r="G11">
        <v>1</v>
      </c>
      <c r="H11">
        <v>0.157</v>
      </c>
      <c r="I11">
        <f t="shared" si="0"/>
        <v>0.157</v>
      </c>
    </row>
    <row r="12" spans="1:10" x14ac:dyDescent="0.25">
      <c r="A12" s="2" t="s">
        <v>29</v>
      </c>
      <c r="B12" s="2" t="s">
        <v>25</v>
      </c>
      <c r="C12" s="2" t="s">
        <v>30</v>
      </c>
      <c r="D12" s="6" t="s">
        <v>105</v>
      </c>
      <c r="E12" s="5" t="s">
        <v>119</v>
      </c>
      <c r="F12" s="1">
        <v>1</v>
      </c>
      <c r="G12">
        <v>1</v>
      </c>
      <c r="H12">
        <v>0.157</v>
      </c>
      <c r="I12">
        <f t="shared" si="0"/>
        <v>0.157</v>
      </c>
    </row>
    <row r="13" spans="1:10" x14ac:dyDescent="0.25">
      <c r="A13" s="2" t="s">
        <v>31</v>
      </c>
      <c r="B13" s="2" t="s">
        <v>25</v>
      </c>
      <c r="C13" s="2" t="s">
        <v>32</v>
      </c>
      <c r="D13" s="6" t="s">
        <v>105</v>
      </c>
      <c r="E13" s="5" t="s">
        <v>120</v>
      </c>
      <c r="F13" s="1">
        <v>1</v>
      </c>
      <c r="G13">
        <v>1</v>
      </c>
      <c r="H13">
        <v>0.51800000000000002</v>
      </c>
      <c r="I13">
        <f t="shared" si="0"/>
        <v>0.51800000000000002</v>
      </c>
    </row>
    <row r="14" spans="1:10" x14ac:dyDescent="0.25">
      <c r="A14" s="2" t="s">
        <v>33</v>
      </c>
      <c r="B14" s="2" t="s">
        <v>25</v>
      </c>
      <c r="C14" s="2" t="s">
        <v>34</v>
      </c>
      <c r="D14" s="6" t="s">
        <v>105</v>
      </c>
      <c r="E14" s="5" t="s">
        <v>121</v>
      </c>
      <c r="F14" s="1">
        <v>1</v>
      </c>
      <c r="G14">
        <v>1</v>
      </c>
      <c r="H14">
        <v>0.157</v>
      </c>
      <c r="I14">
        <f t="shared" si="0"/>
        <v>0.157</v>
      </c>
    </row>
    <row r="15" spans="1:10" x14ac:dyDescent="0.25">
      <c r="A15" s="2" t="s">
        <v>35</v>
      </c>
      <c r="B15" s="2" t="s">
        <v>25</v>
      </c>
      <c r="C15" s="2" t="s">
        <v>36</v>
      </c>
      <c r="D15" s="6" t="s">
        <v>105</v>
      </c>
      <c r="E15" s="5" t="s">
        <v>122</v>
      </c>
      <c r="F15" s="1">
        <v>1</v>
      </c>
      <c r="G15">
        <v>1</v>
      </c>
      <c r="H15">
        <v>0.51800000000000002</v>
      </c>
      <c r="I15">
        <f t="shared" si="0"/>
        <v>0.51800000000000002</v>
      </c>
    </row>
    <row r="16" spans="1:10" x14ac:dyDescent="0.25">
      <c r="A16" s="2" t="s">
        <v>37</v>
      </c>
      <c r="B16" s="2" t="s">
        <v>38</v>
      </c>
      <c r="C16" s="2" t="s">
        <v>39</v>
      </c>
      <c r="D16" s="6" t="s">
        <v>106</v>
      </c>
      <c r="E16" s="5" t="s">
        <v>127</v>
      </c>
      <c r="F16" s="1">
        <v>1</v>
      </c>
      <c r="G16">
        <v>1</v>
      </c>
      <c r="H16">
        <v>0.36</v>
      </c>
      <c r="I16">
        <f t="shared" si="0"/>
        <v>0.36</v>
      </c>
    </row>
    <row r="17" spans="1:9" x14ac:dyDescent="0.25">
      <c r="A17" s="2" t="s">
        <v>40</v>
      </c>
      <c r="B17" s="2" t="s">
        <v>41</v>
      </c>
      <c r="C17" s="2" t="s">
        <v>42</v>
      </c>
      <c r="D17" s="6" t="s">
        <v>106</v>
      </c>
      <c r="E17" s="5" t="s">
        <v>133</v>
      </c>
      <c r="F17" s="1">
        <v>1</v>
      </c>
      <c r="G17">
        <v>1</v>
      </c>
      <c r="H17">
        <v>0.44</v>
      </c>
      <c r="I17">
        <f t="shared" si="0"/>
        <v>0.44</v>
      </c>
    </row>
    <row r="18" spans="1:9" x14ac:dyDescent="0.25">
      <c r="A18" s="2" t="s">
        <v>43</v>
      </c>
      <c r="B18" s="2" t="s">
        <v>44</v>
      </c>
      <c r="C18" s="2" t="s">
        <v>45</v>
      </c>
      <c r="D18" s="6" t="s">
        <v>107</v>
      </c>
      <c r="E18" s="5" t="s">
        <v>132</v>
      </c>
      <c r="F18" s="1">
        <v>1</v>
      </c>
      <c r="G18">
        <v>1</v>
      </c>
      <c r="H18">
        <v>1.29</v>
      </c>
      <c r="I18">
        <f t="shared" si="0"/>
        <v>1.29</v>
      </c>
    </row>
    <row r="19" spans="1:9" x14ac:dyDescent="0.25">
      <c r="A19" s="2" t="s">
        <v>46</v>
      </c>
      <c r="B19" s="2" t="s">
        <v>47</v>
      </c>
      <c r="C19" s="2" t="s">
        <v>48</v>
      </c>
      <c r="D19" s="6" t="s">
        <v>106</v>
      </c>
      <c r="E19" s="5" t="s">
        <v>136</v>
      </c>
      <c r="F19" s="1">
        <v>1</v>
      </c>
      <c r="G19">
        <v>1</v>
      </c>
      <c r="H19">
        <v>0.157</v>
      </c>
      <c r="I19">
        <f t="shared" si="0"/>
        <v>0.157</v>
      </c>
    </row>
    <row r="20" spans="1:9" x14ac:dyDescent="0.25">
      <c r="A20" s="2" t="s">
        <v>49</v>
      </c>
      <c r="B20" s="2" t="s">
        <v>50</v>
      </c>
      <c r="C20" s="2" t="s">
        <v>51</v>
      </c>
      <c r="D20" s="6" t="s">
        <v>108</v>
      </c>
      <c r="E20" s="5" t="s">
        <v>129</v>
      </c>
      <c r="F20" s="1">
        <v>1</v>
      </c>
      <c r="G20">
        <v>1</v>
      </c>
      <c r="H20">
        <v>1.35</v>
      </c>
      <c r="I20">
        <f t="shared" si="0"/>
        <v>1.35</v>
      </c>
    </row>
    <row r="21" spans="1:9" x14ac:dyDescent="0.25">
      <c r="A21" s="2" t="s">
        <v>52</v>
      </c>
      <c r="B21" s="2" t="s">
        <v>53</v>
      </c>
      <c r="C21" s="2" t="s">
        <v>54</v>
      </c>
      <c r="D21" s="6"/>
      <c r="E21" s="5" t="s">
        <v>135</v>
      </c>
      <c r="F21" s="1">
        <v>1</v>
      </c>
      <c r="G21">
        <v>1</v>
      </c>
      <c r="H21">
        <v>11.37</v>
      </c>
      <c r="I21">
        <f t="shared" si="0"/>
        <v>11.37</v>
      </c>
    </row>
    <row r="22" spans="1:9" x14ac:dyDescent="0.25">
      <c r="A22" s="2" t="s">
        <v>55</v>
      </c>
      <c r="B22" s="2" t="s">
        <v>56</v>
      </c>
      <c r="C22" s="2" t="s">
        <v>57</v>
      </c>
      <c r="D22" s="6" t="s">
        <v>105</v>
      </c>
      <c r="E22" s="5" t="s">
        <v>137</v>
      </c>
      <c r="F22" s="1">
        <v>1</v>
      </c>
      <c r="G22">
        <v>1</v>
      </c>
      <c r="H22">
        <v>0.44</v>
      </c>
      <c r="I22">
        <f t="shared" si="0"/>
        <v>0.44</v>
      </c>
    </row>
    <row r="23" spans="1:9" x14ac:dyDescent="0.25">
      <c r="A23" s="2" t="s">
        <v>58</v>
      </c>
      <c r="B23" s="2" t="s">
        <v>56</v>
      </c>
      <c r="C23" s="2" t="s">
        <v>59</v>
      </c>
      <c r="D23" s="6" t="s">
        <v>105</v>
      </c>
      <c r="E23" s="5" t="s">
        <v>138</v>
      </c>
      <c r="F23" s="1">
        <v>1</v>
      </c>
      <c r="G23">
        <v>1</v>
      </c>
      <c r="H23">
        <v>0.35</v>
      </c>
      <c r="I23">
        <f t="shared" si="0"/>
        <v>0.35</v>
      </c>
    </row>
    <row r="24" spans="1:9" x14ac:dyDescent="0.25">
      <c r="A24" s="2" t="s">
        <v>60</v>
      </c>
      <c r="B24" s="2" t="s">
        <v>56</v>
      </c>
      <c r="C24" s="2" t="s">
        <v>61</v>
      </c>
      <c r="D24" s="6" t="s">
        <v>105</v>
      </c>
      <c r="E24" s="5" t="s">
        <v>139</v>
      </c>
      <c r="F24" s="1">
        <v>1</v>
      </c>
      <c r="G24">
        <v>1</v>
      </c>
      <c r="H24">
        <v>0.36</v>
      </c>
      <c r="I24">
        <f t="shared" si="0"/>
        <v>0.36</v>
      </c>
    </row>
    <row r="25" spans="1:9" x14ac:dyDescent="0.25">
      <c r="A25" s="2" t="s">
        <v>62</v>
      </c>
      <c r="B25" s="2" t="s">
        <v>63</v>
      </c>
      <c r="C25" s="2" t="s">
        <v>64</v>
      </c>
      <c r="D25" s="6" t="s">
        <v>105</v>
      </c>
      <c r="E25" s="5" t="s">
        <v>144</v>
      </c>
      <c r="F25" s="1">
        <v>2</v>
      </c>
      <c r="G25">
        <v>2</v>
      </c>
      <c r="H25">
        <v>0.157</v>
      </c>
      <c r="I25">
        <f t="shared" si="0"/>
        <v>0.314</v>
      </c>
    </row>
    <row r="26" spans="1:9" x14ac:dyDescent="0.25">
      <c r="A26" s="2" t="s">
        <v>65</v>
      </c>
      <c r="B26" s="2" t="s">
        <v>63</v>
      </c>
      <c r="C26" s="2" t="s">
        <v>66</v>
      </c>
      <c r="D26" s="6" t="s">
        <v>105</v>
      </c>
      <c r="E26" s="5" t="s">
        <v>143</v>
      </c>
      <c r="F26" s="1">
        <v>1</v>
      </c>
      <c r="G26">
        <v>1</v>
      </c>
      <c r="H26">
        <v>0.157</v>
      </c>
      <c r="I26">
        <f t="shared" si="0"/>
        <v>0.157</v>
      </c>
    </row>
    <row r="27" spans="1:9" x14ac:dyDescent="0.25">
      <c r="A27" s="2" t="s">
        <v>67</v>
      </c>
      <c r="B27" s="2" t="s">
        <v>68</v>
      </c>
      <c r="C27" s="2" t="s">
        <v>69</v>
      </c>
      <c r="D27" s="6" t="s">
        <v>105</v>
      </c>
      <c r="E27" s="5" t="s">
        <v>140</v>
      </c>
      <c r="F27" s="1">
        <v>2</v>
      </c>
      <c r="G27">
        <v>2</v>
      </c>
      <c r="H27">
        <v>0.157</v>
      </c>
      <c r="I27">
        <f t="shared" si="0"/>
        <v>0.314</v>
      </c>
    </row>
    <row r="28" spans="1:9" x14ac:dyDescent="0.25">
      <c r="A28" s="2" t="s">
        <v>70</v>
      </c>
      <c r="B28" s="2" t="s">
        <v>63</v>
      </c>
      <c r="C28" s="2" t="s">
        <v>71</v>
      </c>
      <c r="D28" s="6" t="s">
        <v>105</v>
      </c>
      <c r="E28" s="5" t="s">
        <v>141</v>
      </c>
      <c r="F28" s="1">
        <v>2</v>
      </c>
      <c r="G28">
        <v>2</v>
      </c>
      <c r="H28">
        <v>0.157</v>
      </c>
      <c r="I28">
        <f t="shared" si="0"/>
        <v>0.314</v>
      </c>
    </row>
    <row r="29" spans="1:9" x14ac:dyDescent="0.25">
      <c r="A29" s="2" t="s">
        <v>72</v>
      </c>
      <c r="B29" s="2" t="s">
        <v>73</v>
      </c>
      <c r="C29" s="2" t="s">
        <v>74</v>
      </c>
      <c r="D29" s="6" t="s">
        <v>105</v>
      </c>
      <c r="E29" s="5" t="s">
        <v>142</v>
      </c>
      <c r="F29" s="1">
        <v>1</v>
      </c>
      <c r="G29">
        <v>1</v>
      </c>
      <c r="H29">
        <v>0.157</v>
      </c>
      <c r="I29">
        <f t="shared" si="0"/>
        <v>0.157</v>
      </c>
    </row>
    <row r="30" spans="1:9" x14ac:dyDescent="0.25">
      <c r="A30" s="2" t="s">
        <v>75</v>
      </c>
      <c r="B30" s="2" t="s">
        <v>76</v>
      </c>
      <c r="C30" s="2" t="s">
        <v>77</v>
      </c>
      <c r="D30" s="6"/>
      <c r="E30" s="5" t="s">
        <v>125</v>
      </c>
      <c r="F30" s="1">
        <v>1</v>
      </c>
      <c r="G30">
        <v>1</v>
      </c>
      <c r="H30">
        <v>0.28000000000000003</v>
      </c>
      <c r="I30">
        <f t="shared" si="0"/>
        <v>0.28000000000000003</v>
      </c>
    </row>
    <row r="31" spans="1:9" x14ac:dyDescent="0.25">
      <c r="A31" s="2" t="s">
        <v>78</v>
      </c>
      <c r="B31" s="2" t="s">
        <v>79</v>
      </c>
      <c r="C31" s="2" t="s">
        <v>80</v>
      </c>
      <c r="D31" s="6"/>
      <c r="E31" s="5" t="s">
        <v>124</v>
      </c>
      <c r="F31" s="1">
        <v>1</v>
      </c>
      <c r="G31">
        <v>1</v>
      </c>
      <c r="H31">
        <v>1.35</v>
      </c>
      <c r="I31">
        <f t="shared" si="0"/>
        <v>1.35</v>
      </c>
    </row>
    <row r="32" spans="1:9" x14ac:dyDescent="0.25">
      <c r="A32" s="2" t="s">
        <v>81</v>
      </c>
      <c r="B32" s="2" t="s">
        <v>82</v>
      </c>
      <c r="C32" s="2" t="s">
        <v>83</v>
      </c>
      <c r="D32" s="6"/>
      <c r="E32" s="5" t="s">
        <v>123</v>
      </c>
      <c r="F32" s="1">
        <v>1</v>
      </c>
      <c r="G32">
        <v>1</v>
      </c>
      <c r="H32">
        <v>19.48</v>
      </c>
      <c r="I32">
        <f t="shared" si="0"/>
        <v>19.48</v>
      </c>
    </row>
    <row r="33" spans="1:9" x14ac:dyDescent="0.25">
      <c r="A33" s="2" t="s">
        <v>84</v>
      </c>
      <c r="B33" s="2" t="s">
        <v>85</v>
      </c>
      <c r="C33" s="2" t="s">
        <v>86</v>
      </c>
      <c r="D33" s="6"/>
      <c r="E33" s="5" t="s">
        <v>128</v>
      </c>
      <c r="F33" s="1">
        <v>1</v>
      </c>
      <c r="G33">
        <v>1</v>
      </c>
      <c r="H33">
        <v>9.66</v>
      </c>
      <c r="I33">
        <f t="shared" si="0"/>
        <v>9.66</v>
      </c>
    </row>
    <row r="34" spans="1:9" x14ac:dyDescent="0.25">
      <c r="A34" s="2" t="s">
        <v>87</v>
      </c>
      <c r="B34" s="2" t="s">
        <v>88</v>
      </c>
      <c r="C34" s="2" t="s">
        <v>89</v>
      </c>
      <c r="D34" s="6"/>
      <c r="E34" s="5" t="s">
        <v>130</v>
      </c>
      <c r="F34" s="1">
        <v>1</v>
      </c>
      <c r="G34">
        <v>1</v>
      </c>
      <c r="H34">
        <v>0.91</v>
      </c>
      <c r="I34">
        <f t="shared" si="0"/>
        <v>0.91</v>
      </c>
    </row>
    <row r="35" spans="1:9" x14ac:dyDescent="0.25">
      <c r="A35" s="2" t="s">
        <v>90</v>
      </c>
      <c r="B35" s="2" t="s">
        <v>91</v>
      </c>
      <c r="C35" s="2" t="s">
        <v>92</v>
      </c>
      <c r="D35" s="6"/>
      <c r="E35" s="5" t="s">
        <v>131</v>
      </c>
      <c r="F35" s="1">
        <v>1</v>
      </c>
      <c r="G35">
        <v>1</v>
      </c>
      <c r="H35">
        <v>1.74</v>
      </c>
      <c r="I35">
        <f t="shared" si="0"/>
        <v>1.74</v>
      </c>
    </row>
    <row r="36" spans="1:9" x14ac:dyDescent="0.25">
      <c r="A36" s="2" t="s">
        <v>93</v>
      </c>
      <c r="B36" s="2" t="s">
        <v>94</v>
      </c>
      <c r="C36" s="2" t="s">
        <v>95</v>
      </c>
      <c r="D36" s="6"/>
      <c r="E36" s="5" t="s">
        <v>134</v>
      </c>
      <c r="F36" s="1">
        <v>1</v>
      </c>
      <c r="G36">
        <v>1</v>
      </c>
      <c r="H36">
        <v>6.04</v>
      </c>
      <c r="I36">
        <f t="shared" si="0"/>
        <v>6.04</v>
      </c>
    </row>
    <row r="37" spans="1:9" x14ac:dyDescent="0.25">
      <c r="A37" s="2" t="s">
        <v>96</v>
      </c>
      <c r="B37" s="2" t="s">
        <v>97</v>
      </c>
      <c r="C37" s="2" t="s">
        <v>98</v>
      </c>
      <c r="D37" s="6"/>
      <c r="E37" s="5" t="s">
        <v>126</v>
      </c>
      <c r="F37" s="1">
        <v>2</v>
      </c>
      <c r="G37">
        <v>2</v>
      </c>
      <c r="H37">
        <v>0.78500000000000003</v>
      </c>
      <c r="I37">
        <f t="shared" si="0"/>
        <v>1.57</v>
      </c>
    </row>
    <row r="39" spans="1:9" x14ac:dyDescent="0.25">
      <c r="H39" t="s">
        <v>101</v>
      </c>
      <c r="I39">
        <f>SUM(I2:I37)</f>
        <v>68.043999999999997</v>
      </c>
    </row>
  </sheetData>
  <hyperlinks>
    <hyperlink ref="E3" r:id="rId1" display="https://au.mouser.com/ProductDetail/Murata-Electronics/GCQ1555C1H140JB01D?qs=0lQeLiL1qya6fh2wmH7H%2FA%3D%3D" xr:uid="{034B1198-EC34-4D79-AD75-D3A64289BD1C}"/>
    <hyperlink ref="E9" r:id="rId2" display="https://au.mouser.com/ProductDetail/Murata-Electronics/GRM155R61H333ME19D?qs=IPQhFcwEUOiwdjatNCLZ%2FA%3D%3D" xr:uid="{8D7D0833-9B23-416B-A0C8-A8FB8A62946F}"/>
    <hyperlink ref="E2" r:id="rId3" display="https://au.mouser.com/ProductDetail/Murata-Electronics/GRM155R71H104KE14D?qs=2UZY3JfgLCy9gG9icKV9Yg%3D%3D" xr:uid="{801C9B22-B89D-400F-A9F2-812102E43DD5}"/>
    <hyperlink ref="E4" r:id="rId4" display="https://au.mouser.com/ProductDetail/Murata-Electronics/GCM188R71H103KA37J?qs=N3Kl9KD794T3%2FxlXdF0Axg%3D%3D" xr:uid="{DC87184C-C138-4BC9-85A8-DD3E11F3C0E8}"/>
    <hyperlink ref="E5" r:id="rId5" display="https://au.mouser.com/ProductDetail/Murata-Electronics/GRT188R71H104KE13D?qs=qkDYIeTQ%252BEmIIzJrx3hZ8g%3D%3D" xr:uid="{06C1A7AB-AD57-478F-908E-13A3868E170A}"/>
    <hyperlink ref="E6" r:id="rId6" display="https://au.mouser.com/ProductDetail/Murata-Electronics/GRM188Z71C475KE21D?qs=d0WKAl%252BL4KajNOvalhHKtQ%3D%3D" xr:uid="{30B884E0-E841-422E-9B22-CD95BAE29C01}"/>
    <hyperlink ref="E8" r:id="rId7" display="https://au.mouser.com/ProductDetail/Murata-Electronics/GRM21BZ71E106KE15L?qs=Ey7%2FXF42M3fdXe9bIpCO9w%3D%3D" xr:uid="{313AE743-B49A-456A-80DD-9A242317B9FF}"/>
    <hyperlink ref="E10" r:id="rId8" display="https://au.mouser.com/ProductDetail/Murata-Electronics/GRM155R71H103MA88D?qs=IPQhFcwEUOiJ749tiEvpbg%3D%3D" xr:uid="{4506A106-E3EE-41FB-A2C5-5A4D5FB91C9B}"/>
    <hyperlink ref="E11" r:id="rId9" display="https://au.mouser.com/ProductDetail/Murata-Electronics/GRM1555C1H102JA01J?qs=ZHVDuesenYxdF35pi1C%252BRg%3D%3D" xr:uid="{5BB90518-F7E1-45D7-AFBD-56E6A862E891}"/>
    <hyperlink ref="E12" r:id="rId10" display="https://au.mouser.com/ProductDetail/Murata-Electronics/GRM1555C1H1R5BA01J?qs=ouTquLLW2S7ZxQaUYcbuKA%3D%3D" xr:uid="{9833887B-633E-4E26-A1DD-327AD10BA2FB}"/>
    <hyperlink ref="E13" r:id="rId11" display="https://au.mouser.com/ProductDetail/Murata-Electronics/GCQ1555C1H1R0WB01D?qs=0lQeLiL1qyam5A%252Bi%2FqE7oQ%3D%3D" xr:uid="{AE61CCE9-ED0A-49AE-A552-BC75BE9FAB48}"/>
    <hyperlink ref="E14" r:id="rId12" display="https://au.mouser.com/ProductDetail/Murata-Electronics/GRM1555C1H222GA01D?qs=d0WKAl%252BL4KaVg1TN7USDOA%3D%3D" xr:uid="{93927595-4A93-41B2-A621-2FD1B47AD382}"/>
    <hyperlink ref="E15" r:id="rId13" display="https://au.mouser.com/ProductDetail/Murata-Electronics/GCQ1555C1H4R7WB01D?qs=0lQeLiL1qyYRZt16ZY6xZA%3D%3D" xr:uid="{96045D90-AE84-43C0-A0F6-DC70495B703B}"/>
    <hyperlink ref="E31" r:id="rId14" display="https://au.mouser.com/ProductDetail/611-JS102000SAQN" xr:uid="{2EC0148B-5414-416C-A42F-796AEE1ABBD9}"/>
    <hyperlink ref="E37" r:id="rId15" display="https://au.mouser.com/ProductDetail/710-830108207109" xr:uid="{779FF794-9439-4BB2-8BDA-92CA39AA4F48}"/>
    <hyperlink ref="E34" r:id="rId16" display="https://au.mouser.com/ProductDetail/511-USBLC6-2SC6" xr:uid="{5DB077AF-9E55-4027-84E7-6C8315AEE3BF}"/>
    <hyperlink ref="E35" r:id="rId17" display="https://au.mouser.com/ProductDetail/926-LM1117MPX3.3NOPB" xr:uid="{C4705D92-B528-43F1-9BB3-8E6097D51EB1}"/>
    <hyperlink ref="E17" r:id="rId18" display="https://au.mouser.com/ProductDetail/859-LTST-C191KSKT" xr:uid="{5A31B587-8C8D-4889-9F20-197AE2C3D366}"/>
    <hyperlink ref="E36" r:id="rId19" display="https://au.mouser.com/ProductDetail/949-NRF24L01P" xr:uid="{8C6E9559-B6ED-4181-8BB7-4AA77D1B3FA2}"/>
    <hyperlink ref="E21" r:id="rId20" display="https://au.mouser.com/ProductDetail/538-73100-0114" xr:uid="{889ED9EE-B934-4BF3-BEF2-82620B678432}"/>
    <hyperlink ref="E20" r:id="rId21" display="https://au.mouser.com/ProductDetail/538-105017-0001" xr:uid="{344E2DA1-05F0-49A2-9D1A-86CFA9997E24}"/>
    <hyperlink ref="E18" r:id="rId22" display="https://au.mouser.com/ProductDetail/576-2920L300-15DR" xr:uid="{007DBF07-280D-431F-9619-FD37DDA4DB09}"/>
    <hyperlink ref="E16" r:id="rId23" display="https://au.mouser.com/ProductDetail/859-LTST-C190GKT" xr:uid="{E2EC2251-7A00-474C-BAC2-B4A372640EDA}"/>
    <hyperlink ref="E30" r:id="rId24" display="https://au.mouser.com/ProductDetail/611-PTS636SM43JSMTRL" xr:uid="{5AD9B9FF-6064-44F6-9527-910F5943D2C4}"/>
    <hyperlink ref="E32" r:id="rId25" display="https://au.mouser.com/ProductDetail/511-STM32F405RGT6" xr:uid="{DC25C689-7E5A-4051-AAED-CFD3712ACF40}"/>
    <hyperlink ref="E33" r:id="rId26" display="https://au.mouser.com/ProductDetail/824-HPP845E031R4" xr:uid="{A196FCEC-FBE2-4455-A381-0BA03D19E23F}"/>
    <hyperlink ref="E19" r:id="rId27" display="https://au.mouser.com/ProductDetail/Murata-Electronics/BLM18PG330SN1D?qs=4Avc3lXqH4bdltMAIp8Scg%3D%3D" xr:uid="{B1B3780D-01CE-43E1-AB79-865574E3E9D5}"/>
    <hyperlink ref="E22" r:id="rId28" display="https://au.mouser.com/ProductDetail/Murata-Electronics/LQG15WH8N2G02D?qs=d0WKAl%252BL4KbM1D8ER2hYjA%3D%3D" xr:uid="{2552C0FB-7AF6-45F8-A900-D924DB1BABE1}"/>
    <hyperlink ref="E23" r:id="rId29" display="https://au.mouser.com/ProductDetail/Murata-Electronics/LQW15AN3N9G80D?qs=QzBtWTOodeVJ47BgUNTlYA%3D%3D" xr:uid="{CF7E500A-34E7-4354-8D3F-69554ECE830A}"/>
    <hyperlink ref="E24" r:id="rId30" display="https://au.mouser.com/ProductDetail/Murata-Electronics/LQW15AN2N7G8ZD?qs=qkDYIeTQ%252BEkQNzM01zWRBA%3D%3D" xr:uid="{E3BE2FF7-B1C6-45D2-9DCB-76A1292B8AB4}"/>
    <hyperlink ref="E27" r:id="rId31" display="https://au.mouser.com/ProductDetail/Panasonic/ERJ-2GE0R00X?qs=Cz%252B5TvT4yly5%252BP7oLZcLxw%3D%3D" xr:uid="{4BE557FF-B033-4AD6-9115-CEAC8F6B8851}"/>
    <hyperlink ref="E28" r:id="rId32" display="https://au.mouser.com/ProductDetail/Panasonic/ERJ-2RKF2200X?qs=YMBIwoNQYdXGVZyp9CGaVg%3D%3D" xr:uid="{65EB618F-0EA3-41DB-9EA4-BB69FF9DE233}"/>
    <hyperlink ref="E29" r:id="rId33" display="https://au.mouser.com/ProductDetail/Panasonic/ERJ-2RKF2202X?qs=YMBIwoNQYdW1VNg8fYH1Ug%3D%3D" xr:uid="{19B9A322-25AA-4A3A-9F3D-60AE1F4A0937}"/>
    <hyperlink ref="E26" r:id="rId34" display="https://au.mouser.com/ProductDetail/Panasonic/ERJ-U02J103X?qs=bKFmlxG1yYAG4yJZWhnlUA%3D%3D" xr:uid="{0E6FB7F3-29B6-4F17-8258-9E6EE0088570}"/>
    <hyperlink ref="E25" r:id="rId35" display="https://au.mouser.com/ProductDetail/Panasonic/ERJ-U02J182X?qs=Xx7DtTQCah%2F%2FFkp3bYDmjw%3D%3D" xr:uid="{A387B71E-4D70-4870-8655-6B2F7F2AEA36}"/>
    <hyperlink ref="E7" r:id="rId36" display="https://au.mouser.com/ProductDetail/KEMET/T529P226M010AAE200?qs=sGAEpiMZZMtZ1n0r9vR22e5QWUOfXgLf55JsvKtzNjE%3D" xr:uid="{8220FFA1-5FB9-472E-82DD-9DDC9E6E5A16}"/>
  </hyperlinks>
  <pageMargins left="0.7" right="0.7" top="0.75" bottom="0.75" header="0.3" footer="0.3"/>
  <pageSetup paperSize="9" orientation="portrait" horizontalDpi="360" verticalDpi="360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PROTO RF</vt:lpstr>
      <vt:lpstr>'PROTO RF'!Print_Titles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Croucher</dc:creator>
  <cp:lastModifiedBy>Joshua Croucher</cp:lastModifiedBy>
  <dcterms:created xsi:type="dcterms:W3CDTF">2024-03-06T07:12:46Z</dcterms:created>
  <dcterms:modified xsi:type="dcterms:W3CDTF">2024-03-27T11:29:21Z</dcterms:modified>
</cp:coreProperties>
</file>