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mw/Desktop/"/>
    </mc:Choice>
  </mc:AlternateContent>
  <xr:revisionPtr revIDLastSave="0" documentId="8_{CD5921EC-D63C-4B42-9877-68F70F8737A7}" xr6:coauthVersionLast="40" xr6:coauthVersionMax="40" xr10:uidLastSave="{00000000-0000-0000-0000-000000000000}"/>
  <bookViews>
    <workbookView xWindow="760" yWindow="460" windowWidth="24840" windowHeight="15540" tabRatio="644" activeTab="2"/>
  </bookViews>
  <sheets>
    <sheet name="Stanton" sheetId="1" r:id="rId1"/>
    <sheet name="SHJ2" sheetId="3" r:id="rId2"/>
    <sheet name="2 and trans" sheetId="10" r:id="rId3"/>
    <sheet name="SHJtrans" sheetId="4" r:id="rId4"/>
    <sheet name="blue squares" sheetId="9" r:id="rId5"/>
    <sheet name="errorcat" sheetId="6" r:id="rId6"/>
    <sheet name="randcat" sheetId="7" r:id="rId7"/>
    <sheet name="SHJ3order" sheetId="8" r:id="rId8"/>
    <sheet name="diarects" sheetId="5" r:id="rId9"/>
  </sheets>
  <calcPr calcId="191029"/>
</workbook>
</file>

<file path=xl/calcChain.xml><?xml version="1.0" encoding="utf-8"?>
<calcChain xmlns="http://schemas.openxmlformats.org/spreadsheetml/2006/main">
  <c r="N2" i="1" l="1"/>
  <c r="O2" i="1"/>
  <c r="AC2" i="1"/>
  <c r="AG2" i="1"/>
  <c r="N3" i="1"/>
  <c r="O3" i="1"/>
  <c r="AC3" i="1"/>
  <c r="AG3" i="1"/>
  <c r="N4" i="1"/>
  <c r="O4" i="1"/>
  <c r="AC4" i="1"/>
  <c r="AG4" i="1"/>
  <c r="N5" i="1"/>
  <c r="O5" i="1"/>
  <c r="AC5" i="1"/>
  <c r="AG5" i="1"/>
  <c r="N6" i="1"/>
  <c r="O6" i="1"/>
  <c r="AC6" i="1"/>
  <c r="AG6" i="1"/>
  <c r="N7" i="1"/>
  <c r="O7" i="1"/>
  <c r="AC7" i="1"/>
  <c r="AG7" i="1"/>
  <c r="N8" i="1"/>
  <c r="O8" i="1"/>
  <c r="AC8" i="1"/>
  <c r="AG8" i="1"/>
  <c r="N9" i="1"/>
  <c r="AK46" i="1" s="1"/>
  <c r="AK32" i="1" s="1"/>
  <c r="O9" i="1"/>
  <c r="AC9" i="1"/>
  <c r="AG9" i="1"/>
  <c r="AL47" i="1" s="1"/>
  <c r="N10" i="1"/>
  <c r="AK48" i="1" s="1"/>
  <c r="O10" i="1"/>
  <c r="AC10" i="1"/>
  <c r="AG10" i="1"/>
  <c r="AL51" i="1" s="1"/>
  <c r="N11" i="1"/>
  <c r="AK50" i="1" s="1"/>
  <c r="O11" i="1"/>
  <c r="AC11" i="1"/>
  <c r="AG11" i="1"/>
  <c r="AL53" i="1" s="1"/>
  <c r="N12" i="1"/>
  <c r="AK52" i="1" s="1"/>
  <c r="O12" i="1"/>
  <c r="AC12" i="1"/>
  <c r="AG12" i="1"/>
  <c r="AL55" i="1" s="1"/>
  <c r="N13" i="1"/>
  <c r="AK54" i="1" s="1"/>
  <c r="O13" i="1"/>
  <c r="AC13" i="1"/>
  <c r="AG13" i="1"/>
  <c r="AL57" i="1" s="1"/>
  <c r="N14" i="1"/>
  <c r="AK56" i="1" s="1"/>
  <c r="O14" i="1"/>
  <c r="AC14" i="1"/>
  <c r="AG14" i="1"/>
  <c r="N15" i="1"/>
  <c r="O15" i="1"/>
  <c r="AC15" i="1"/>
  <c r="AG15" i="1"/>
  <c r="N16" i="1"/>
  <c r="O16" i="1"/>
  <c r="AC16" i="1"/>
  <c r="AG16" i="1"/>
  <c r="N17" i="1"/>
  <c r="O17" i="1"/>
  <c r="AC17" i="1"/>
  <c r="AG17" i="1"/>
  <c r="N18" i="1"/>
  <c r="O18" i="1"/>
  <c r="AC18" i="1"/>
  <c r="AG18" i="1"/>
  <c r="N19" i="1"/>
  <c r="O19" i="1"/>
  <c r="AC19" i="1"/>
  <c r="AG19" i="1"/>
  <c r="N20" i="1"/>
  <c r="O20" i="1"/>
  <c r="AC20" i="1"/>
  <c r="AG20" i="1"/>
  <c r="N21" i="1"/>
  <c r="O21" i="1"/>
  <c r="AC21" i="1"/>
  <c r="AG21" i="1"/>
  <c r="N22" i="1"/>
  <c r="O22" i="1"/>
  <c r="AC22" i="1"/>
  <c r="AG22" i="1"/>
  <c r="N23" i="1"/>
  <c r="O23" i="1"/>
  <c r="AC23" i="1"/>
  <c r="AG23" i="1"/>
  <c r="N24" i="1"/>
  <c r="O24" i="1"/>
  <c r="AC24" i="1"/>
  <c r="AG24" i="1"/>
  <c r="N25" i="1"/>
  <c r="O25" i="1"/>
  <c r="AC25" i="1"/>
  <c r="AG25" i="1"/>
  <c r="N26" i="1"/>
  <c r="O26" i="1"/>
  <c r="AC26" i="1"/>
  <c r="AG26" i="1"/>
  <c r="N27" i="1"/>
  <c r="O27" i="1"/>
  <c r="AC27" i="1"/>
  <c r="AG27" i="1"/>
  <c r="N28" i="1"/>
  <c r="O28" i="1"/>
  <c r="AC28" i="1"/>
  <c r="AG28" i="1"/>
  <c r="N29" i="1"/>
  <c r="O29" i="1"/>
  <c r="AC29" i="1"/>
  <c r="AG29" i="1"/>
  <c r="N30" i="1"/>
  <c r="O30" i="1"/>
  <c r="AC30" i="1"/>
  <c r="AG30" i="1"/>
  <c r="N31" i="1"/>
  <c r="O31" i="1"/>
  <c r="AC31" i="1"/>
  <c r="AG31" i="1"/>
  <c r="N32" i="1"/>
  <c r="O32" i="1"/>
  <c r="AC32" i="1"/>
  <c r="AG32" i="1"/>
  <c r="N33" i="1"/>
  <c r="O33" i="1"/>
  <c r="AC33" i="1"/>
  <c r="AN8" i="1" s="1"/>
  <c r="AL8" i="1" s="1"/>
  <c r="AG33" i="1"/>
  <c r="N34" i="1"/>
  <c r="O34" i="1"/>
  <c r="AC34" i="1"/>
  <c r="AG34" i="1"/>
  <c r="N35" i="1"/>
  <c r="O35" i="1"/>
  <c r="AC35" i="1"/>
  <c r="AG35" i="1"/>
  <c r="N36" i="1"/>
  <c r="O36" i="1"/>
  <c r="AC36" i="1"/>
  <c r="AG36" i="1"/>
  <c r="N37" i="1"/>
  <c r="O37" i="1"/>
  <c r="AC37" i="1"/>
  <c r="AG37" i="1"/>
  <c r="N38" i="1"/>
  <c r="O38" i="1"/>
  <c r="AC38" i="1"/>
  <c r="AG38" i="1"/>
  <c r="N39" i="1"/>
  <c r="O39" i="1"/>
  <c r="AC39" i="1"/>
  <c r="AG39" i="1"/>
  <c r="N40" i="1"/>
  <c r="O40" i="1"/>
  <c r="AC40" i="1"/>
  <c r="AG40" i="1"/>
  <c r="N41" i="1"/>
  <c r="O41" i="1"/>
  <c r="AC41" i="1"/>
  <c r="AG41" i="1"/>
  <c r="N42" i="1"/>
  <c r="O42" i="1"/>
  <c r="AC42" i="1"/>
  <c r="AG42" i="1"/>
  <c r="N43" i="1"/>
  <c r="O43" i="1"/>
  <c r="AC43" i="1"/>
  <c r="AG43" i="1"/>
  <c r="N44" i="1"/>
  <c r="O44" i="1"/>
  <c r="AC44" i="1"/>
  <c r="AG44" i="1"/>
  <c r="N45" i="1"/>
  <c r="O45" i="1"/>
  <c r="AC45" i="1"/>
  <c r="AG45" i="1"/>
  <c r="N46" i="1"/>
  <c r="O46" i="1"/>
  <c r="AC46" i="1"/>
  <c r="AG46" i="1"/>
  <c r="N47" i="1"/>
  <c r="O47" i="1"/>
  <c r="AC47" i="1"/>
  <c r="AG47" i="1"/>
  <c r="AL46" i="1" s="1"/>
  <c r="AL32" i="1" s="1"/>
  <c r="N48" i="1"/>
  <c r="O48" i="1"/>
  <c r="AC48" i="1"/>
  <c r="AG48" i="1"/>
  <c r="N49" i="1"/>
  <c r="AK47" i="1" s="1"/>
  <c r="AK33" i="1" s="1"/>
  <c r="O49" i="1"/>
  <c r="AC49" i="1"/>
  <c r="AG49" i="1"/>
  <c r="AL48" i="1" s="1"/>
  <c r="AL34" i="1" s="1"/>
  <c r="N50" i="1"/>
  <c r="O50" i="1"/>
  <c r="AC50" i="1"/>
  <c r="AG50" i="1"/>
  <c r="N51" i="1"/>
  <c r="AK49" i="1" s="1"/>
  <c r="AK35" i="1" s="1"/>
  <c r="O51" i="1"/>
  <c r="AC51" i="1"/>
  <c r="AG51" i="1"/>
  <c r="AL50" i="1" s="1"/>
  <c r="N52" i="1"/>
  <c r="O52" i="1"/>
  <c r="AC52" i="1"/>
  <c r="AG52" i="1"/>
  <c r="N53" i="1"/>
  <c r="AK51" i="1" s="1"/>
  <c r="AK37" i="1" s="1"/>
  <c r="O53" i="1"/>
  <c r="AC53" i="1"/>
  <c r="AG53" i="1"/>
  <c r="AL52" i="1" s="1"/>
  <c r="AL38" i="1" s="1"/>
  <c r="N54" i="1"/>
  <c r="O54" i="1"/>
  <c r="AC54" i="1"/>
  <c r="AG54" i="1"/>
  <c r="N55" i="1"/>
  <c r="AK53" i="1" s="1"/>
  <c r="AK39" i="1" s="1"/>
  <c r="O55" i="1"/>
  <c r="AC55" i="1"/>
  <c r="AG55" i="1"/>
  <c r="AL54" i="1" s="1"/>
  <c r="AL40" i="1" s="1"/>
  <c r="N56" i="1"/>
  <c r="O56" i="1"/>
  <c r="AC56" i="1"/>
  <c r="AG56" i="1"/>
  <c r="N57" i="1"/>
  <c r="AK55" i="1" s="1"/>
  <c r="AK41" i="1" s="1"/>
  <c r="O57" i="1"/>
  <c r="AC57" i="1"/>
  <c r="AG57" i="1"/>
  <c r="AL56" i="1" s="1"/>
  <c r="AL42" i="1" s="1"/>
  <c r="N58" i="1"/>
  <c r="O58" i="1"/>
  <c r="AC58" i="1"/>
  <c r="AE58" i="1"/>
  <c r="AG58" i="1"/>
  <c r="N59" i="1"/>
  <c r="O59" i="1"/>
  <c r="AC59" i="1"/>
  <c r="AE59" i="1"/>
  <c r="AG59" i="1"/>
  <c r="N60" i="1"/>
  <c r="O60" i="1"/>
  <c r="AC60" i="1"/>
  <c r="AE60" i="1"/>
  <c r="AG60" i="1"/>
  <c r="N61" i="1"/>
  <c r="AK57" i="1" s="1"/>
  <c r="AK43" i="1" s="1"/>
  <c r="O61" i="1"/>
  <c r="AC61" i="1"/>
  <c r="AE61" i="1"/>
  <c r="AG61" i="1"/>
  <c r="AL58" i="1" s="1"/>
  <c r="AL44" i="1" s="1"/>
  <c r="N62" i="1"/>
  <c r="O62" i="1"/>
  <c r="AC62" i="1"/>
  <c r="AE62" i="1"/>
  <c r="AG62" i="1"/>
  <c r="N63" i="1"/>
  <c r="O63" i="1"/>
  <c r="AC63" i="1"/>
  <c r="AE63" i="1"/>
  <c r="AG63" i="1"/>
  <c r="N64" i="1"/>
  <c r="O64" i="1"/>
  <c r="AC64" i="1"/>
  <c r="AE64" i="1"/>
  <c r="AG64" i="1"/>
  <c r="N65" i="1"/>
  <c r="O65" i="1"/>
  <c r="AC65" i="1"/>
  <c r="AE65" i="1"/>
  <c r="AG65" i="1"/>
  <c r="N66" i="1"/>
  <c r="O66" i="1"/>
  <c r="AC66" i="1"/>
  <c r="AE66" i="1"/>
  <c r="AG66" i="1"/>
  <c r="N67" i="1"/>
  <c r="O67" i="1"/>
  <c r="AC67" i="1"/>
  <c r="AE67" i="1"/>
  <c r="AG67" i="1"/>
  <c r="N68" i="1"/>
  <c r="O68" i="1"/>
  <c r="AC68" i="1"/>
  <c r="AE68" i="1"/>
  <c r="AG68" i="1"/>
  <c r="N69" i="1"/>
  <c r="O69" i="1"/>
  <c r="AC69" i="1"/>
  <c r="AE69" i="1"/>
  <c r="AG69" i="1"/>
  <c r="N70" i="1"/>
  <c r="O70" i="1"/>
  <c r="AC70" i="1"/>
  <c r="AE70" i="1"/>
  <c r="AG70" i="1"/>
  <c r="N71" i="1"/>
  <c r="O71" i="1"/>
  <c r="AC71" i="1"/>
  <c r="AE71" i="1"/>
  <c r="AG71" i="1"/>
  <c r="N72" i="1"/>
  <c r="O72" i="1"/>
  <c r="AC72" i="1"/>
  <c r="AE72" i="1"/>
  <c r="AG72" i="1"/>
  <c r="N73" i="1"/>
  <c r="O73" i="1"/>
  <c r="AC73" i="1"/>
  <c r="AE73" i="1"/>
  <c r="AG73" i="1"/>
  <c r="N74" i="1"/>
  <c r="O74" i="1"/>
  <c r="AC74" i="1"/>
  <c r="AE74" i="1"/>
  <c r="AG74" i="1"/>
  <c r="N75" i="1"/>
  <c r="O75" i="1"/>
  <c r="AC75" i="1"/>
  <c r="AE75" i="1"/>
  <c r="AG75" i="1"/>
  <c r="N76" i="1"/>
  <c r="O76" i="1"/>
  <c r="AC76" i="1"/>
  <c r="AE76" i="1"/>
  <c r="AG76" i="1"/>
  <c r="N77" i="1"/>
  <c r="O77" i="1"/>
  <c r="AC77" i="1"/>
  <c r="AE77" i="1"/>
  <c r="AG77" i="1"/>
  <c r="N78" i="1"/>
  <c r="O78" i="1"/>
  <c r="AC78" i="1"/>
  <c r="AE78" i="1"/>
  <c r="AG78" i="1"/>
  <c r="N79" i="1"/>
  <c r="O79" i="1"/>
  <c r="AC79" i="1"/>
  <c r="AE79" i="1"/>
  <c r="AG79" i="1"/>
  <c r="N80" i="1"/>
  <c r="O80" i="1"/>
  <c r="AC80" i="1"/>
  <c r="AE80" i="1"/>
  <c r="AG80" i="1"/>
  <c r="N81" i="1"/>
  <c r="O81" i="1"/>
  <c r="AC81" i="1"/>
  <c r="AE81" i="1"/>
  <c r="AG81" i="1"/>
  <c r="N82" i="1"/>
  <c r="O82" i="1"/>
  <c r="AC82" i="1"/>
  <c r="AE82" i="1"/>
  <c r="AG82" i="1"/>
  <c r="N83" i="1"/>
  <c r="O83" i="1"/>
  <c r="AC83" i="1"/>
  <c r="AE83" i="1"/>
  <c r="AG83" i="1"/>
  <c r="N84" i="1"/>
  <c r="O84" i="1"/>
  <c r="AC84" i="1"/>
  <c r="AE84" i="1"/>
  <c r="AG84" i="1"/>
  <c r="N85" i="1"/>
  <c r="O85" i="1"/>
  <c r="AC85" i="1"/>
  <c r="AE85" i="1"/>
  <c r="AG85" i="1"/>
  <c r="N86" i="1"/>
  <c r="O86" i="1"/>
  <c r="AC86" i="1"/>
  <c r="AE86" i="1"/>
  <c r="AG86" i="1"/>
  <c r="N87" i="1"/>
  <c r="O87" i="1"/>
  <c r="AC87" i="1"/>
  <c r="AE87" i="1"/>
  <c r="AG87" i="1"/>
  <c r="N88" i="1"/>
  <c r="O88" i="1"/>
  <c r="AC88" i="1"/>
  <c r="AE88" i="1"/>
  <c r="AG88" i="1"/>
  <c r="N89" i="1"/>
  <c r="O89" i="1"/>
  <c r="AC89" i="1"/>
  <c r="AE89" i="1"/>
  <c r="AG89" i="1"/>
  <c r="N90" i="1"/>
  <c r="O90" i="1"/>
  <c r="AC90" i="1"/>
  <c r="AE90" i="1"/>
  <c r="AG90" i="1"/>
  <c r="N91" i="1"/>
  <c r="O91" i="1"/>
  <c r="AC91" i="1"/>
  <c r="AE91" i="1"/>
  <c r="AG91" i="1"/>
  <c r="N92" i="1"/>
  <c r="O92" i="1"/>
  <c r="AC92" i="1"/>
  <c r="AE92" i="1"/>
  <c r="AG92" i="1"/>
  <c r="N93" i="1"/>
  <c r="O93" i="1"/>
  <c r="AC93" i="1"/>
  <c r="AE93" i="1"/>
  <c r="AG93" i="1"/>
  <c r="N94" i="1"/>
  <c r="O94" i="1"/>
  <c r="AC94" i="1"/>
  <c r="AE94" i="1"/>
  <c r="AG94" i="1"/>
  <c r="N95" i="1"/>
  <c r="O95" i="1"/>
  <c r="AC95" i="1"/>
  <c r="AE95" i="1"/>
  <c r="AG95" i="1"/>
  <c r="N96" i="1"/>
  <c r="O96" i="1"/>
  <c r="AC96" i="1"/>
  <c r="AE96" i="1"/>
  <c r="AG96" i="1"/>
  <c r="N97" i="1"/>
  <c r="O97" i="1"/>
  <c r="AC97" i="1"/>
  <c r="AE97" i="1"/>
  <c r="AG97" i="1"/>
  <c r="N98" i="1"/>
  <c r="O98" i="1"/>
  <c r="AC98" i="1"/>
  <c r="AE98" i="1"/>
  <c r="AG98" i="1"/>
  <c r="N99" i="1"/>
  <c r="O99" i="1"/>
  <c r="AC99" i="1"/>
  <c r="AE99" i="1"/>
  <c r="AG99" i="1"/>
  <c r="N100" i="1"/>
  <c r="O100" i="1"/>
  <c r="AC100" i="1"/>
  <c r="AE100" i="1"/>
  <c r="AG100" i="1"/>
  <c r="N101" i="1"/>
  <c r="O101" i="1"/>
  <c r="AC101" i="1"/>
  <c r="AE101" i="1"/>
  <c r="AG101" i="1"/>
  <c r="N102" i="1"/>
  <c r="O102" i="1"/>
  <c r="AC102" i="1"/>
  <c r="AE102" i="1"/>
  <c r="AG102" i="1"/>
  <c r="N103" i="1"/>
  <c r="O103" i="1"/>
  <c r="AC103" i="1"/>
  <c r="AE103" i="1"/>
  <c r="AG103" i="1"/>
  <c r="N104" i="1"/>
  <c r="O104" i="1"/>
  <c r="AC104" i="1"/>
  <c r="AE104" i="1"/>
  <c r="AG104" i="1"/>
  <c r="N105" i="1"/>
  <c r="O105" i="1"/>
  <c r="AC105" i="1"/>
  <c r="AE105" i="1"/>
  <c r="AG105" i="1"/>
  <c r="N106" i="1"/>
  <c r="O106" i="1"/>
  <c r="AC106" i="1"/>
  <c r="AE106" i="1"/>
  <c r="AG106" i="1"/>
  <c r="N107" i="1"/>
  <c r="O107" i="1"/>
  <c r="AC107" i="1"/>
  <c r="AE107" i="1"/>
  <c r="AG107" i="1"/>
  <c r="N108" i="1"/>
  <c r="O108" i="1"/>
  <c r="AC108" i="1"/>
  <c r="AE108" i="1"/>
  <c r="AG108" i="1"/>
  <c r="N109" i="1"/>
  <c r="O109" i="1"/>
  <c r="AC109" i="1"/>
  <c r="AE109" i="1"/>
  <c r="AG109" i="1"/>
  <c r="N110" i="1"/>
  <c r="O110" i="1"/>
  <c r="AC110" i="1"/>
  <c r="AE110" i="1"/>
  <c r="AG110" i="1"/>
  <c r="N111" i="1"/>
  <c r="O111" i="1"/>
  <c r="AC111" i="1"/>
  <c r="AE111" i="1"/>
  <c r="AG111" i="1"/>
  <c r="N112" i="1"/>
  <c r="O112" i="1"/>
  <c r="AC112" i="1"/>
  <c r="AE112" i="1"/>
  <c r="AG112" i="1"/>
  <c r="D113" i="1"/>
  <c r="O113" i="1" s="1"/>
  <c r="E113" i="1"/>
  <c r="F113" i="1"/>
  <c r="G113" i="1"/>
  <c r="H113" i="1"/>
  <c r="I113" i="1"/>
  <c r="J113" i="1"/>
  <c r="K113" i="1"/>
  <c r="N113" i="1"/>
  <c r="S113" i="1"/>
  <c r="T113" i="1"/>
  <c r="U113" i="1"/>
  <c r="V113" i="1"/>
  <c r="W113" i="1"/>
  <c r="X113" i="1"/>
  <c r="Y113" i="1"/>
  <c r="Z113" i="1"/>
  <c r="P116" i="1"/>
  <c r="Q116" i="1"/>
  <c r="AD116" i="1"/>
  <c r="AE116" i="1"/>
  <c r="P117" i="1"/>
  <c r="Q117" i="1"/>
  <c r="AD117" i="1"/>
  <c r="AE117" i="1"/>
  <c r="P118" i="1"/>
  <c r="Q118" i="1"/>
  <c r="G119" i="1"/>
  <c r="K119" i="1"/>
  <c r="V119" i="1"/>
  <c r="Z119" i="1"/>
  <c r="D123" i="1"/>
  <c r="E123" i="1"/>
  <c r="F123" i="1"/>
  <c r="G123" i="1"/>
  <c r="H123" i="1"/>
  <c r="I123" i="1"/>
  <c r="J123" i="1"/>
  <c r="K123" i="1"/>
  <c r="S123" i="1"/>
  <c r="T123" i="1"/>
  <c r="U123" i="1"/>
  <c r="Z125" i="1" s="1"/>
  <c r="V123" i="1"/>
  <c r="W123" i="1"/>
  <c r="X123" i="1"/>
  <c r="Y123" i="1"/>
  <c r="Z123" i="1"/>
  <c r="K124" i="1"/>
  <c r="K126" i="1"/>
  <c r="D128" i="1"/>
  <c r="E128" i="1"/>
  <c r="F128" i="1"/>
  <c r="G128" i="1"/>
  <c r="H128" i="1"/>
  <c r="I128" i="1"/>
  <c r="J128" i="1"/>
  <c r="K128" i="1"/>
  <c r="S128" i="1"/>
  <c r="T128" i="1"/>
  <c r="U128" i="1"/>
  <c r="V128" i="1"/>
  <c r="W128" i="1"/>
  <c r="X128" i="1"/>
  <c r="Y128" i="1"/>
  <c r="Z128" i="1"/>
  <c r="D129" i="1"/>
  <c r="E129" i="1"/>
  <c r="F129" i="1"/>
  <c r="G129" i="1"/>
  <c r="H129" i="1"/>
  <c r="I129" i="1"/>
  <c r="J129" i="1"/>
  <c r="K129" i="1"/>
  <c r="S129" i="1"/>
  <c r="T129" i="1"/>
  <c r="U129" i="1"/>
  <c r="V129" i="1"/>
  <c r="W129" i="1"/>
  <c r="X129" i="1"/>
  <c r="Y129" i="1"/>
  <c r="Z129" i="1"/>
  <c r="J129" i="3"/>
  <c r="K129" i="3"/>
  <c r="R134" i="3" s="1"/>
  <c r="L129" i="3"/>
  <c r="M129" i="3"/>
  <c r="N129" i="3"/>
  <c r="O129" i="3"/>
  <c r="P129" i="3"/>
  <c r="Q129" i="3"/>
  <c r="S129" i="3"/>
  <c r="T129" i="3"/>
  <c r="U129" i="3"/>
  <c r="V129" i="3"/>
  <c r="W129" i="3"/>
  <c r="X129" i="3"/>
  <c r="Y129" i="3"/>
  <c r="Z129" i="3"/>
  <c r="J130" i="3"/>
  <c r="K130" i="3"/>
  <c r="L130" i="3"/>
  <c r="M130" i="3"/>
  <c r="N130" i="3"/>
  <c r="O130" i="3"/>
  <c r="P130" i="3"/>
  <c r="Q130" i="3"/>
  <c r="S130" i="3"/>
  <c r="T130" i="3"/>
  <c r="U130" i="3"/>
  <c r="V130" i="3"/>
  <c r="W130" i="3"/>
  <c r="X130" i="3"/>
  <c r="Y130" i="3"/>
  <c r="Z130" i="3"/>
  <c r="G135" i="3"/>
  <c r="H135" i="3" s="1"/>
  <c r="J135" i="3"/>
  <c r="K135" i="3" s="1"/>
  <c r="R135" i="3"/>
  <c r="G136" i="3"/>
  <c r="J136" i="3"/>
  <c r="K136" i="3"/>
  <c r="G137" i="3"/>
  <c r="H137" i="3" s="1"/>
  <c r="J137" i="3"/>
  <c r="K137" i="3"/>
  <c r="G138" i="3"/>
  <c r="H138" i="3" s="1"/>
  <c r="J138" i="3"/>
  <c r="K138" i="3"/>
  <c r="G139" i="3"/>
  <c r="H139" i="3" s="1"/>
  <c r="J139" i="3"/>
  <c r="K139" i="3"/>
  <c r="G140" i="3"/>
  <c r="H140" i="3" s="1"/>
  <c r="J140" i="3"/>
  <c r="K140" i="3"/>
  <c r="G141" i="3"/>
  <c r="H141" i="3" s="1"/>
  <c r="J141" i="3"/>
  <c r="K141" i="3"/>
  <c r="AG4" i="10"/>
  <c r="AG5" i="10"/>
  <c r="AJ10" i="10" s="1" a="1"/>
  <c r="AG6" i="10"/>
  <c r="AG7" i="10"/>
  <c r="AG8" i="10"/>
  <c r="AG9" i="10"/>
  <c r="AG10" i="10"/>
  <c r="AG11" i="10"/>
  <c r="AG12" i="10"/>
  <c r="AG13" i="10"/>
  <c r="AG14" i="10"/>
  <c r="AG15" i="10"/>
  <c r="AG16" i="10"/>
  <c r="AG17" i="10"/>
  <c r="AG18" i="10"/>
  <c r="AG19" i="10"/>
  <c r="AG20" i="10"/>
  <c r="AG21" i="10"/>
  <c r="AG22" i="10"/>
  <c r="AG23" i="10"/>
  <c r="AG24" i="10"/>
  <c r="AG25" i="10"/>
  <c r="AG26" i="10"/>
  <c r="AG27" i="10"/>
  <c r="AG28" i="10"/>
  <c r="AG29" i="10"/>
  <c r="AG30" i="10"/>
  <c r="AG31" i="10"/>
  <c r="AG32" i="10"/>
  <c r="AG33" i="10"/>
  <c r="AG34" i="10"/>
  <c r="AG35" i="10"/>
  <c r="AG36" i="10"/>
  <c r="AG37" i="10"/>
  <c r="AG38" i="10"/>
  <c r="AG39" i="10"/>
  <c r="AG40" i="10"/>
  <c r="AG41" i="10"/>
  <c r="AG42" i="10"/>
  <c r="AG43" i="10"/>
  <c r="AG44" i="10"/>
  <c r="AG45" i="10"/>
  <c r="AG46" i="10"/>
  <c r="AG47" i="10"/>
  <c r="AG48" i="10"/>
  <c r="AG49" i="10"/>
  <c r="AG50" i="10"/>
  <c r="AG51" i="10"/>
  <c r="AG52" i="10"/>
  <c r="AG53" i="10"/>
  <c r="AG54" i="10"/>
  <c r="AG55" i="10"/>
  <c r="AG56" i="10"/>
  <c r="AG57" i="10"/>
  <c r="AG58" i="10"/>
  <c r="AG59" i="10"/>
  <c r="AG129" i="10"/>
  <c r="AG130" i="10"/>
  <c r="AG131" i="10"/>
  <c r="AG132" i="10"/>
  <c r="AG133" i="10"/>
  <c r="AG134" i="10"/>
  <c r="AG135" i="10"/>
  <c r="AG136" i="10"/>
  <c r="AG137" i="10"/>
  <c r="AG138" i="10"/>
  <c r="AG139" i="10"/>
  <c r="AG140" i="10"/>
  <c r="AG141" i="10"/>
  <c r="AG142" i="10"/>
  <c r="AG143" i="10"/>
  <c r="AG144" i="10"/>
  <c r="AG145" i="10"/>
  <c r="AG146" i="10"/>
  <c r="AG147" i="10"/>
  <c r="AG148" i="10"/>
  <c r="AG149" i="10"/>
  <c r="AG150" i="10"/>
  <c r="AG151" i="10"/>
  <c r="AG152" i="10"/>
  <c r="AG153" i="10"/>
  <c r="AG154" i="10"/>
  <c r="AG155" i="10"/>
  <c r="AG156" i="10"/>
  <c r="AG157" i="10"/>
  <c r="AG158" i="10"/>
  <c r="AG159" i="10"/>
  <c r="AG160" i="10"/>
  <c r="AG161" i="10"/>
  <c r="AG162" i="10"/>
  <c r="AG163" i="10"/>
  <c r="AG164" i="10"/>
  <c r="AG165" i="10"/>
  <c r="AG166" i="10"/>
  <c r="AG167" i="10"/>
  <c r="AG168" i="10"/>
  <c r="AG169" i="10"/>
  <c r="AG170" i="10"/>
  <c r="AG171" i="10"/>
  <c r="AG172" i="10"/>
  <c r="AG173" i="10"/>
  <c r="AG174" i="10"/>
  <c r="AG175" i="10"/>
  <c r="AG176" i="10"/>
  <c r="AG177" i="10"/>
  <c r="AG178" i="10"/>
  <c r="AG179" i="10"/>
  <c r="AG180" i="10"/>
  <c r="AG181" i="10"/>
  <c r="AG182" i="10"/>
  <c r="AG183" i="10"/>
  <c r="AG184" i="10"/>
  <c r="AG185" i="10"/>
  <c r="AG186" i="10"/>
  <c r="AG187" i="10"/>
  <c r="AG188" i="10"/>
  <c r="AG189" i="10"/>
  <c r="AG190" i="10"/>
  <c r="AG191" i="10"/>
  <c r="AG192" i="10"/>
  <c r="AG193" i="10"/>
  <c r="AG194" i="10"/>
  <c r="AG195" i="10"/>
  <c r="AG196" i="10"/>
  <c r="AG197" i="10"/>
  <c r="AG198" i="10"/>
  <c r="AG199" i="10"/>
  <c r="AG200" i="10"/>
  <c r="AG201" i="10"/>
  <c r="AG202" i="10"/>
  <c r="AG203" i="10"/>
  <c r="AG204" i="10"/>
  <c r="AG205" i="10"/>
  <c r="AG206" i="10"/>
  <c r="AG207" i="10"/>
  <c r="AG208" i="10"/>
  <c r="AG209" i="10"/>
  <c r="AG210" i="10"/>
  <c r="AG211" i="10"/>
  <c r="AG212" i="10"/>
  <c r="AG213" i="10"/>
  <c r="AG214" i="10"/>
  <c r="AG215" i="10"/>
  <c r="AG216" i="10"/>
  <c r="AG217" i="10"/>
  <c r="AG218" i="10"/>
  <c r="AG219" i="10"/>
  <c r="AG220" i="10"/>
  <c r="AG221" i="10"/>
  <c r="AG222" i="10"/>
  <c r="AG223" i="10"/>
  <c r="AG224" i="10"/>
  <c r="AG225" i="10"/>
  <c r="AG226" i="10"/>
  <c r="AG227" i="10"/>
  <c r="AG228" i="10"/>
  <c r="AG229" i="10"/>
  <c r="AG230" i="10"/>
  <c r="AG231" i="10"/>
  <c r="AG232" i="10"/>
  <c r="AG233" i="10"/>
  <c r="AG234" i="10"/>
  <c r="AG235" i="10"/>
  <c r="AG236" i="10"/>
  <c r="AG237" i="10"/>
  <c r="AG238" i="10"/>
  <c r="AG239" i="10"/>
  <c r="AG240" i="10"/>
  <c r="AG241" i="10"/>
  <c r="AG242" i="10"/>
  <c r="AG243" i="10"/>
  <c r="AG244" i="10"/>
  <c r="AG245" i="10"/>
  <c r="AG246" i="10"/>
  <c r="AG247" i="10"/>
  <c r="AG248" i="10"/>
  <c r="AG249" i="10"/>
  <c r="AG250" i="10"/>
  <c r="AG251" i="10"/>
  <c r="AG252" i="10"/>
  <c r="AG253" i="10"/>
  <c r="AG254" i="10"/>
  <c r="AG255" i="10"/>
  <c r="AG256" i="10"/>
  <c r="AG257" i="10"/>
  <c r="AG258" i="10"/>
  <c r="AG259" i="10"/>
  <c r="AG260" i="10"/>
  <c r="AG261" i="10"/>
  <c r="AG262" i="10"/>
  <c r="AG263" i="10"/>
  <c r="AG264" i="10"/>
  <c r="AG265" i="10"/>
  <c r="AG266" i="10"/>
  <c r="AG267" i="10"/>
  <c r="AG268" i="10"/>
  <c r="AG269" i="10"/>
  <c r="AG270" i="10"/>
  <c r="AG271" i="10"/>
  <c r="AG272" i="10"/>
  <c r="AG273" i="10"/>
  <c r="AG274" i="10"/>
  <c r="AG275" i="10"/>
  <c r="AG276" i="10"/>
  <c r="AG277" i="10"/>
  <c r="AG278" i="10"/>
  <c r="AG279" i="10"/>
  <c r="AG280" i="10"/>
  <c r="AG281" i="10"/>
  <c r="AG282" i="10"/>
  <c r="AG283" i="10"/>
  <c r="AG284" i="10"/>
  <c r="AG285" i="10"/>
  <c r="AG286" i="10"/>
  <c r="AG287" i="10"/>
  <c r="AG288" i="10"/>
  <c r="AG289" i="10"/>
  <c r="AG290" i="10"/>
  <c r="AG291" i="10"/>
  <c r="AG292" i="10"/>
  <c r="AG293" i="10"/>
  <c r="AG294" i="10"/>
  <c r="AG295" i="10"/>
  <c r="AG296" i="10"/>
  <c r="AG297" i="10"/>
  <c r="AG298" i="10"/>
  <c r="AG299" i="10"/>
  <c r="AG300" i="10"/>
  <c r="AG301" i="10"/>
  <c r="AG302" i="10"/>
  <c r="AG303" i="10"/>
  <c r="AG304" i="10"/>
  <c r="AG305" i="10"/>
  <c r="AG306" i="10"/>
  <c r="AG307" i="10"/>
  <c r="AG308" i="10"/>
  <c r="AG309" i="10"/>
  <c r="AG310" i="10"/>
  <c r="AG311" i="10"/>
  <c r="AG312" i="10"/>
  <c r="AG313" i="10"/>
  <c r="AG314" i="10"/>
  <c r="AG315" i="10"/>
  <c r="AG316" i="10"/>
  <c r="AG317" i="10"/>
  <c r="AG318" i="10"/>
  <c r="AG319" i="10"/>
  <c r="AG320" i="10"/>
  <c r="AG321" i="10"/>
  <c r="AG322" i="10"/>
  <c r="AG323" i="10"/>
  <c r="AG324" i="10"/>
  <c r="AG325" i="10"/>
  <c r="AG326" i="10"/>
  <c r="AG327" i="10"/>
  <c r="AG328" i="10"/>
  <c r="AG329" i="10"/>
  <c r="C330" i="10"/>
  <c r="D330" i="10"/>
  <c r="F330" i="10"/>
  <c r="G330" i="10"/>
  <c r="H330" i="10"/>
  <c r="AG330" i="10"/>
  <c r="C331" i="10"/>
  <c r="D331" i="10"/>
  <c r="F331" i="10"/>
  <c r="G331" i="10"/>
  <c r="H331" i="10"/>
  <c r="AG331" i="10"/>
  <c r="AG332" i="10"/>
  <c r="C333" i="10"/>
  <c r="AG333" i="10"/>
  <c r="AG334" i="10"/>
  <c r="K335" i="10"/>
  <c r="L335" i="10"/>
  <c r="AG335" i="10"/>
  <c r="K336" i="10"/>
  <c r="L336" i="10"/>
  <c r="AG336" i="10"/>
  <c r="AG337" i="10"/>
  <c r="Q338" i="10"/>
  <c r="Q344" i="10" s="1"/>
  <c r="AG338" i="10"/>
  <c r="C339" i="10"/>
  <c r="Q339" i="10"/>
  <c r="AG339" i="10"/>
  <c r="C340" i="10"/>
  <c r="O340" i="10"/>
  <c r="P340" i="10"/>
  <c r="AG340" i="10"/>
  <c r="AG341" i="10"/>
  <c r="AG342" i="10"/>
  <c r="AG343" i="10"/>
  <c r="AG344" i="10"/>
  <c r="Q345" i="10"/>
  <c r="AG345" i="10"/>
  <c r="O346" i="10"/>
  <c r="P346" i="10"/>
  <c r="AG346" i="10"/>
  <c r="B347" i="10"/>
  <c r="AG347" i="10"/>
  <c r="C348" i="10"/>
  <c r="AG348" i="10"/>
  <c r="AG349" i="10"/>
  <c r="AG350" i="10"/>
  <c r="AG351" i="10"/>
  <c r="AG352" i="10"/>
  <c r="B353" i="10"/>
  <c r="B339" i="10" s="1"/>
  <c r="C353" i="10"/>
  <c r="AG353" i="10"/>
  <c r="B354" i="10"/>
  <c r="B340" i="10" s="1"/>
  <c r="C354" i="10"/>
  <c r="AG354" i="10"/>
  <c r="B355" i="10"/>
  <c r="B342" i="10" s="1"/>
  <c r="C355" i="10"/>
  <c r="C341" i="10" s="1"/>
  <c r="AG355" i="10"/>
  <c r="B356" i="10"/>
  <c r="C356" i="10"/>
  <c r="C343" i="10" s="1"/>
  <c r="AG356" i="10"/>
  <c r="B357" i="10"/>
  <c r="B343" i="10" s="1"/>
  <c r="C357" i="10"/>
  <c r="AG357" i="10"/>
  <c r="B358" i="10"/>
  <c r="B344" i="10" s="1"/>
  <c r="C358" i="10"/>
  <c r="C344" i="10" s="1"/>
  <c r="AG358" i="10"/>
  <c r="B359" i="10"/>
  <c r="B345" i="10" s="1"/>
  <c r="C359" i="10"/>
  <c r="C345" i="10" s="1"/>
  <c r="AG359" i="10"/>
  <c r="B360" i="10"/>
  <c r="B346" i="10" s="1"/>
  <c r="C360" i="10"/>
  <c r="C346" i="10" s="1"/>
  <c r="AG360" i="10"/>
  <c r="B361" i="10"/>
  <c r="C361" i="10"/>
  <c r="C347" i="10" s="1"/>
  <c r="AG361" i="10"/>
  <c r="B362" i="10"/>
  <c r="B348" i="10" s="1"/>
  <c r="C362" i="10"/>
  <c r="AG362" i="10"/>
  <c r="B363" i="10"/>
  <c r="B349" i="10" s="1"/>
  <c r="C363" i="10"/>
  <c r="C349" i="10" s="1"/>
  <c r="AG363" i="10"/>
  <c r="B364" i="10"/>
  <c r="B350" i="10" s="1"/>
  <c r="C364" i="10"/>
  <c r="C350" i="10" s="1"/>
  <c r="AG364" i="10"/>
  <c r="B365" i="10"/>
  <c r="B351" i="10" s="1"/>
  <c r="C365" i="10"/>
  <c r="C351" i="10" s="1"/>
  <c r="AG365" i="10"/>
  <c r="AG366" i="10"/>
  <c r="AG367" i="10"/>
  <c r="AG368" i="10"/>
  <c r="AG369" i="10"/>
  <c r="AG370" i="10"/>
  <c r="AG371" i="10"/>
  <c r="AG372" i="10"/>
  <c r="AG373" i="10"/>
  <c r="AG374" i="10"/>
  <c r="AG375" i="10"/>
  <c r="AG376" i="10"/>
  <c r="AG377" i="10"/>
  <c r="AG378" i="10"/>
  <c r="AG379" i="10"/>
  <c r="AG380" i="10"/>
  <c r="AG381" i="10"/>
  <c r="AG382" i="10"/>
  <c r="AG383" i="10"/>
  <c r="AG384" i="10"/>
  <c r="AG385" i="10"/>
  <c r="AG386" i="10"/>
  <c r="AG387" i="10"/>
  <c r="AG388" i="10"/>
  <c r="AG389" i="10"/>
  <c r="AG390" i="10"/>
  <c r="AG391" i="10"/>
  <c r="AG392" i="10"/>
  <c r="AG393" i="10"/>
  <c r="AG394" i="10"/>
  <c r="AG395" i="10"/>
  <c r="H533" i="10"/>
  <c r="H335" i="10" s="1"/>
  <c r="H534" i="10"/>
  <c r="A1" i="4"/>
  <c r="A2" i="4"/>
  <c r="G204" i="4"/>
  <c r="G205" i="4"/>
  <c r="T3" i="9"/>
  <c r="U3" i="9" s="1"/>
  <c r="Y3" i="9"/>
  <c r="Z3" i="9"/>
  <c r="T4" i="9"/>
  <c r="U4" i="9" s="1"/>
  <c r="Y4" i="9"/>
  <c r="Z4" i="9" s="1"/>
  <c r="T5" i="9"/>
  <c r="U5" i="9" s="1"/>
  <c r="Y5" i="9"/>
  <c r="Z5" i="9"/>
  <c r="T6" i="9"/>
  <c r="U6" i="9" s="1"/>
  <c r="Y6" i="9"/>
  <c r="Z6" i="9" s="1"/>
  <c r="T7" i="9"/>
  <c r="U7" i="9" s="1"/>
  <c r="Y7" i="9"/>
  <c r="Z7" i="9"/>
  <c r="T8" i="9"/>
  <c r="U8" i="9" s="1"/>
  <c r="Y8" i="9"/>
  <c r="Z8" i="9" s="1"/>
  <c r="T9" i="9"/>
  <c r="U9" i="9" s="1"/>
  <c r="Y9" i="9"/>
  <c r="Z9" i="9"/>
  <c r="T10" i="9"/>
  <c r="U10" i="9" s="1"/>
  <c r="Y10" i="9"/>
  <c r="Z10" i="9" s="1"/>
  <c r="T11" i="9"/>
  <c r="U11" i="9" s="1"/>
  <c r="T12" i="9"/>
  <c r="U12" i="9" s="1"/>
  <c r="Y12" i="9"/>
  <c r="Z12" i="9" s="1"/>
  <c r="T13" i="9"/>
  <c r="U13" i="9" s="1"/>
  <c r="T14" i="9"/>
  <c r="U14" i="9" s="1"/>
  <c r="Y14" i="9"/>
  <c r="Z14" i="9" s="1"/>
  <c r="T15" i="9"/>
  <c r="U15" i="9" s="1"/>
  <c r="T16" i="9"/>
  <c r="U16" i="9" s="1"/>
  <c r="Y16" i="9"/>
  <c r="Z16" i="9" s="1"/>
  <c r="T17" i="9"/>
  <c r="U17" i="9" s="1"/>
  <c r="T18" i="9"/>
  <c r="U18" i="9" s="1"/>
  <c r="Y18" i="9"/>
  <c r="Z18" i="9" s="1"/>
  <c r="T19" i="9"/>
  <c r="U19" i="9" s="1"/>
  <c r="T20" i="9"/>
  <c r="U20" i="9" s="1"/>
  <c r="Y20" i="9"/>
  <c r="Z20" i="9" s="1"/>
  <c r="T21" i="9"/>
  <c r="U21" i="9" s="1"/>
  <c r="T22" i="9"/>
  <c r="U22" i="9" s="1"/>
  <c r="Y22" i="9"/>
  <c r="Z22" i="9" s="1"/>
  <c r="T23" i="9"/>
  <c r="U23" i="9" s="1"/>
  <c r="T24" i="9"/>
  <c r="U24" i="9" s="1"/>
  <c r="Y24" i="9"/>
  <c r="Z24" i="9" s="1"/>
  <c r="T25" i="9"/>
  <c r="U25" i="9" s="1"/>
  <c r="T26" i="9"/>
  <c r="U26" i="9" s="1"/>
  <c r="Y26" i="9"/>
  <c r="Z26" i="9" s="1"/>
  <c r="T27" i="9"/>
  <c r="U27" i="9" s="1"/>
  <c r="T28" i="9"/>
  <c r="U28" i="9" s="1"/>
  <c r="Y28" i="9"/>
  <c r="Z28" i="9" s="1"/>
  <c r="T29" i="9"/>
  <c r="U29" i="9" s="1"/>
  <c r="T30" i="9"/>
  <c r="U30" i="9" s="1"/>
  <c r="Y30" i="9"/>
  <c r="Z30" i="9" s="1"/>
  <c r="T31" i="9"/>
  <c r="U31" i="9" s="1"/>
  <c r="T32" i="9"/>
  <c r="U32" i="9" s="1"/>
  <c r="Y32" i="9"/>
  <c r="Z32" i="9" s="1"/>
  <c r="T33" i="9"/>
  <c r="U33" i="9" s="1"/>
  <c r="T34" i="9"/>
  <c r="U34" i="9" s="1"/>
  <c r="Y34" i="9"/>
  <c r="Z34" i="9" s="1"/>
  <c r="T35" i="9"/>
  <c r="U35" i="9" s="1"/>
  <c r="T36" i="9"/>
  <c r="U36" i="9" s="1"/>
  <c r="Y36" i="9"/>
  <c r="Z36" i="9" s="1"/>
  <c r="T37" i="9"/>
  <c r="U37" i="9" s="1"/>
  <c r="T38" i="9"/>
  <c r="U38" i="9" s="1"/>
  <c r="Y38" i="9"/>
  <c r="Z38" i="9" s="1"/>
  <c r="T39" i="9"/>
  <c r="U39" i="9" s="1"/>
  <c r="T40" i="9"/>
  <c r="U40" i="9" s="1"/>
  <c r="Y40" i="9"/>
  <c r="Z40" i="9" s="1"/>
  <c r="T41" i="9"/>
  <c r="U41" i="9" s="1"/>
  <c r="T42" i="9"/>
  <c r="U42" i="9" s="1"/>
  <c r="Y42" i="9"/>
  <c r="Z42" i="9" s="1"/>
  <c r="T43" i="9"/>
  <c r="U43" i="9" s="1"/>
  <c r="T44" i="9"/>
  <c r="U44" i="9" s="1"/>
  <c r="Y44" i="9"/>
  <c r="Z44" i="9" s="1"/>
  <c r="T45" i="9"/>
  <c r="U45" i="9" s="1"/>
  <c r="T46" i="9"/>
  <c r="Y46" i="9" s="1"/>
  <c r="Z46" i="9" s="1"/>
  <c r="U46" i="9"/>
  <c r="T47" i="9"/>
  <c r="U47" i="9"/>
  <c r="Y47" i="9"/>
  <c r="Z47" i="9"/>
  <c r="T48" i="9"/>
  <c r="Y48" i="9" s="1"/>
  <c r="Z48" i="9" s="1"/>
  <c r="T49" i="9"/>
  <c r="Y49" i="9" s="1"/>
  <c r="Z49" i="9" s="1"/>
  <c r="U49" i="9"/>
  <c r="T50" i="9"/>
  <c r="U50" i="9" s="1"/>
  <c r="Y50" i="9"/>
  <c r="Z50" i="9" s="1"/>
  <c r="T51" i="9"/>
  <c r="U51" i="9"/>
  <c r="Y51" i="9"/>
  <c r="Z51" i="9"/>
  <c r="T52" i="9"/>
  <c r="Y52" i="9" s="1"/>
  <c r="Z52" i="9" s="1"/>
  <c r="T53" i="9"/>
  <c r="Y53" i="9" s="1"/>
  <c r="Z53" i="9" s="1"/>
  <c r="U53" i="9"/>
  <c r="T54" i="9"/>
  <c r="U54" i="9" s="1"/>
  <c r="Y54" i="9"/>
  <c r="Z54" i="9" s="1"/>
  <c r="T55" i="9"/>
  <c r="U55" i="9"/>
  <c r="Y55" i="9"/>
  <c r="Z55" i="9"/>
  <c r="T56" i="9"/>
  <c r="Y56" i="9" s="1"/>
  <c r="Z56" i="9" s="1"/>
  <c r="T57" i="9"/>
  <c r="Y57" i="9" s="1"/>
  <c r="Z57" i="9" s="1"/>
  <c r="U57" i="9"/>
  <c r="T58" i="9"/>
  <c r="U58" i="9" s="1"/>
  <c r="Y58" i="9"/>
  <c r="Z58" i="9" s="1"/>
  <c r="T59" i="9"/>
  <c r="U59" i="9"/>
  <c r="Y59" i="9"/>
  <c r="Z59" i="9"/>
  <c r="T60" i="9"/>
  <c r="U60" i="9"/>
  <c r="Y60" i="9"/>
  <c r="Z60" i="9"/>
  <c r="T61" i="9"/>
  <c r="U61" i="9"/>
  <c r="Y61" i="9"/>
  <c r="Z61" i="9"/>
  <c r="T62" i="9"/>
  <c r="U62" i="9"/>
  <c r="Y62" i="9"/>
  <c r="Z62" i="9"/>
  <c r="T63" i="9"/>
  <c r="U63" i="9"/>
  <c r="Y63" i="9"/>
  <c r="Z63" i="9"/>
  <c r="T64" i="9"/>
  <c r="U64" i="9"/>
  <c r="Y64" i="9"/>
  <c r="Z64" i="9"/>
  <c r="T65" i="9"/>
  <c r="U65" i="9"/>
  <c r="Y65" i="9"/>
  <c r="Z65" i="9"/>
  <c r="T66" i="9"/>
  <c r="U66" i="9"/>
  <c r="Y66" i="9"/>
  <c r="Z66" i="9"/>
  <c r="T67" i="9"/>
  <c r="U67" i="9"/>
  <c r="Y67" i="9"/>
  <c r="Z67" i="9"/>
  <c r="T68" i="9"/>
  <c r="U68" i="9"/>
  <c r="Y68" i="9"/>
  <c r="Z68" i="9"/>
  <c r="T69" i="9"/>
  <c r="U69" i="9"/>
  <c r="Y69" i="9"/>
  <c r="Z69" i="9"/>
  <c r="T70" i="9"/>
  <c r="U70" i="9"/>
  <c r="Y70" i="9"/>
  <c r="Z70" i="9"/>
  <c r="T71" i="9"/>
  <c r="U71" i="9"/>
  <c r="Y71" i="9"/>
  <c r="Z71" i="9"/>
  <c r="T72" i="9"/>
  <c r="U72" i="9"/>
  <c r="Y72" i="9"/>
  <c r="Z72" i="9"/>
  <c r="T73" i="9"/>
  <c r="U73" i="9"/>
  <c r="Y73" i="9"/>
  <c r="Z73" i="9"/>
  <c r="T74" i="9"/>
  <c r="U74" i="9"/>
  <c r="Y74" i="9"/>
  <c r="Z74" i="9"/>
  <c r="T75" i="9"/>
  <c r="U75" i="9"/>
  <c r="Y75" i="9"/>
  <c r="Z75" i="9"/>
  <c r="T76" i="9"/>
  <c r="U76" i="9"/>
  <c r="Y76" i="9"/>
  <c r="Z76" i="9"/>
  <c r="T77" i="9"/>
  <c r="U77" i="9"/>
  <c r="Y77" i="9"/>
  <c r="Z77" i="9"/>
  <c r="T78" i="9"/>
  <c r="U78" i="9"/>
  <c r="Y78" i="9"/>
  <c r="Z78" i="9"/>
  <c r="T79" i="9"/>
  <c r="U79" i="9"/>
  <c r="Y79" i="9"/>
  <c r="Z79" i="9"/>
  <c r="T80" i="9"/>
  <c r="U80" i="9"/>
  <c r="Y80" i="9"/>
  <c r="Z80" i="9"/>
  <c r="T81" i="9"/>
  <c r="U81" i="9"/>
  <c r="Y81" i="9"/>
  <c r="Z81" i="9"/>
  <c r="T82" i="9"/>
  <c r="U82" i="9"/>
  <c r="Y82" i="9"/>
  <c r="Z82" i="9"/>
  <c r="T83" i="9"/>
  <c r="U83" i="9"/>
  <c r="Y83" i="9"/>
  <c r="Z83" i="9"/>
  <c r="T84" i="9"/>
  <c r="U84" i="9"/>
  <c r="Y84" i="9"/>
  <c r="Z84" i="9"/>
  <c r="T85" i="9"/>
  <c r="U85" i="9"/>
  <c r="Y85" i="9"/>
  <c r="Z85" i="9"/>
  <c r="T86" i="9"/>
  <c r="U86" i="9"/>
  <c r="Y86" i="9"/>
  <c r="Z86" i="9"/>
  <c r="T87" i="9"/>
  <c r="U87" i="9"/>
  <c r="Y87" i="9"/>
  <c r="Z87" i="9"/>
  <c r="T88" i="9"/>
  <c r="U88" i="9"/>
  <c r="Y88" i="9"/>
  <c r="Z88" i="9"/>
  <c r="T89" i="9"/>
  <c r="U89" i="9"/>
  <c r="Y89" i="9"/>
  <c r="Z89" i="9"/>
  <c r="T90" i="9"/>
  <c r="U90" i="9"/>
  <c r="Y90" i="9"/>
  <c r="Z90" i="9"/>
  <c r="T91" i="9"/>
  <c r="U91" i="9"/>
  <c r="Y91" i="9"/>
  <c r="Z91" i="9"/>
  <c r="T92" i="9"/>
  <c r="U92" i="9"/>
  <c r="Y92" i="9"/>
  <c r="Z92" i="9"/>
  <c r="T93" i="9"/>
  <c r="U93" i="9"/>
  <c r="Y93" i="9"/>
  <c r="Z93" i="9"/>
  <c r="T94" i="9"/>
  <c r="U94" i="9"/>
  <c r="Y94" i="9"/>
  <c r="Z94" i="9"/>
  <c r="T95" i="9"/>
  <c r="U95" i="9"/>
  <c r="Y95" i="9"/>
  <c r="Z95" i="9"/>
  <c r="T96" i="9"/>
  <c r="U96" i="9"/>
  <c r="Y96" i="9"/>
  <c r="Z96" i="9"/>
  <c r="T97" i="9"/>
  <c r="U97" i="9"/>
  <c r="Y97" i="9"/>
  <c r="Z97" i="9"/>
  <c r="T98" i="9"/>
  <c r="U98" i="9"/>
  <c r="Y98" i="9"/>
  <c r="Z98" i="9"/>
  <c r="T99" i="9"/>
  <c r="U99" i="9"/>
  <c r="Y99" i="9"/>
  <c r="Z99" i="9"/>
  <c r="T100" i="9"/>
  <c r="U100" i="9"/>
  <c r="Y100" i="9"/>
  <c r="Z100" i="9"/>
  <c r="A102" i="9"/>
  <c r="G102" i="9"/>
  <c r="H102" i="9"/>
  <c r="J102" i="9"/>
  <c r="K102" i="9"/>
  <c r="L102" i="9"/>
  <c r="M102" i="9"/>
  <c r="N102" i="9"/>
  <c r="O102" i="9"/>
  <c r="P102" i="9"/>
  <c r="Q102" i="9"/>
  <c r="R102" i="9"/>
  <c r="A103" i="9"/>
  <c r="G103" i="9"/>
  <c r="H103" i="9"/>
  <c r="J103" i="9"/>
  <c r="K103" i="9"/>
  <c r="L103" i="9"/>
  <c r="M103" i="9"/>
  <c r="N103" i="9"/>
  <c r="O103" i="9"/>
  <c r="P103" i="9"/>
  <c r="Q103" i="9"/>
  <c r="R103" i="9"/>
  <c r="D105" i="9"/>
  <c r="D108" i="9"/>
  <c r="D109" i="9"/>
  <c r="D114" i="9"/>
  <c r="C128" i="9"/>
  <c r="C114" i="9" s="1"/>
  <c r="D128" i="9"/>
  <c r="C129" i="9"/>
  <c r="C115" i="9" s="1"/>
  <c r="D129" i="9"/>
  <c r="D115" i="9" s="1"/>
  <c r="C130" i="9"/>
  <c r="C116" i="9" s="1"/>
  <c r="D130" i="9"/>
  <c r="C131" i="9"/>
  <c r="C117" i="9" s="1"/>
  <c r="D131" i="9"/>
  <c r="D117" i="9" s="1"/>
  <c r="C132" i="9"/>
  <c r="C118" i="9" s="1"/>
  <c r="D132" i="9"/>
  <c r="C133" i="9"/>
  <c r="C119" i="9" s="1"/>
  <c r="D133" i="9"/>
  <c r="D119" i="9" s="1"/>
  <c r="C134" i="9"/>
  <c r="C120" i="9" s="1"/>
  <c r="D134" i="9"/>
  <c r="C135" i="9"/>
  <c r="C121" i="9" s="1"/>
  <c r="D135" i="9"/>
  <c r="D121" i="9" s="1"/>
  <c r="C136" i="9"/>
  <c r="C122" i="9" s="1"/>
  <c r="D136" i="9"/>
  <c r="C137" i="9"/>
  <c r="C123" i="9" s="1"/>
  <c r="D137" i="9"/>
  <c r="D123" i="9" s="1"/>
  <c r="C138" i="9"/>
  <c r="C124" i="9" s="1"/>
  <c r="D138" i="9"/>
  <c r="C139" i="9"/>
  <c r="C125" i="9" s="1"/>
  <c r="D139" i="9"/>
  <c r="D125" i="9" s="1"/>
  <c r="C140" i="9"/>
  <c r="C126" i="9" s="1"/>
  <c r="D140" i="9"/>
  <c r="C141" i="9"/>
  <c r="D141" i="9"/>
  <c r="C142" i="9"/>
  <c r="D142" i="9"/>
  <c r="J1" i="6"/>
  <c r="F95" i="6"/>
  <c r="F109" i="6"/>
  <c r="G109" i="6"/>
  <c r="G95" i="6" s="1"/>
  <c r="F110" i="6"/>
  <c r="F96" i="6" s="1"/>
  <c r="G110" i="6"/>
  <c r="G96" i="6" s="1"/>
  <c r="F111" i="6"/>
  <c r="G111" i="6"/>
  <c r="G97" i="6" s="1"/>
  <c r="F112" i="6"/>
  <c r="F98" i="6" s="1"/>
  <c r="G112" i="6"/>
  <c r="G98" i="6" s="1"/>
  <c r="F113" i="6"/>
  <c r="G113" i="6"/>
  <c r="G99" i="6" s="1"/>
  <c r="F114" i="6"/>
  <c r="F100" i="6" s="1"/>
  <c r="G114" i="6"/>
  <c r="G100" i="6" s="1"/>
  <c r="F115" i="6"/>
  <c r="G115" i="6"/>
  <c r="G101" i="6" s="1"/>
  <c r="F116" i="6"/>
  <c r="F102" i="6" s="1"/>
  <c r="G116" i="6"/>
  <c r="G102" i="6" s="1"/>
  <c r="F117" i="6"/>
  <c r="G117" i="6"/>
  <c r="G103" i="6" s="1"/>
  <c r="F118" i="6"/>
  <c r="F104" i="6" s="1"/>
  <c r="G118" i="6"/>
  <c r="G104" i="6" s="1"/>
  <c r="F119" i="6"/>
  <c r="G119" i="6"/>
  <c r="G105" i="6" s="1"/>
  <c r="F120" i="6"/>
  <c r="F106" i="6" s="1"/>
  <c r="G120" i="6"/>
  <c r="G106" i="6" s="1"/>
  <c r="F121" i="6"/>
  <c r="G121" i="6"/>
  <c r="G107" i="6" s="1"/>
  <c r="E1" i="7"/>
  <c r="E3" i="7" s="1"/>
  <c r="E2" i="7"/>
  <c r="G2" i="7"/>
  <c r="G3" i="7"/>
  <c r="F292" i="7"/>
  <c r="F278" i="7" s="1"/>
  <c r="G292" i="7"/>
  <c r="G278" i="7" s="1"/>
  <c r="F293" i="7"/>
  <c r="F279" i="7" s="1"/>
  <c r="G293" i="7"/>
  <c r="F294" i="7"/>
  <c r="F280" i="7" s="1"/>
  <c r="G294" i="7"/>
  <c r="G280" i="7" s="1"/>
  <c r="F295" i="7"/>
  <c r="F281" i="7" s="1"/>
  <c r="G295" i="7"/>
  <c r="F296" i="7"/>
  <c r="F282" i="7" s="1"/>
  <c r="G296" i="7"/>
  <c r="G282" i="7" s="1"/>
  <c r="F297" i="7"/>
  <c r="F283" i="7" s="1"/>
  <c r="G297" i="7"/>
  <c r="F298" i="7"/>
  <c r="F284" i="7" s="1"/>
  <c r="G298" i="7"/>
  <c r="G284" i="7" s="1"/>
  <c r="F299" i="7"/>
  <c r="F285" i="7" s="1"/>
  <c r="G299" i="7"/>
  <c r="F300" i="7"/>
  <c r="F286" i="7" s="1"/>
  <c r="G300" i="7"/>
  <c r="G286" i="7" s="1"/>
  <c r="F301" i="7"/>
  <c r="F287" i="7" s="1"/>
  <c r="G301" i="7"/>
  <c r="F302" i="7"/>
  <c r="F288" i="7" s="1"/>
  <c r="G302" i="7"/>
  <c r="G288" i="7" s="1"/>
  <c r="F303" i="7"/>
  <c r="F289" i="7" s="1"/>
  <c r="G303" i="7"/>
  <c r="F304" i="7"/>
  <c r="F290" i="7" s="1"/>
  <c r="G304" i="7"/>
  <c r="G290" i="7" s="1"/>
  <c r="G2" i="8"/>
  <c r="G3" i="8"/>
  <c r="G4" i="8"/>
  <c r="G5" i="8"/>
  <c r="H194" i="8" s="1"/>
  <c r="H180" i="8" s="1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H193" i="8"/>
  <c r="H179" i="8" s="1"/>
  <c r="I193" i="8"/>
  <c r="I194" i="8"/>
  <c r="I180" i="8" s="1"/>
  <c r="H195" i="8"/>
  <c r="H181" i="8" s="1"/>
  <c r="I195" i="8"/>
  <c r="I181" i="8" s="1"/>
  <c r="I196" i="8"/>
  <c r="I182" i="8" s="1"/>
  <c r="H197" i="8"/>
  <c r="I197" i="8"/>
  <c r="I183" i="8" s="1"/>
  <c r="I198" i="8"/>
  <c r="I184" i="8" s="1"/>
  <c r="H199" i="8"/>
  <c r="I199" i="8"/>
  <c r="I185" i="8" s="1"/>
  <c r="I200" i="8"/>
  <c r="I186" i="8" s="1"/>
  <c r="H201" i="8"/>
  <c r="I201" i="8"/>
  <c r="I187" i="8" s="1"/>
  <c r="I202" i="8"/>
  <c r="I188" i="8" s="1"/>
  <c r="H203" i="8"/>
  <c r="I203" i="8"/>
  <c r="I189" i="8" s="1"/>
  <c r="I204" i="8"/>
  <c r="I190" i="8" s="1"/>
  <c r="H205" i="8"/>
  <c r="I205" i="8"/>
  <c r="I191" i="8" s="1"/>
  <c r="T125" i="5"/>
  <c r="T111" i="5" s="1"/>
  <c r="U125" i="5"/>
  <c r="U111" i="5" s="1"/>
  <c r="T126" i="5"/>
  <c r="U126" i="5"/>
  <c r="U112" i="5" s="1"/>
  <c r="T127" i="5"/>
  <c r="T113" i="5" s="1"/>
  <c r="U127" i="5"/>
  <c r="U113" i="5" s="1"/>
  <c r="T128" i="5"/>
  <c r="U128" i="5"/>
  <c r="U114" i="5" s="1"/>
  <c r="T129" i="5"/>
  <c r="T115" i="5" s="1"/>
  <c r="U129" i="5"/>
  <c r="U115" i="5" s="1"/>
  <c r="T130" i="5"/>
  <c r="U130" i="5"/>
  <c r="U116" i="5" s="1"/>
  <c r="T131" i="5"/>
  <c r="T117" i="5" s="1"/>
  <c r="U131" i="5"/>
  <c r="U117" i="5" s="1"/>
  <c r="T132" i="5"/>
  <c r="U132" i="5"/>
  <c r="U118" i="5" s="1"/>
  <c r="T133" i="5"/>
  <c r="T119" i="5" s="1"/>
  <c r="U133" i="5"/>
  <c r="U119" i="5" s="1"/>
  <c r="T134" i="5"/>
  <c r="U134" i="5"/>
  <c r="U120" i="5" s="1"/>
  <c r="T135" i="5"/>
  <c r="T121" i="5" s="1"/>
  <c r="U135" i="5"/>
  <c r="U121" i="5" s="1"/>
  <c r="T136" i="5"/>
  <c r="U136" i="5"/>
  <c r="U122" i="5" s="1"/>
  <c r="T137" i="5"/>
  <c r="T123" i="5" s="1"/>
  <c r="U137" i="5"/>
  <c r="U123" i="5" s="1"/>
  <c r="T279" i="5"/>
  <c r="Z103" i="9" l="1"/>
  <c r="H204" i="8"/>
  <c r="H190" i="8" s="1"/>
  <c r="U56" i="9"/>
  <c r="U103" i="9" s="1"/>
  <c r="U52" i="9"/>
  <c r="U48" i="9"/>
  <c r="U102" i="9" s="1"/>
  <c r="Y43" i="9"/>
  <c r="Z43" i="9" s="1"/>
  <c r="Y39" i="9"/>
  <c r="Z39" i="9" s="1"/>
  <c r="Y35" i="9"/>
  <c r="Z35" i="9" s="1"/>
  <c r="Y31" i="9"/>
  <c r="Z31" i="9" s="1"/>
  <c r="Y27" i="9"/>
  <c r="Z27" i="9" s="1"/>
  <c r="Y23" i="9"/>
  <c r="Z23" i="9" s="1"/>
  <c r="Y19" i="9"/>
  <c r="Z19" i="9" s="1"/>
  <c r="Y15" i="9"/>
  <c r="Z15" i="9" s="1"/>
  <c r="Y11" i="9"/>
  <c r="Z11" i="9" s="1"/>
  <c r="AE46" i="9" s="1" a="1"/>
  <c r="AL43" i="1"/>
  <c r="AL41" i="1"/>
  <c r="AL39" i="1"/>
  <c r="AL37" i="1"/>
  <c r="AL33" i="1"/>
  <c r="T122" i="5"/>
  <c r="T120" i="5"/>
  <c r="T118" i="5"/>
  <c r="T116" i="5"/>
  <c r="T114" i="5"/>
  <c r="T112" i="5"/>
  <c r="G289" i="7"/>
  <c r="G287" i="7"/>
  <c r="G285" i="7"/>
  <c r="G283" i="7"/>
  <c r="G281" i="7"/>
  <c r="G279" i="7"/>
  <c r="F107" i="6"/>
  <c r="F105" i="6"/>
  <c r="F103" i="6"/>
  <c r="F101" i="6"/>
  <c r="F99" i="6"/>
  <c r="F97" i="6"/>
  <c r="D126" i="9"/>
  <c r="D124" i="9"/>
  <c r="D122" i="9"/>
  <c r="D120" i="9"/>
  <c r="D118" i="9"/>
  <c r="D116" i="9"/>
  <c r="AJ12" i="10"/>
  <c r="AJ14" i="10"/>
  <c r="AJ16" i="10"/>
  <c r="AJ18" i="10"/>
  <c r="AJ20" i="10"/>
  <c r="AJ22" i="10"/>
  <c r="AJ11" i="10"/>
  <c r="AJ13" i="10"/>
  <c r="AJ15" i="10"/>
  <c r="AJ17" i="10"/>
  <c r="AJ19" i="10"/>
  <c r="AJ21" i="10"/>
  <c r="AJ10" i="10"/>
  <c r="AJ26" i="10" s="1"/>
  <c r="Y45" i="9"/>
  <c r="Z45" i="9" s="1"/>
  <c r="Y41" i="9"/>
  <c r="Z41" i="9" s="1"/>
  <c r="Y37" i="9"/>
  <c r="Z37" i="9" s="1"/>
  <c r="Y33" i="9"/>
  <c r="Z33" i="9" s="1"/>
  <c r="Y29" i="9"/>
  <c r="Z29" i="9" s="1"/>
  <c r="Y25" i="9"/>
  <c r="Z25" i="9" s="1"/>
  <c r="Y21" i="9"/>
  <c r="Z21" i="9" s="1"/>
  <c r="Y17" i="9"/>
  <c r="Z17" i="9" s="1"/>
  <c r="Y13" i="9"/>
  <c r="Z13" i="9" s="1"/>
  <c r="AJ8" i="1"/>
  <c r="AK8" i="1" s="1"/>
  <c r="H202" i="8"/>
  <c r="H188" i="8" s="1"/>
  <c r="H200" i="8"/>
  <c r="H186" i="8" s="1"/>
  <c r="H198" i="8"/>
  <c r="H184" i="8" s="1"/>
  <c r="H196" i="8"/>
  <c r="H182" i="8" s="1"/>
  <c r="AK42" i="1"/>
  <c r="AK40" i="1"/>
  <c r="AK38" i="1"/>
  <c r="AK36" i="1"/>
  <c r="AK34" i="1"/>
  <c r="Q340" i="10"/>
  <c r="Q346" i="10" s="1"/>
  <c r="O344" i="10" s="1"/>
  <c r="AK58" i="1"/>
  <c r="AK44" i="1" s="1"/>
  <c r="AN20" i="1"/>
  <c r="AN19" i="1"/>
  <c r="AN18" i="1"/>
  <c r="AN17" i="1"/>
  <c r="AL17" i="1" s="1"/>
  <c r="AN16" i="1"/>
  <c r="AN15" i="1"/>
  <c r="AN14" i="1"/>
  <c r="AN13" i="1"/>
  <c r="AL13" i="1" s="1"/>
  <c r="AN12" i="1"/>
  <c r="AN11" i="1"/>
  <c r="AL11" i="1" s="1"/>
  <c r="AN10" i="1"/>
  <c r="AN9" i="1"/>
  <c r="AL9" i="1" s="1"/>
  <c r="C342" i="10"/>
  <c r="B341" i="10"/>
  <c r="H136" i="3"/>
  <c r="AL49" i="1"/>
  <c r="AL35" i="1" s="1"/>
  <c r="H336" i="10"/>
  <c r="AJ20" i="1"/>
  <c r="AK20" i="1" s="1"/>
  <c r="AJ19" i="1"/>
  <c r="AJ18" i="1"/>
  <c r="AJ17" i="1"/>
  <c r="AK17" i="1" s="1"/>
  <c r="AJ16" i="1"/>
  <c r="AK16" i="1" s="1"/>
  <c r="AJ15" i="1"/>
  <c r="AJ14" i="1"/>
  <c r="AJ13" i="1"/>
  <c r="AK13" i="1" s="1"/>
  <c r="AJ12" i="1"/>
  <c r="AK12" i="1" s="1"/>
  <c r="AJ11" i="1"/>
  <c r="AJ10" i="1"/>
  <c r="AJ9" i="1"/>
  <c r="AK9" i="1" s="1"/>
  <c r="AE50" i="9" l="1"/>
  <c r="AE54" i="9"/>
  <c r="AE58" i="9"/>
  <c r="AE47" i="9"/>
  <c r="AE51" i="9"/>
  <c r="AE55" i="9"/>
  <c r="AE48" i="9"/>
  <c r="AE52" i="9"/>
  <c r="AE56" i="9"/>
  <c r="AE46" i="9"/>
  <c r="AE49" i="9"/>
  <c r="AE53" i="9"/>
  <c r="AE57" i="9"/>
  <c r="AK18" i="1"/>
  <c r="H187" i="8"/>
  <c r="H185" i="8"/>
  <c r="AK14" i="1"/>
  <c r="AK11" i="1"/>
  <c r="AK15" i="1"/>
  <c r="AK19" i="1"/>
  <c r="AL10" i="1"/>
  <c r="AL14" i="1"/>
  <c r="AL18" i="1"/>
  <c r="P344" i="10"/>
  <c r="O349" i="10" s="1"/>
  <c r="O345" i="10"/>
  <c r="AA102" i="9"/>
  <c r="H183" i="8"/>
  <c r="AK10" i="1"/>
  <c r="AL15" i="1"/>
  <c r="AL19" i="1"/>
  <c r="P345" i="10"/>
  <c r="H189" i="8"/>
  <c r="Z102" i="9"/>
  <c r="H191" i="8"/>
  <c r="AL12" i="1"/>
  <c r="AL16" i="1"/>
  <c r="AL20" i="1"/>
  <c r="AL36" i="1"/>
  <c r="O351" i="10" l="1"/>
</calcChain>
</file>

<file path=xl/sharedStrings.xml><?xml version="1.0" encoding="utf-8"?>
<sst xmlns="http://schemas.openxmlformats.org/spreadsheetml/2006/main" count="904" uniqueCount="139">
  <si>
    <t>Median Test (RT)</t>
  </si>
  <si>
    <t>type</t>
    <phoneticPr fontId="3" type="noConversion"/>
  </si>
  <si>
    <t>TYPE</t>
    <phoneticPr fontId="3" type="noConversion"/>
  </si>
  <si>
    <t>Subtype</t>
    <phoneticPr fontId="3" type="noConversion"/>
  </si>
  <si>
    <t>subject</t>
    <phoneticPr fontId="3" type="noConversion"/>
  </si>
  <si>
    <t>trials</t>
    <phoneticPr fontId="3" type="noConversion"/>
  </si>
  <si>
    <t>mean acc</t>
    <phoneticPr fontId="3" type="noConversion"/>
  </si>
  <si>
    <t>mean acc ext</t>
    <phoneticPr fontId="3" type="noConversion"/>
  </si>
  <si>
    <t>65-72</t>
  </si>
  <si>
    <t>dims</t>
  </si>
  <si>
    <t>seq</t>
  </si>
  <si>
    <t>b1_II</t>
  </si>
  <si>
    <t>b2_II</t>
  </si>
  <si>
    <t>b3_II</t>
  </si>
  <si>
    <t>b4_II</t>
  </si>
  <si>
    <t>b5_II</t>
  </si>
  <si>
    <t>b6_II</t>
  </si>
  <si>
    <t>b7_II</t>
  </si>
  <si>
    <t>b8_II</t>
  </si>
  <si>
    <t>b9_II</t>
  </si>
  <si>
    <t>b10_II</t>
  </si>
  <si>
    <t>b1_IV</t>
  </si>
  <si>
    <t>b2_IV</t>
  </si>
  <si>
    <t>b3_IV</t>
  </si>
  <si>
    <t>b4_IV</t>
  </si>
  <si>
    <t>b5_IV</t>
  </si>
  <si>
    <t>b6_IV</t>
  </si>
  <si>
    <t>b7_IV</t>
  </si>
  <si>
    <t>b8_IV</t>
  </si>
  <si>
    <t>b9_IV</t>
  </si>
  <si>
    <t>b10_IV</t>
  </si>
  <si>
    <t>Time Course</t>
  </si>
  <si>
    <t>Subject #</t>
  </si>
  <si>
    <t>Completed Trials</t>
  </si>
  <si>
    <t>Mean Accuracy</t>
  </si>
  <si>
    <t>Mean Accuracy (Ext)</t>
  </si>
  <si>
    <t>Median (RT)</t>
  </si>
  <si>
    <t>Median (Feedback RT)</t>
  </si>
  <si>
    <t>1-8</t>
  </si>
  <si>
    <t>9-16</t>
  </si>
  <si>
    <t>17-24</t>
  </si>
  <si>
    <t>25-32</t>
  </si>
  <si>
    <t>33-40</t>
  </si>
  <si>
    <t>41-48</t>
  </si>
  <si>
    <t>49-56</t>
  </si>
  <si>
    <t>57-64</t>
  </si>
  <si>
    <t>subtype</t>
    <phoneticPr fontId="3" type="noConversion"/>
  </si>
  <si>
    <t>1-xorshape, 2</t>
    <phoneticPr fontId="3" type="noConversion"/>
  </si>
  <si>
    <t>P2 Completed Trials</t>
    <phoneticPr fontId="3" type="noConversion"/>
  </si>
  <si>
    <t>P2 Median (Feedback RT)</t>
    <phoneticPr fontId="3" type="noConversion"/>
  </si>
  <si>
    <t>P2 1-8</t>
    <phoneticPr fontId="3" type="noConversion"/>
  </si>
  <si>
    <t>P2 9-16</t>
    <phoneticPr fontId="3" type="noConversion"/>
  </si>
  <si>
    <t>P2 17-24</t>
    <phoneticPr fontId="3" type="noConversion"/>
  </si>
  <si>
    <t>P2 25-32</t>
    <phoneticPr fontId="3" type="noConversion"/>
  </si>
  <si>
    <t>P2 33-40</t>
    <phoneticPr fontId="3" type="noConversion"/>
  </si>
  <si>
    <t>P2 41-48</t>
    <phoneticPr fontId="3" type="noConversion"/>
  </si>
  <si>
    <t>P2 49-56</t>
    <phoneticPr fontId="3" type="noConversion"/>
  </si>
  <si>
    <t>P2 57-64</t>
    <phoneticPr fontId="3" type="noConversion"/>
  </si>
  <si>
    <t>P2 Mean Accuracy</t>
    <phoneticPr fontId="3" type="noConversion"/>
  </si>
  <si>
    <t>log2</t>
    <phoneticPr fontId="3" type="noConversion"/>
  </si>
  <si>
    <t>errors</t>
    <phoneticPr fontId="3" type="noConversion"/>
  </si>
  <si>
    <t>correct</t>
    <phoneticPr fontId="3" type="noConversion"/>
  </si>
  <si>
    <t>log2</t>
    <phoneticPr fontId="3" type="noConversion"/>
  </si>
  <si>
    <t>correct</t>
    <phoneticPr fontId="3" type="noConversion"/>
  </si>
  <si>
    <t>errors</t>
    <phoneticPr fontId="3" type="noConversion"/>
  </si>
  <si>
    <t>P2 Mean Accuracy (Ext)</t>
    <phoneticPr fontId="3" type="noConversion"/>
  </si>
  <si>
    <t>criterion reached?</t>
  </si>
  <si>
    <t>P@ criterion reached?</t>
  </si>
  <si>
    <t>Type</t>
  </si>
  <si>
    <t>criterion?</t>
  </si>
  <si>
    <t>completed trials?</t>
  </si>
  <si>
    <t>randomization</t>
  </si>
  <si>
    <t>subnum</t>
  </si>
  <si>
    <t>criterion?</t>
  </si>
  <si>
    <t>ext mean acc</t>
  </si>
  <si>
    <t>lrn med rt</t>
  </si>
  <si>
    <t>lrn med fb</t>
  </si>
  <si>
    <t>bl 1 acc</t>
  </si>
  <si>
    <t>bl 2 acc</t>
  </si>
  <si>
    <t>bl 3 acc</t>
  </si>
  <si>
    <t>bl 4 acc</t>
  </si>
  <si>
    <t>bl 5 acc</t>
  </si>
  <si>
    <t>bl 6 acc</t>
  </si>
  <si>
    <t>bl 7 acc</t>
  </si>
  <si>
    <t>bl 8 acc</t>
  </si>
  <si>
    <t>test acc</t>
  </si>
  <si>
    <t>test rt</t>
  </si>
  <si>
    <t>test typ</t>
  </si>
  <si>
    <t>adj typ</t>
  </si>
  <si>
    <t>neg adj typ</t>
  </si>
  <si>
    <t>sub</t>
  </si>
  <si>
    <t>criterion</t>
  </si>
  <si>
    <t>XOR</t>
  </si>
  <si>
    <t>XORshape</t>
  </si>
  <si>
    <t>bad</t>
  </si>
  <si>
    <t>XORcolor</t>
  </si>
  <si>
    <t>XORsize</t>
  </si>
  <si>
    <t>good</t>
  </si>
  <si>
    <t>FR</t>
  </si>
  <si>
    <t>FR1</t>
  </si>
  <si>
    <t>FR3</t>
  </si>
  <si>
    <t>FR2</t>
  </si>
  <si>
    <t>FR4</t>
  </si>
  <si>
    <t>TYPE !!</t>
    <phoneticPr fontId="3" type="noConversion"/>
  </si>
  <si>
    <t>TYPE IV</t>
    <phoneticPr fontId="3" type="noConversion"/>
  </si>
  <si>
    <t>II</t>
    <phoneticPr fontId="3" type="noConversion"/>
  </si>
  <si>
    <t>criterion to block 8</t>
    <phoneticPr fontId="0" type="noConversion"/>
  </si>
  <si>
    <t>criterion to block 10</t>
    <phoneticPr fontId="0" type="noConversion"/>
  </si>
  <si>
    <t>criterion to 8 blocks</t>
    <phoneticPr fontId="0" type="noConversion"/>
  </si>
  <si>
    <t>criterion to 4 blocks</t>
    <phoneticPr fontId="0" type="noConversion"/>
  </si>
  <si>
    <t>criterion to 10 blocks</t>
    <phoneticPr fontId="0" type="noConversion"/>
  </si>
  <si>
    <t>BLOCKS</t>
    <phoneticPr fontId="0" type="noConversion"/>
  </si>
  <si>
    <t>LRN ACC TO 8</t>
    <phoneticPr fontId="0" type="noConversion"/>
  </si>
  <si>
    <t>TYPE II</t>
    <phoneticPr fontId="0" type="noConversion"/>
  </si>
  <si>
    <t>TYPE IV</t>
    <phoneticPr fontId="0" type="noConversion"/>
  </si>
  <si>
    <t>TYPE II</t>
    <phoneticPr fontId="3" type="noConversion"/>
  </si>
  <si>
    <t>TYPE IV</t>
    <phoneticPr fontId="3" type="noConversion"/>
  </si>
  <si>
    <t>4 BLOCK</t>
    <phoneticPr fontId="0" type="noConversion"/>
  </si>
  <si>
    <t>ACCURACY TO 8 BLOCK</t>
    <phoneticPr fontId="0" type="noConversion"/>
  </si>
  <si>
    <t>ACCURACY TO 4 BLOCK</t>
    <phoneticPr fontId="0" type="noConversion"/>
  </si>
  <si>
    <t>LRN ACC TO 4 BLOCKS</t>
    <phoneticPr fontId="0" type="noConversion"/>
  </si>
  <si>
    <t>criterion reaching</t>
    <phoneticPr fontId="0" type="noConversion"/>
  </si>
  <si>
    <t>XOR</t>
    <phoneticPr fontId="0" type="noConversion"/>
  </si>
  <si>
    <t>FR</t>
    <phoneticPr fontId="0" type="noConversion"/>
  </si>
  <si>
    <t>DID</t>
    <phoneticPr fontId="0" type="noConversion"/>
  </si>
  <si>
    <t>DID not</t>
    <phoneticPr fontId="0" type="noConversion"/>
  </si>
  <si>
    <t>FR</t>
    <phoneticPr fontId="0" type="noConversion"/>
  </si>
  <si>
    <t>X2=</t>
    <phoneticPr fontId="0" type="noConversion"/>
  </si>
  <si>
    <t>critical</t>
    <phoneticPr fontId="0" type="noConversion"/>
  </si>
  <si>
    <t>p-value</t>
    <phoneticPr fontId="0" type="noConversion"/>
  </si>
  <si>
    <t>df</t>
    <phoneticPr fontId="0" type="noConversion"/>
  </si>
  <si>
    <t>IV</t>
    <phoneticPr fontId="3" type="noConversion"/>
  </si>
  <si>
    <t>XOR</t>
    <phoneticPr fontId="3" type="noConversion"/>
  </si>
  <si>
    <t>FR</t>
    <phoneticPr fontId="3" type="noConversion"/>
  </si>
  <si>
    <t>P2 Median (RT)</t>
    <phoneticPr fontId="3" type="noConversion"/>
  </si>
  <si>
    <t xml:space="preserve"> </t>
  </si>
  <si>
    <t>subtype</t>
    <phoneticPr fontId="3" type="noConversion"/>
  </si>
  <si>
    <t>Type</t>
    <phoneticPr fontId="3" type="noConversion"/>
  </si>
  <si>
    <t>Mean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</si>
</sst>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000000"/>
    <numFmt numFmtId="165" formatCode="0.0000"/>
    <numFmt numFmtId="166" formatCode="0.00000"/>
    <numFmt numFmtId="167" formatCode="0.000"/>
  </numFmts>
  <fonts count="9" x14ac:knownFonts="1">
    <font>
      <sz val="10"/>
      <name val="Arial"/>
    </font>
    <font>
      <sz val="10"/>
      <name val="Arial"/>
    </font>
    <font>
      <sz val="10"/>
      <name val="Arial"/>
    </font>
    <font>
      <sz val="8"/>
      <name val="Verdana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0">
    <xf numFmtId="0" fontId="0" fillId="0" borderId="0" xfId="0"/>
    <xf numFmtId="4" fontId="2" fillId="0" borderId="0" xfId="0" applyNumberFormat="1" applyFont="1"/>
    <xf numFmtId="4" fontId="0" fillId="0" borderId="0" xfId="0" applyNumberFormat="1"/>
    <xf numFmtId="4" fontId="1" fillId="0" borderId="0" xfId="0" applyNumberFormat="1" applyFont="1"/>
    <xf numFmtId="0" fontId="0" fillId="0" borderId="0" xfId="0" applyFill="1" applyBorder="1"/>
    <xf numFmtId="2" fontId="0" fillId="0" borderId="0" xfId="0" applyNumberFormat="1" applyFill="1" applyBorder="1"/>
    <xf numFmtId="2" fontId="1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5" fillId="0" borderId="0" xfId="0" applyFont="1" applyFill="1" applyBorder="1" applyAlignment="1"/>
    <xf numFmtId="49" fontId="5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1" fillId="0" borderId="0" xfId="0" applyFont="1" applyFill="1" applyBorder="1"/>
    <xf numFmtId="2" fontId="1" fillId="0" borderId="0" xfId="0" applyNumberFormat="1" applyFont="1" applyFill="1" applyBorder="1" applyAlignment="1">
      <alignment horizontal="right"/>
    </xf>
    <xf numFmtId="2" fontId="5" fillId="0" borderId="0" xfId="0" applyNumberFormat="1" applyFont="1" applyFill="1" applyBorder="1"/>
    <xf numFmtId="0" fontId="8" fillId="0" borderId="0" xfId="0" applyFont="1" applyFill="1" applyBorder="1"/>
    <xf numFmtId="2" fontId="8" fillId="0" borderId="0" xfId="0" applyNumberFormat="1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0" fillId="2" borderId="0" xfId="0" applyFill="1" applyBorder="1"/>
    <xf numFmtId="0" fontId="5" fillId="0" borderId="0" xfId="0" applyFont="1"/>
    <xf numFmtId="0" fontId="0" fillId="0" borderId="0" xfId="0" applyNumberFormat="1" applyFill="1" applyBorder="1" applyAlignment="1">
      <alignment horizontal="right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Fill="1" applyBorder="1"/>
    <xf numFmtId="166" fontId="1" fillId="0" borderId="0" xfId="0" applyNumberFormat="1" applyFont="1" applyFill="1" applyBorder="1"/>
    <xf numFmtId="166" fontId="7" fillId="0" borderId="0" xfId="0" applyNumberFormat="1" applyFont="1" applyFill="1" applyBorder="1"/>
    <xf numFmtId="166" fontId="8" fillId="0" borderId="0" xfId="0" applyNumberFormat="1" applyFont="1" applyFill="1" applyBorder="1"/>
    <xf numFmtId="166" fontId="1" fillId="0" borderId="0" xfId="0" applyNumberFormat="1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167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/>
    <xf numFmtId="4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Stanton!$AK$6</c:f>
              <c:strCache>
                <c:ptCount val="1"/>
                <c:pt idx="0">
                  <c:v>TYPE II</c:v>
                </c:pt>
              </c:strCache>
            </c:strRef>
          </c:tx>
          <c:spPr>
            <a:gradFill rotWithShape="0">
              <a:gsLst>
                <a:gs pos="0">
                  <a:srgbClr val="9BC1FF"/>
                </a:gs>
                <a:gs pos="100000">
                  <a:srgbClr val="3F80CD"/>
                </a:gs>
              </a:gsLst>
              <a:lin ang="5400000"/>
            </a:gradFill>
            <a:ln w="38100">
              <a:solidFill>
                <a:srgbClr val="666699"/>
              </a:solidFill>
              <a:prstDash val="solid"/>
            </a:ln>
          </c:spPr>
          <c:invertIfNegative val="0"/>
          <c:val>
            <c:numRef>
              <c:f>Stanton!$AK$7:$AK$20</c:f>
              <c:numCache>
                <c:formatCode>General</c:formatCode>
                <c:ptCount val="14"/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12</c:v>
                </c:pt>
                <c:pt idx="5">
                  <c:v>10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12</c:v>
                </c:pt>
                <c:pt idx="10">
                  <c:v>13</c:v>
                </c:pt>
                <c:pt idx="11">
                  <c:v>18</c:v>
                </c:pt>
                <c:pt idx="12">
                  <c:v>11</c:v>
                </c:pt>
                <c:pt idx="1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F4-4140-A384-15D3BD3BBDF6}"/>
            </c:ext>
          </c:extLst>
        </c:ser>
        <c:ser>
          <c:idx val="1"/>
          <c:order val="1"/>
          <c:tx>
            <c:strRef>
              <c:f>Stanton!$AL$6</c:f>
              <c:strCache>
                <c:ptCount val="1"/>
                <c:pt idx="0">
                  <c:v>TYPE IV</c:v>
                </c:pt>
              </c:strCache>
            </c:strRef>
          </c:tx>
          <c:spPr>
            <a:gradFill rotWithShape="0">
              <a:gsLst>
                <a:gs pos="0">
                  <a:srgbClr val="FF9A99"/>
                </a:gs>
                <a:gs pos="100000">
                  <a:srgbClr val="D1403C"/>
                </a:gs>
              </a:gsLst>
              <a:lin ang="5400000"/>
            </a:gradFill>
            <a:ln w="38100">
              <a:solidFill>
                <a:srgbClr val="DD2D32"/>
              </a:solidFill>
              <a:prstDash val="solid"/>
            </a:ln>
          </c:spPr>
          <c:invertIfNegative val="0"/>
          <c:val>
            <c:numRef>
              <c:f>Stanton!$AL$7:$AL$20</c:f>
              <c:numCache>
                <c:formatCode>General</c:formatCode>
                <c:ptCount val="14"/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4</c:v>
                </c:pt>
                <c:pt idx="6">
                  <c:v>17</c:v>
                </c:pt>
                <c:pt idx="7">
                  <c:v>9</c:v>
                </c:pt>
                <c:pt idx="8">
                  <c:v>19</c:v>
                </c:pt>
                <c:pt idx="9">
                  <c:v>16</c:v>
                </c:pt>
                <c:pt idx="10">
                  <c:v>13</c:v>
                </c:pt>
                <c:pt idx="11">
                  <c:v>14</c:v>
                </c:pt>
                <c:pt idx="12">
                  <c:v>9</c:v>
                </c:pt>
                <c:pt idx="1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F4-4140-A384-15D3BD3BB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3524912"/>
        <c:axId val="1"/>
      </c:barChart>
      <c:catAx>
        <c:axId val="15352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352491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Stanton!$AK$31</c:f>
              <c:strCache>
                <c:ptCount val="1"/>
                <c:pt idx="0">
                  <c:v>TYPE II</c:v>
                </c:pt>
              </c:strCache>
            </c:strRef>
          </c:tx>
          <c:spPr>
            <a:solidFill>
              <a:srgbClr val="4F81BD"/>
            </a:solidFill>
            <a:ln w="25400">
              <a:solidFill>
                <a:srgbClr val="666699"/>
              </a:solidFill>
              <a:prstDash val="solid"/>
            </a:ln>
          </c:spPr>
          <c:invertIfNegative val="0"/>
          <c:cat>
            <c:numRef>
              <c:f>Stanton!$AJ$32:$AJ$44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Stanton!$AK$32:$AK$44</c:f>
              <c:numCache>
                <c:formatCode>General</c:formatCode>
                <c:ptCount val="13"/>
                <c:pt idx="0">
                  <c:v>4</c:v>
                </c:pt>
                <c:pt idx="1">
                  <c:v>6</c:v>
                </c:pt>
                <c:pt idx="2">
                  <c:v>11</c:v>
                </c:pt>
                <c:pt idx="3">
                  <c:v>12</c:v>
                </c:pt>
                <c:pt idx="4">
                  <c:v>15</c:v>
                </c:pt>
                <c:pt idx="5">
                  <c:v>12</c:v>
                </c:pt>
                <c:pt idx="6">
                  <c:v>9</c:v>
                </c:pt>
                <c:pt idx="7">
                  <c:v>12</c:v>
                </c:pt>
                <c:pt idx="8">
                  <c:v>9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85-DC4A-9CB2-3F4B714E2D51}"/>
            </c:ext>
          </c:extLst>
        </c:ser>
        <c:ser>
          <c:idx val="1"/>
          <c:order val="1"/>
          <c:tx>
            <c:strRef>
              <c:f>Stanton!$AL$31</c:f>
              <c:strCache>
                <c:ptCount val="1"/>
                <c:pt idx="0">
                  <c:v>TYPE IV</c:v>
                </c:pt>
              </c:strCache>
            </c:strRef>
          </c:tx>
          <c:spPr>
            <a:solidFill>
              <a:srgbClr val="C0504D"/>
            </a:solidFill>
            <a:ln w="25400">
              <a:solidFill>
                <a:srgbClr val="DD2D32"/>
              </a:solidFill>
              <a:prstDash val="solid"/>
            </a:ln>
          </c:spPr>
          <c:invertIfNegative val="0"/>
          <c:cat>
            <c:numRef>
              <c:f>Stanton!$AJ$32:$AJ$44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Stanton!$AL$32:$AL$44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7</c:v>
                </c:pt>
                <c:pt idx="3">
                  <c:v>11</c:v>
                </c:pt>
                <c:pt idx="4">
                  <c:v>6</c:v>
                </c:pt>
                <c:pt idx="5">
                  <c:v>22</c:v>
                </c:pt>
                <c:pt idx="6">
                  <c:v>16</c:v>
                </c:pt>
                <c:pt idx="7">
                  <c:v>23</c:v>
                </c:pt>
                <c:pt idx="8">
                  <c:v>13</c:v>
                </c:pt>
                <c:pt idx="9">
                  <c:v>9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85-DC4A-9CB2-3F4B714E2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79392"/>
        <c:axId val="1"/>
      </c:barChart>
      <c:catAx>
        <c:axId val="152579392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579392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4.1433452462046175E-2"/>
          <c:y val="1.4469452460348099E-2"/>
          <c:w val="0.8507575872340305"/>
          <c:h val="0.89563708030754996"/>
        </c:manualLayout>
      </c:layout>
      <c:lineChart>
        <c:grouping val="standard"/>
        <c:varyColors val="0"/>
        <c:ser>
          <c:idx val="0"/>
          <c:order val="0"/>
          <c:tx>
            <c:strRef>
              <c:f>SHJ2!$H$145</c:f>
              <c:strCache>
                <c:ptCount val="1"/>
                <c:pt idx="0">
                  <c:v>II</c:v>
                </c:pt>
              </c:strCache>
            </c:strRef>
          </c:tx>
          <c:spPr>
            <a:ln w="381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SHJ2!$G$146:$G$152</c:f>
              <c:numCache>
                <c:formatCode>General</c:formatCode>
                <c:ptCount val="7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</c:numCache>
            </c:numRef>
          </c:cat>
          <c:val>
            <c:numRef>
              <c:f>SHJ2!$H$146:$H$152</c:f>
              <c:numCache>
                <c:formatCode>General</c:formatCode>
                <c:ptCount val="7"/>
                <c:pt idx="0">
                  <c:v>3</c:v>
                </c:pt>
                <c:pt idx="1">
                  <c:v>14</c:v>
                </c:pt>
                <c:pt idx="2">
                  <c:v>4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B1-5D4E-80A2-A2A9D7A72D62}"/>
            </c:ext>
          </c:extLst>
        </c:ser>
        <c:ser>
          <c:idx val="1"/>
          <c:order val="1"/>
          <c:tx>
            <c:strRef>
              <c:f>SHJ2!$I$145</c:f>
              <c:strCache>
                <c:ptCount val="1"/>
                <c:pt idx="0">
                  <c:v>IV</c:v>
                </c:pt>
              </c:strCache>
            </c:strRef>
          </c:tx>
          <c:spPr>
            <a:ln w="38100">
              <a:solidFill>
                <a:srgbClr val="DD2D32"/>
              </a:solidFill>
              <a:prstDash val="solid"/>
            </a:ln>
          </c:spPr>
          <c:marker>
            <c:symbol val="none"/>
          </c:marker>
          <c:cat>
            <c:numRef>
              <c:f>SHJ2!$G$146:$G$152</c:f>
              <c:numCache>
                <c:formatCode>General</c:formatCode>
                <c:ptCount val="7"/>
                <c:pt idx="0">
                  <c:v>0.4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0.8</c:v>
                </c:pt>
                <c:pt idx="5">
                  <c:v>0.9</c:v>
                </c:pt>
                <c:pt idx="6">
                  <c:v>1</c:v>
                </c:pt>
              </c:numCache>
            </c:numRef>
          </c:cat>
          <c:val>
            <c:numRef>
              <c:f>SHJ2!$I$146:$I$152</c:f>
              <c:numCache>
                <c:formatCode>General</c:formatCode>
                <c:ptCount val="7"/>
                <c:pt idx="0">
                  <c:v>0</c:v>
                </c:pt>
                <c:pt idx="1">
                  <c:v>7</c:v>
                </c:pt>
                <c:pt idx="2">
                  <c:v>12</c:v>
                </c:pt>
                <c:pt idx="3">
                  <c:v>19</c:v>
                </c:pt>
                <c:pt idx="4">
                  <c:v>22</c:v>
                </c:pt>
                <c:pt idx="5">
                  <c:v>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B1-5D4E-80A2-A2A9D7A72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13248"/>
        <c:axId val="1"/>
      </c:lineChart>
      <c:catAx>
        <c:axId val="152513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51324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 and trans'!$B$338</c:f>
              <c:strCache>
                <c:ptCount val="1"/>
                <c:pt idx="0">
                  <c:v>TYPE II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'2 and trans'!$A$339:$A$351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'2 and trans'!$B$339:$B$351</c:f>
              <c:numCache>
                <c:formatCode>General</c:formatCode>
                <c:ptCount val="13"/>
                <c:pt idx="0">
                  <c:v>4</c:v>
                </c:pt>
                <c:pt idx="1">
                  <c:v>9</c:v>
                </c:pt>
                <c:pt idx="2">
                  <c:v>15</c:v>
                </c:pt>
                <c:pt idx="3">
                  <c:v>6</c:v>
                </c:pt>
                <c:pt idx="4">
                  <c:v>10</c:v>
                </c:pt>
                <c:pt idx="5">
                  <c:v>9</c:v>
                </c:pt>
                <c:pt idx="6">
                  <c:v>4</c:v>
                </c:pt>
                <c:pt idx="7">
                  <c:v>11</c:v>
                </c:pt>
                <c:pt idx="8">
                  <c:v>8</c:v>
                </c:pt>
                <c:pt idx="9">
                  <c:v>10</c:v>
                </c:pt>
                <c:pt idx="10">
                  <c:v>11</c:v>
                </c:pt>
                <c:pt idx="11">
                  <c:v>13</c:v>
                </c:pt>
                <c:pt idx="12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12-AE48-A558-5E24EFD6DF49}"/>
            </c:ext>
          </c:extLst>
        </c:ser>
        <c:ser>
          <c:idx val="1"/>
          <c:order val="1"/>
          <c:tx>
            <c:strRef>
              <c:f>'2 and trans'!$C$338</c:f>
              <c:strCache>
                <c:ptCount val="1"/>
                <c:pt idx="0">
                  <c:v>TYPE IV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none"/>
          </c:marker>
          <c:cat>
            <c:numRef>
              <c:f>'2 and trans'!$A$339:$A$351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'2 and trans'!$C$339:$C$351</c:f>
              <c:numCache>
                <c:formatCode>General</c:formatCode>
                <c:ptCount val="13"/>
                <c:pt idx="0">
                  <c:v>2</c:v>
                </c:pt>
                <c:pt idx="1">
                  <c:v>1</c:v>
                </c:pt>
                <c:pt idx="2">
                  <c:v>14</c:v>
                </c:pt>
                <c:pt idx="3">
                  <c:v>12</c:v>
                </c:pt>
                <c:pt idx="4">
                  <c:v>16</c:v>
                </c:pt>
                <c:pt idx="5">
                  <c:v>22</c:v>
                </c:pt>
                <c:pt idx="6">
                  <c:v>25</c:v>
                </c:pt>
                <c:pt idx="7">
                  <c:v>38</c:v>
                </c:pt>
                <c:pt idx="8">
                  <c:v>19</c:v>
                </c:pt>
                <c:pt idx="9">
                  <c:v>21</c:v>
                </c:pt>
                <c:pt idx="10">
                  <c:v>13</c:v>
                </c:pt>
                <c:pt idx="11">
                  <c:v>6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12-AE48-A558-5E24EFD6DF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491184"/>
        <c:axId val="1"/>
      </c:lineChart>
      <c:catAx>
        <c:axId val="153491184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349118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9BC1FF"/>
                </a:gs>
                <a:gs pos="100000">
                  <a:srgbClr val="3F80CD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cat>
            <c:numRef>
              <c:f>'2 and trans'!$AI$10:$AI$22</c:f>
              <c:numCache>
                <c:formatCode>General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'2 and trans'!$AJ$10:$AJ$22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5</c:v>
                </c:pt>
                <c:pt idx="4">
                  <c:v>12</c:v>
                </c:pt>
                <c:pt idx="5">
                  <c:v>4</c:v>
                </c:pt>
                <c:pt idx="6">
                  <c:v>4</c:v>
                </c:pt>
                <c:pt idx="7">
                  <c:v>10</c:v>
                </c:pt>
                <c:pt idx="8">
                  <c:v>2</c:v>
                </c:pt>
                <c:pt idx="9">
                  <c:v>5</c:v>
                </c:pt>
                <c:pt idx="10">
                  <c:v>1</c:v>
                </c:pt>
                <c:pt idx="11">
                  <c:v>14</c:v>
                </c:pt>
                <c:pt idx="12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CA-7040-8ECC-DDAF1480C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406544"/>
        <c:axId val="1"/>
      </c:barChart>
      <c:catAx>
        <c:axId val="152406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406544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7215482412569752E-2"/>
          <c:y val="6.2686498637368845E-2"/>
          <c:w val="0.85472129700703192"/>
          <c:h val="0.84179012455895319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rgbClr val="63AAFE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63AAFE"/>
              </a:solidFill>
              <a:ln>
                <a:solidFill>
                  <a:srgbClr val="63AAFE"/>
                </a:solidFill>
                <a:prstDash val="solid"/>
              </a:ln>
            </c:spPr>
          </c:marker>
          <c:val>
            <c:numRef>
              <c:f>'blue squares'!$J$102:$R$102</c:f>
              <c:numCache>
                <c:formatCode>0.0000</c:formatCode>
                <c:ptCount val="9"/>
                <c:pt idx="0">
                  <c:v>0.46568627450980393</c:v>
                </c:pt>
                <c:pt idx="1">
                  <c:v>0.65931372549019607</c:v>
                </c:pt>
                <c:pt idx="2">
                  <c:v>0.68382352941176472</c:v>
                </c:pt>
                <c:pt idx="3">
                  <c:v>0.73774509803921573</c:v>
                </c:pt>
                <c:pt idx="4">
                  <c:v>0.73284313725490191</c:v>
                </c:pt>
                <c:pt idx="5">
                  <c:v>0.75980392156862742</c:v>
                </c:pt>
                <c:pt idx="6">
                  <c:v>0.79656862745098034</c:v>
                </c:pt>
                <c:pt idx="7">
                  <c:v>0.79656862745098034</c:v>
                </c:pt>
                <c:pt idx="8">
                  <c:v>0.84558823529411764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E9-1143-B30E-F5B5E413B534}"/>
            </c:ext>
          </c:extLst>
        </c:ser>
        <c:ser>
          <c:idx val="1"/>
          <c:order val="1"/>
          <c:spPr>
            <a:ln w="38100">
              <a:solidFill>
                <a:srgbClr val="DD2D32"/>
              </a:solidFill>
              <a:prstDash val="solid"/>
            </a:ln>
          </c:spPr>
          <c:marker>
            <c:symbol val="square"/>
            <c:size val="8"/>
            <c:spPr>
              <a:solidFill>
                <a:srgbClr val="DD2D32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val>
            <c:numRef>
              <c:f>'blue squares'!$J$103:$R$103</c:f>
              <c:numCache>
                <c:formatCode>0.0000</c:formatCode>
                <c:ptCount val="9"/>
                <c:pt idx="0">
                  <c:v>0.52659574468085102</c:v>
                </c:pt>
                <c:pt idx="1">
                  <c:v>0.65691489361702127</c:v>
                </c:pt>
                <c:pt idx="2">
                  <c:v>0.69946808510638303</c:v>
                </c:pt>
                <c:pt idx="3">
                  <c:v>0.69680851063829785</c:v>
                </c:pt>
                <c:pt idx="4">
                  <c:v>0.73936170212765961</c:v>
                </c:pt>
                <c:pt idx="5">
                  <c:v>0.7686170212765957</c:v>
                </c:pt>
                <c:pt idx="6">
                  <c:v>0.77127659574468088</c:v>
                </c:pt>
                <c:pt idx="7">
                  <c:v>0.78457446808510634</c:v>
                </c:pt>
                <c:pt idx="8">
                  <c:v>0.79521276595744683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E9-1143-B30E-F5B5E413B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440448"/>
        <c:axId val="1"/>
      </c:lineChart>
      <c:catAx>
        <c:axId val="152440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  <c:min val="0.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4404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91404329755390745"/>
          <c:y val="0.44179057468562699"/>
          <c:w val="0.98910383024155879"/>
          <c:h val="0.5164174403572687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4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'blue squares'!$C$113</c:f>
              <c:strCache>
                <c:ptCount val="1"/>
                <c:pt idx="0">
                  <c:v>TYPE II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'blue squares'!$B$114:$B$126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'blue squares'!$C$114:$C$126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3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B6-9849-8105-94F85BAAAB06}"/>
            </c:ext>
          </c:extLst>
        </c:ser>
        <c:ser>
          <c:idx val="1"/>
          <c:order val="1"/>
          <c:tx>
            <c:strRef>
              <c:f>'blue squares'!$D$113</c:f>
              <c:strCache>
                <c:ptCount val="1"/>
                <c:pt idx="0">
                  <c:v>TYPE IV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none"/>
          </c:marker>
          <c:cat>
            <c:numRef>
              <c:f>'blue squares'!$B$114:$B$126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'blue squares'!$D$114:$D$126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7</c:v>
                </c:pt>
                <c:pt idx="7">
                  <c:v>14</c:v>
                </c:pt>
                <c:pt idx="8">
                  <c:v>5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B6-9849-8105-94F85BAAA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384496"/>
        <c:axId val="1"/>
      </c:lineChart>
      <c:catAx>
        <c:axId val="152384496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38449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0">
              <a:gsLst>
                <a:gs pos="0">
                  <a:srgbClr val="9BC1FF"/>
                </a:gs>
                <a:gs pos="100000">
                  <a:srgbClr val="3F80CD"/>
                </a:gs>
              </a:gsLst>
              <a:lin ang="5400000"/>
            </a:gradFill>
            <a:ln w="25400">
              <a:noFill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val>
            <c:numRef>
              <c:f>'blue squares'!$AE$46:$AE$58</c:f>
              <c:numCache>
                <c:formatCode>General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2</c:v>
                </c:pt>
                <c:pt idx="5">
                  <c:v>5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13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6-1047-BB1D-C31F3D32F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9370656"/>
        <c:axId val="1"/>
      </c:barChart>
      <c:catAx>
        <c:axId val="13937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3937065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errorcat!$F$94</c:f>
              <c:strCache>
                <c:ptCount val="1"/>
                <c:pt idx="0">
                  <c:v>TYPE II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errorcat!$E$95:$E$107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errorcat!$F$95:$F$107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2</c:v>
                </c:pt>
                <c:pt idx="10">
                  <c:v>5</c:v>
                </c:pt>
                <c:pt idx="11">
                  <c:v>11</c:v>
                </c:pt>
                <c:pt idx="12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3C-C341-B769-DFB434C0FE83}"/>
            </c:ext>
          </c:extLst>
        </c:ser>
        <c:ser>
          <c:idx val="1"/>
          <c:order val="1"/>
          <c:tx>
            <c:strRef>
              <c:f>errorcat!$G$94</c:f>
              <c:strCache>
                <c:ptCount val="1"/>
                <c:pt idx="0">
                  <c:v>TYPE IV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none"/>
          </c:marker>
          <c:cat>
            <c:numRef>
              <c:f>errorcat!$E$95:$E$107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errorcat!$G$95:$G$107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3</c:v>
                </c:pt>
                <c:pt idx="6">
                  <c:v>4</c:v>
                </c:pt>
                <c:pt idx="7">
                  <c:v>13</c:v>
                </c:pt>
                <c:pt idx="8">
                  <c:v>11</c:v>
                </c:pt>
                <c:pt idx="9">
                  <c:v>8</c:v>
                </c:pt>
                <c:pt idx="10">
                  <c:v>6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3C-C341-B769-DFB434C0FE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361376"/>
        <c:axId val="1"/>
      </c:lineChart>
      <c:catAx>
        <c:axId val="100361376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00361376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randcat!$F$277</c:f>
              <c:strCache>
                <c:ptCount val="1"/>
                <c:pt idx="0">
                  <c:v>TYPE II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randcat!$E$278:$E$290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randcat!$F$278:$F$290</c:f>
              <c:numCache>
                <c:formatCode>General</c:formatCode>
                <c:ptCount val="13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11</c:v>
                </c:pt>
                <c:pt idx="6">
                  <c:v>8</c:v>
                </c:pt>
                <c:pt idx="7">
                  <c:v>11</c:v>
                </c:pt>
                <c:pt idx="8">
                  <c:v>5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3B-7444-9271-AF5943B926C5}"/>
            </c:ext>
          </c:extLst>
        </c:ser>
        <c:ser>
          <c:idx val="1"/>
          <c:order val="1"/>
          <c:tx>
            <c:strRef>
              <c:f>randcat!$G$277</c:f>
              <c:strCache>
                <c:ptCount val="1"/>
                <c:pt idx="0">
                  <c:v>TYPE IV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none"/>
          </c:marker>
          <c:cat>
            <c:numRef>
              <c:f>randcat!$E$278:$E$290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randcat!$G$278:$G$290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7</c:v>
                </c:pt>
                <c:pt idx="4">
                  <c:v>9</c:v>
                </c:pt>
                <c:pt idx="5">
                  <c:v>19</c:v>
                </c:pt>
                <c:pt idx="6">
                  <c:v>29</c:v>
                </c:pt>
                <c:pt idx="7">
                  <c:v>25</c:v>
                </c:pt>
                <c:pt idx="8">
                  <c:v>21</c:v>
                </c:pt>
                <c:pt idx="9">
                  <c:v>21</c:v>
                </c:pt>
                <c:pt idx="10">
                  <c:v>12</c:v>
                </c:pt>
                <c:pt idx="11">
                  <c:v>5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3B-7444-9271-AF5943B926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490768"/>
        <c:axId val="1"/>
      </c:lineChart>
      <c:catAx>
        <c:axId val="152490768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49076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SHJ3order!$H$178</c:f>
              <c:strCache>
                <c:ptCount val="1"/>
                <c:pt idx="0">
                  <c:v>TYPE II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SHJ3order!$G$179:$G$191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SHJ3order!$H$179:$H$191</c:f>
              <c:numCache>
                <c:formatCode>General</c:formatCode>
                <c:ptCount val="13"/>
                <c:pt idx="0">
                  <c:v>1</c:v>
                </c:pt>
                <c:pt idx="1">
                  <c:v>0</c:v>
                </c:pt>
                <c:pt idx="2">
                  <c:v>8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10</c:v>
                </c:pt>
                <c:pt idx="7">
                  <c:v>8</c:v>
                </c:pt>
                <c:pt idx="8">
                  <c:v>7</c:v>
                </c:pt>
                <c:pt idx="9">
                  <c:v>14</c:v>
                </c:pt>
                <c:pt idx="10">
                  <c:v>12</c:v>
                </c:pt>
                <c:pt idx="11">
                  <c:v>19</c:v>
                </c:pt>
                <c:pt idx="1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77-3044-8331-2550B231F8D5}"/>
            </c:ext>
          </c:extLst>
        </c:ser>
        <c:ser>
          <c:idx val="1"/>
          <c:order val="1"/>
          <c:tx>
            <c:strRef>
              <c:f>SHJ3order!$I$178</c:f>
              <c:strCache>
                <c:ptCount val="1"/>
                <c:pt idx="0">
                  <c:v>TYPE IV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none"/>
          </c:marker>
          <c:cat>
            <c:numRef>
              <c:f>SHJ3order!$G$179:$G$191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SHJ3order!$I$179:$I$191</c:f>
              <c:numCache>
                <c:formatCode>General</c:formatCode>
                <c:ptCount val="13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6</c:v>
                </c:pt>
                <c:pt idx="6">
                  <c:v>12</c:v>
                </c:pt>
                <c:pt idx="7">
                  <c:v>9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77-3044-8331-2550B231F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44528"/>
        <c:axId val="1"/>
      </c:lineChart>
      <c:catAx>
        <c:axId val="152544528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544528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diarects!$T$110</c:f>
              <c:strCache>
                <c:ptCount val="1"/>
                <c:pt idx="0">
                  <c:v>TYPE II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none"/>
          </c:marker>
          <c:cat>
            <c:numRef>
              <c:f>diarects!$S$111:$S$123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diarects!$T$111:$T$123</c:f>
              <c:numCache>
                <c:formatCode>General</c:formatCode>
                <c:ptCount val="13"/>
                <c:pt idx="0">
                  <c:v>1</c:v>
                </c:pt>
                <c:pt idx="1">
                  <c:v>8</c:v>
                </c:pt>
                <c:pt idx="2">
                  <c:v>19</c:v>
                </c:pt>
                <c:pt idx="3">
                  <c:v>12</c:v>
                </c:pt>
                <c:pt idx="4">
                  <c:v>16</c:v>
                </c:pt>
                <c:pt idx="5">
                  <c:v>12</c:v>
                </c:pt>
                <c:pt idx="6">
                  <c:v>14</c:v>
                </c:pt>
                <c:pt idx="7">
                  <c:v>8</c:v>
                </c:pt>
                <c:pt idx="8">
                  <c:v>6</c:v>
                </c:pt>
                <c:pt idx="9">
                  <c:v>7</c:v>
                </c:pt>
                <c:pt idx="10">
                  <c:v>5</c:v>
                </c:pt>
                <c:pt idx="11">
                  <c:v>11</c:v>
                </c:pt>
                <c:pt idx="1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B-FB40-8933-1D93B50B8159}"/>
            </c:ext>
          </c:extLst>
        </c:ser>
        <c:ser>
          <c:idx val="1"/>
          <c:order val="1"/>
          <c:tx>
            <c:strRef>
              <c:f>diarects!$U$110</c:f>
              <c:strCache>
                <c:ptCount val="1"/>
                <c:pt idx="0">
                  <c:v>TYPE IV</c:v>
                </c:pt>
              </c:strCache>
            </c:strRef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none"/>
          </c:marker>
          <c:cat>
            <c:numRef>
              <c:f>diarects!$S$111:$S$123</c:f>
              <c:numCache>
                <c:formatCode>#,##0.00</c:formatCode>
                <c:ptCount val="13"/>
                <c:pt idx="0">
                  <c:v>0.4</c:v>
                </c:pt>
                <c:pt idx="1">
                  <c:v>0.45</c:v>
                </c:pt>
                <c:pt idx="2">
                  <c:v>0.5</c:v>
                </c:pt>
                <c:pt idx="3">
                  <c:v>0.55000000000000004</c:v>
                </c:pt>
                <c:pt idx="4">
                  <c:v>0.6</c:v>
                </c:pt>
                <c:pt idx="5">
                  <c:v>0.65</c:v>
                </c:pt>
                <c:pt idx="6">
                  <c:v>0.7</c:v>
                </c:pt>
                <c:pt idx="7">
                  <c:v>0.75</c:v>
                </c:pt>
                <c:pt idx="8">
                  <c:v>0.8</c:v>
                </c:pt>
                <c:pt idx="9">
                  <c:v>0.85</c:v>
                </c:pt>
                <c:pt idx="10">
                  <c:v>0.9</c:v>
                </c:pt>
                <c:pt idx="11">
                  <c:v>0.95</c:v>
                </c:pt>
                <c:pt idx="12">
                  <c:v>1</c:v>
                </c:pt>
              </c:numCache>
            </c:numRef>
          </c:cat>
          <c:val>
            <c:numRef>
              <c:f>diarects!$U$111:$U$123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  <c:pt idx="5">
                  <c:v>15</c:v>
                </c:pt>
                <c:pt idx="6">
                  <c:v>16</c:v>
                </c:pt>
                <c:pt idx="7">
                  <c:v>22</c:v>
                </c:pt>
                <c:pt idx="8">
                  <c:v>15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5B-FB40-8933-1D93B50B8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58160"/>
        <c:axId val="1"/>
      </c:lineChart>
      <c:catAx>
        <c:axId val="152058160"/>
        <c:scaling>
          <c:orientation val="minMax"/>
        </c:scaling>
        <c:delete val="0"/>
        <c:axPos val="b"/>
        <c:numFmt formatCode="#,##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520581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355600</xdr:colOff>
      <xdr:row>4</xdr:row>
      <xdr:rowOff>12700</xdr:rowOff>
    </xdr:from>
    <xdr:to>
      <xdr:col>51</xdr:col>
      <xdr:colOff>152400</xdr:colOff>
      <xdr:row>22</xdr:row>
      <xdr:rowOff>114300</xdr:rowOff>
    </xdr:to>
    <xdr:graphicFrame macro="">
      <xdr:nvGraphicFramePr>
        <xdr:cNvPr id="3110" name="Chart 3">
          <a:extLst>
            <a:ext uri="{FF2B5EF4-FFF2-40B4-BE49-F238E27FC236}">
              <a16:creationId xmlns:a16="http://schemas.microsoft.com/office/drawing/2014/main" id="{969D61E6-069C-964B-8AC3-4C05AD529B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508000</xdr:colOff>
      <xdr:row>29</xdr:row>
      <xdr:rowOff>114300</xdr:rowOff>
    </xdr:from>
    <xdr:to>
      <xdr:col>48</xdr:col>
      <xdr:colOff>342900</xdr:colOff>
      <xdr:row>60</xdr:row>
      <xdr:rowOff>165100</xdr:rowOff>
    </xdr:to>
    <xdr:graphicFrame macro="">
      <xdr:nvGraphicFramePr>
        <xdr:cNvPr id="3111" name="Chart 4">
          <a:extLst>
            <a:ext uri="{FF2B5EF4-FFF2-40B4-BE49-F238E27FC236}">
              <a16:creationId xmlns:a16="http://schemas.microsoft.com/office/drawing/2014/main" id="{E7ECE72E-921E-4145-B79F-E4B6D67564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368300</xdr:colOff>
      <xdr:row>129</xdr:row>
      <xdr:rowOff>101600</xdr:rowOff>
    </xdr:from>
    <xdr:to>
      <xdr:col>18</xdr:col>
      <xdr:colOff>558800</xdr:colOff>
      <xdr:row>156</xdr:row>
      <xdr:rowOff>101600</xdr:rowOff>
    </xdr:to>
    <xdr:graphicFrame macro="">
      <xdr:nvGraphicFramePr>
        <xdr:cNvPr id="4133" name="Chart 2">
          <a:extLst>
            <a:ext uri="{FF2B5EF4-FFF2-40B4-BE49-F238E27FC236}">
              <a16:creationId xmlns:a16="http://schemas.microsoft.com/office/drawing/2014/main" id="{7D747138-D466-BA42-A496-B1C854CD5B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349</xdr:row>
      <xdr:rowOff>101600</xdr:rowOff>
    </xdr:from>
    <xdr:to>
      <xdr:col>7</xdr:col>
      <xdr:colOff>736600</xdr:colOff>
      <xdr:row>364</xdr:row>
      <xdr:rowOff>139700</xdr:rowOff>
    </xdr:to>
    <xdr:graphicFrame macro="">
      <xdr:nvGraphicFramePr>
        <xdr:cNvPr id="30742" name="Chart 1">
          <a:extLst>
            <a:ext uri="{FF2B5EF4-FFF2-40B4-BE49-F238E27FC236}">
              <a16:creationId xmlns:a16="http://schemas.microsoft.com/office/drawing/2014/main" id="{300BDAAD-1DB8-244D-8398-7A951F7A6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37</xdr:col>
      <xdr:colOff>254000</xdr:colOff>
      <xdr:row>13</xdr:row>
      <xdr:rowOff>50800</xdr:rowOff>
    </xdr:from>
    <xdr:to>
      <xdr:col>46</xdr:col>
      <xdr:colOff>63500</xdr:colOff>
      <xdr:row>42</xdr:row>
      <xdr:rowOff>152400</xdr:rowOff>
    </xdr:to>
    <xdr:graphicFrame macro="">
      <xdr:nvGraphicFramePr>
        <xdr:cNvPr id="30743" name="Chart 2">
          <a:extLst>
            <a:ext uri="{FF2B5EF4-FFF2-40B4-BE49-F238E27FC236}">
              <a16:creationId xmlns:a16="http://schemas.microsoft.com/office/drawing/2014/main" id="{E18D7751-8303-7B4F-9BF1-53DCE83051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136</xdr:row>
      <xdr:rowOff>139700</xdr:rowOff>
    </xdr:from>
    <xdr:to>
      <xdr:col>12</xdr:col>
      <xdr:colOff>215900</xdr:colOff>
      <xdr:row>164</xdr:row>
      <xdr:rowOff>127000</xdr:rowOff>
    </xdr:to>
    <xdr:graphicFrame macro="">
      <xdr:nvGraphicFramePr>
        <xdr:cNvPr id="1094" name="Chart 1">
          <a:extLst>
            <a:ext uri="{FF2B5EF4-FFF2-40B4-BE49-F238E27FC236}">
              <a16:creationId xmlns:a16="http://schemas.microsoft.com/office/drawing/2014/main" id="{2250DE34-1E50-8246-BA2A-247CD080EC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368300</xdr:colOff>
      <xdr:row>110</xdr:row>
      <xdr:rowOff>114300</xdr:rowOff>
    </xdr:from>
    <xdr:to>
      <xdr:col>7</xdr:col>
      <xdr:colOff>1587500</xdr:colOff>
      <xdr:row>128</xdr:row>
      <xdr:rowOff>114300</xdr:rowOff>
    </xdr:to>
    <xdr:graphicFrame macro="">
      <xdr:nvGraphicFramePr>
        <xdr:cNvPr id="1095" name="Chart 2">
          <a:extLst>
            <a:ext uri="{FF2B5EF4-FFF2-40B4-BE49-F238E27FC236}">
              <a16:creationId xmlns:a16="http://schemas.microsoft.com/office/drawing/2014/main" id="{D8EE85F2-6BB6-EE41-A6FC-42E1EF341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355600</xdr:colOff>
      <xdr:row>27</xdr:row>
      <xdr:rowOff>12700</xdr:rowOff>
    </xdr:from>
    <xdr:to>
      <xdr:col>27</xdr:col>
      <xdr:colOff>520700</xdr:colOff>
      <xdr:row>45</xdr:row>
      <xdr:rowOff>12700</xdr:rowOff>
    </xdr:to>
    <xdr:graphicFrame macro="">
      <xdr:nvGraphicFramePr>
        <xdr:cNvPr id="1096" name="Chart 3">
          <a:extLst>
            <a:ext uri="{FF2B5EF4-FFF2-40B4-BE49-F238E27FC236}">
              <a16:creationId xmlns:a16="http://schemas.microsoft.com/office/drawing/2014/main" id="{A7F92D5C-E902-4549-925F-6EF116B2BD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330200</xdr:colOff>
      <xdr:row>94</xdr:row>
      <xdr:rowOff>0</xdr:rowOff>
    </xdr:from>
    <xdr:to>
      <xdr:col>12</xdr:col>
      <xdr:colOff>520700</xdr:colOff>
      <xdr:row>112</xdr:row>
      <xdr:rowOff>0</xdr:rowOff>
    </xdr:to>
    <xdr:graphicFrame macro="">
      <xdr:nvGraphicFramePr>
        <xdr:cNvPr id="7203" name="Chart 2">
          <a:extLst>
            <a:ext uri="{FF2B5EF4-FFF2-40B4-BE49-F238E27FC236}">
              <a16:creationId xmlns:a16="http://schemas.microsoft.com/office/drawing/2014/main" id="{F02C4F78-8CD0-A247-A4C5-5E773EEED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558800</xdr:colOff>
      <xdr:row>274</xdr:row>
      <xdr:rowOff>25400</xdr:rowOff>
    </xdr:from>
    <xdr:to>
      <xdr:col>12</xdr:col>
      <xdr:colOff>749300</xdr:colOff>
      <xdr:row>292</xdr:row>
      <xdr:rowOff>25400</xdr:rowOff>
    </xdr:to>
    <xdr:graphicFrame macro="">
      <xdr:nvGraphicFramePr>
        <xdr:cNvPr id="8213" name="Chart 1">
          <a:extLst>
            <a:ext uri="{FF2B5EF4-FFF2-40B4-BE49-F238E27FC236}">
              <a16:creationId xmlns:a16="http://schemas.microsoft.com/office/drawing/2014/main" id="{8E643D49-C7C8-1840-AEAC-655E9E541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203200</xdr:colOff>
      <xdr:row>177</xdr:row>
      <xdr:rowOff>152400</xdr:rowOff>
    </xdr:from>
    <xdr:to>
      <xdr:col>15</xdr:col>
      <xdr:colOff>368300</xdr:colOff>
      <xdr:row>195</xdr:row>
      <xdr:rowOff>152400</xdr:rowOff>
    </xdr:to>
    <xdr:graphicFrame macro="">
      <xdr:nvGraphicFramePr>
        <xdr:cNvPr id="9276" name="Chart 2">
          <a:extLst>
            <a:ext uri="{FF2B5EF4-FFF2-40B4-BE49-F238E27FC236}">
              <a16:creationId xmlns:a16="http://schemas.microsoft.com/office/drawing/2014/main" id="{B835D4F3-0934-FF4C-989A-0125AFDA94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101600</xdr:colOff>
      <xdr:row>137</xdr:row>
      <xdr:rowOff>0</xdr:rowOff>
    </xdr:from>
    <xdr:to>
      <xdr:col>22</xdr:col>
      <xdr:colOff>266700</xdr:colOff>
      <xdr:row>155</xdr:row>
      <xdr:rowOff>0</xdr:rowOff>
    </xdr:to>
    <xdr:graphicFrame macro="">
      <xdr:nvGraphicFramePr>
        <xdr:cNvPr id="10272" name="Chart 2">
          <a:extLst>
            <a:ext uri="{FF2B5EF4-FFF2-40B4-BE49-F238E27FC236}">
              <a16:creationId xmlns:a16="http://schemas.microsoft.com/office/drawing/2014/main" id="{56AE12DC-5AC4-2947-B1F6-9955DDD91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0"/>
  <sheetViews>
    <sheetView topLeftCell="AB1" zoomScale="75" workbookViewId="0">
      <selection activeCell="AI51" sqref="AI51"/>
    </sheetView>
  </sheetViews>
  <sheetFormatPr baseColWidth="10" defaultColWidth="8.83203125" defaultRowHeight="13" x14ac:dyDescent="0.15"/>
  <cols>
    <col min="1" max="29" width="11" customWidth="1"/>
  </cols>
  <sheetData>
    <row r="1" spans="1:40" x14ac:dyDescent="0.15">
      <c r="A1" s="1" t="s">
        <v>9</v>
      </c>
      <c r="B1" s="1" t="s">
        <v>10</v>
      </c>
      <c r="C1" s="1" t="s">
        <v>111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120</v>
      </c>
      <c r="O1" s="1" t="s">
        <v>112</v>
      </c>
      <c r="P1" s="1" t="s">
        <v>109</v>
      </c>
      <c r="Q1" s="1" t="s">
        <v>106</v>
      </c>
      <c r="R1" s="1" t="s">
        <v>107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118</v>
      </c>
      <c r="AD1" s="1" t="s">
        <v>109</v>
      </c>
      <c r="AE1" s="1" t="s">
        <v>108</v>
      </c>
      <c r="AF1" s="1" t="s">
        <v>110</v>
      </c>
      <c r="AG1" s="1" t="s">
        <v>119</v>
      </c>
    </row>
    <row r="2" spans="1:40" x14ac:dyDescent="0.15">
      <c r="A2" s="1">
        <v>23</v>
      </c>
      <c r="B2" s="1">
        <v>1</v>
      </c>
      <c r="C2" s="1">
        <v>10</v>
      </c>
      <c r="D2" s="1">
        <v>0.4375</v>
      </c>
      <c r="E2" s="1">
        <v>0.4375</v>
      </c>
      <c r="F2" s="1">
        <v>0.6875</v>
      </c>
      <c r="G2" s="1">
        <v>0.6875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f>AVERAGE(D2:G2)</f>
        <v>0.5625</v>
      </c>
      <c r="O2" s="1">
        <f>AVERAGE(D2:K2)</f>
        <v>0.78125</v>
      </c>
      <c r="P2" s="1">
        <v>0</v>
      </c>
      <c r="Q2" s="1">
        <v>0</v>
      </c>
      <c r="R2" s="1">
        <v>1</v>
      </c>
      <c r="S2" s="1">
        <v>0.6875</v>
      </c>
      <c r="T2" s="1">
        <v>0.625</v>
      </c>
      <c r="U2" s="1">
        <v>0.9375</v>
      </c>
      <c r="V2" s="1">
        <v>0.75</v>
      </c>
      <c r="W2" s="1">
        <v>0.6875</v>
      </c>
      <c r="X2" s="1">
        <v>0.875</v>
      </c>
      <c r="Y2" s="1">
        <v>0.9375</v>
      </c>
      <c r="Z2" s="1">
        <v>0.9375</v>
      </c>
      <c r="AA2" s="1">
        <v>1</v>
      </c>
      <c r="AB2" s="1">
        <v>1</v>
      </c>
      <c r="AC2" s="1">
        <f>AVERAGE(S2:Z2)</f>
        <v>0.8046875</v>
      </c>
      <c r="AD2" s="1">
        <v>0</v>
      </c>
      <c r="AE2" s="1">
        <v>0</v>
      </c>
      <c r="AF2" s="1">
        <v>1</v>
      </c>
      <c r="AG2" s="2">
        <f>AVERAGE(S2:V2)</f>
        <v>0.75</v>
      </c>
    </row>
    <row r="3" spans="1:40" x14ac:dyDescent="0.15">
      <c r="A3" s="1">
        <v>12</v>
      </c>
      <c r="B3" s="1">
        <v>2</v>
      </c>
      <c r="C3" s="1">
        <v>10</v>
      </c>
      <c r="D3" s="1">
        <v>0.3125</v>
      </c>
      <c r="E3" s="1">
        <v>0.25</v>
      </c>
      <c r="F3" s="1">
        <v>0.5</v>
      </c>
      <c r="G3" s="1">
        <v>0.5</v>
      </c>
      <c r="H3" s="1">
        <v>0.4375</v>
      </c>
      <c r="I3" s="1">
        <v>0.6875</v>
      </c>
      <c r="J3" s="1">
        <v>0.875</v>
      </c>
      <c r="K3" s="1">
        <v>0.875</v>
      </c>
      <c r="L3" s="1">
        <v>0.875</v>
      </c>
      <c r="M3" s="1">
        <v>0.9375</v>
      </c>
      <c r="N3" s="1">
        <f t="shared" ref="N3:N66" si="0">AVERAGE(D3:G3)</f>
        <v>0.390625</v>
      </c>
      <c r="O3" s="1">
        <f t="shared" ref="O3:O66" si="1">AVERAGE(D3:K3)</f>
        <v>0.5546875</v>
      </c>
      <c r="P3" s="1">
        <v>0</v>
      </c>
      <c r="Q3" s="1">
        <v>0</v>
      </c>
      <c r="R3" s="1">
        <v>0</v>
      </c>
      <c r="S3" s="1">
        <v>0.5</v>
      </c>
      <c r="T3" s="1">
        <v>0.4375</v>
      </c>
      <c r="U3" s="1">
        <v>0.625</v>
      </c>
      <c r="V3" s="1">
        <v>0.6875</v>
      </c>
      <c r="W3" s="1">
        <v>0.5625</v>
      </c>
      <c r="X3" s="1">
        <v>0.6875</v>
      </c>
      <c r="Y3" s="1">
        <v>0.75</v>
      </c>
      <c r="Z3" s="1">
        <v>0.8125</v>
      </c>
      <c r="AA3" s="1">
        <v>1</v>
      </c>
      <c r="AB3" s="1">
        <v>1</v>
      </c>
      <c r="AC3" s="1">
        <f>AVERAGE(S3:Z3)</f>
        <v>0.6328125</v>
      </c>
      <c r="AD3" s="1">
        <v>0</v>
      </c>
      <c r="AE3" s="1">
        <v>0</v>
      </c>
      <c r="AF3" s="1">
        <v>1</v>
      </c>
      <c r="AG3" s="2">
        <f t="shared" ref="AG3:AG66" si="2">AVERAGE(S3:V3)</f>
        <v>0.5625</v>
      </c>
    </row>
    <row r="4" spans="1:40" x14ac:dyDescent="0.15">
      <c r="A4" s="1">
        <v>12</v>
      </c>
      <c r="B4" s="1">
        <v>1</v>
      </c>
      <c r="C4" s="1">
        <v>10</v>
      </c>
      <c r="D4" s="1">
        <v>0.5</v>
      </c>
      <c r="E4" s="1">
        <v>0.625</v>
      </c>
      <c r="F4" s="1">
        <v>0.625</v>
      </c>
      <c r="G4" s="1">
        <v>0.5625</v>
      </c>
      <c r="H4" s="1">
        <v>0.75</v>
      </c>
      <c r="I4" s="1">
        <v>0.5625</v>
      </c>
      <c r="J4" s="1">
        <v>0.8125</v>
      </c>
      <c r="K4" s="1">
        <v>0.6875</v>
      </c>
      <c r="L4" s="1">
        <v>0.9375</v>
      </c>
      <c r="M4" s="1">
        <v>0.8125</v>
      </c>
      <c r="N4" s="1">
        <f t="shared" si="0"/>
        <v>0.578125</v>
      </c>
      <c r="O4" s="1">
        <f t="shared" si="1"/>
        <v>0.640625</v>
      </c>
      <c r="P4" s="1">
        <v>0</v>
      </c>
      <c r="Q4" s="1">
        <v>0</v>
      </c>
      <c r="R4" s="1">
        <v>0</v>
      </c>
      <c r="S4" s="1">
        <v>0.5</v>
      </c>
      <c r="T4" s="1">
        <v>0.375</v>
      </c>
      <c r="U4" s="1">
        <v>0.4375</v>
      </c>
      <c r="V4" s="1">
        <v>0.6875</v>
      </c>
      <c r="W4" s="1">
        <v>0.875</v>
      </c>
      <c r="X4" s="1">
        <v>0.8125</v>
      </c>
      <c r="Y4" s="1">
        <v>0.9375</v>
      </c>
      <c r="Z4" s="1">
        <v>1</v>
      </c>
      <c r="AA4" s="1">
        <v>1</v>
      </c>
      <c r="AB4" s="1">
        <v>1</v>
      </c>
      <c r="AC4" s="1">
        <f t="shared" ref="AC4:AC66" si="3">AVERAGE(S4:Z4)</f>
        <v>0.703125</v>
      </c>
      <c r="AD4" s="1">
        <v>0</v>
      </c>
      <c r="AE4" s="1">
        <v>1</v>
      </c>
      <c r="AF4" s="1">
        <v>1</v>
      </c>
      <c r="AG4" s="2">
        <f t="shared" si="2"/>
        <v>0.5</v>
      </c>
    </row>
    <row r="5" spans="1:40" x14ac:dyDescent="0.15">
      <c r="A5" s="1">
        <v>13</v>
      </c>
      <c r="B5" s="1">
        <v>2</v>
      </c>
      <c r="C5" s="1">
        <v>10</v>
      </c>
      <c r="D5" s="1">
        <v>0.375</v>
      </c>
      <c r="E5" s="1">
        <v>0.6875</v>
      </c>
      <c r="F5" s="1">
        <v>0.625</v>
      </c>
      <c r="G5" s="1">
        <v>0.6875</v>
      </c>
      <c r="H5" s="1">
        <v>0.8125</v>
      </c>
      <c r="I5" s="1">
        <v>0.75</v>
      </c>
      <c r="J5" s="1">
        <v>0.875</v>
      </c>
      <c r="K5" s="1">
        <v>0.8125</v>
      </c>
      <c r="L5" s="1">
        <v>0.8125</v>
      </c>
      <c r="M5" s="1">
        <v>1</v>
      </c>
      <c r="N5" s="1">
        <f t="shared" si="0"/>
        <v>0.59375</v>
      </c>
      <c r="O5" s="1">
        <f t="shared" si="1"/>
        <v>0.703125</v>
      </c>
      <c r="P5" s="1">
        <v>0</v>
      </c>
      <c r="Q5" s="1">
        <v>0</v>
      </c>
      <c r="R5" s="1">
        <v>1</v>
      </c>
      <c r="S5" s="1">
        <v>0.625</v>
      </c>
      <c r="T5" s="1">
        <v>0.4375</v>
      </c>
      <c r="U5" s="1">
        <v>0.625</v>
      </c>
      <c r="V5" s="1">
        <v>0.4375</v>
      </c>
      <c r="W5" s="1">
        <v>0.375</v>
      </c>
      <c r="X5" s="1">
        <v>0.4375</v>
      </c>
      <c r="Y5" s="1">
        <v>0.625</v>
      </c>
      <c r="Z5" s="1">
        <v>0.6875</v>
      </c>
      <c r="AA5" s="1">
        <v>0.875</v>
      </c>
      <c r="AB5" s="1">
        <v>0.9375</v>
      </c>
      <c r="AC5" s="1">
        <f t="shared" si="3"/>
        <v>0.53125</v>
      </c>
      <c r="AD5" s="1">
        <v>0</v>
      </c>
      <c r="AE5" s="1">
        <v>0</v>
      </c>
      <c r="AF5" s="1">
        <v>0</v>
      </c>
      <c r="AG5" s="2">
        <f t="shared" si="2"/>
        <v>0.53125</v>
      </c>
    </row>
    <row r="6" spans="1:40" x14ac:dyDescent="0.15">
      <c r="A6" s="1">
        <v>23</v>
      </c>
      <c r="B6" s="1">
        <v>1</v>
      </c>
      <c r="C6" s="1">
        <v>10</v>
      </c>
      <c r="D6" s="1">
        <v>0.4375</v>
      </c>
      <c r="E6" s="1">
        <v>0.75</v>
      </c>
      <c r="F6" s="1">
        <v>0.875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f t="shared" si="0"/>
        <v>0.765625</v>
      </c>
      <c r="O6" s="1">
        <f t="shared" si="1"/>
        <v>0.8828125</v>
      </c>
      <c r="P6" s="1">
        <v>1</v>
      </c>
      <c r="Q6" s="1">
        <v>1</v>
      </c>
      <c r="R6" s="1">
        <v>1</v>
      </c>
      <c r="S6" s="1">
        <v>0.8125</v>
      </c>
      <c r="T6" s="1">
        <v>0.5</v>
      </c>
      <c r="U6" s="1">
        <v>0.8125</v>
      </c>
      <c r="V6" s="1">
        <v>0.6875</v>
      </c>
      <c r="W6" s="1">
        <v>0.75</v>
      </c>
      <c r="X6" s="1">
        <v>0.8125</v>
      </c>
      <c r="Y6" s="1">
        <v>1</v>
      </c>
      <c r="Z6" s="1">
        <v>1</v>
      </c>
      <c r="AA6" s="1">
        <v>1</v>
      </c>
      <c r="AB6" s="1">
        <v>1</v>
      </c>
      <c r="AC6" s="1">
        <f t="shared" si="3"/>
        <v>0.796875</v>
      </c>
      <c r="AD6" s="1">
        <v>0</v>
      </c>
      <c r="AE6" s="1">
        <v>1</v>
      </c>
      <c r="AF6" s="1">
        <v>1</v>
      </c>
      <c r="AG6" s="2">
        <f t="shared" si="2"/>
        <v>0.703125</v>
      </c>
      <c r="AK6" t="s">
        <v>113</v>
      </c>
      <c r="AL6" t="s">
        <v>114</v>
      </c>
    </row>
    <row r="7" spans="1:40" x14ac:dyDescent="0.15">
      <c r="A7" s="1">
        <v>23</v>
      </c>
      <c r="B7" s="1">
        <v>2</v>
      </c>
      <c r="C7" s="1">
        <v>10</v>
      </c>
      <c r="D7" s="1">
        <v>0.5</v>
      </c>
      <c r="E7" s="1">
        <v>0.6875</v>
      </c>
      <c r="F7" s="1">
        <v>0.6875</v>
      </c>
      <c r="G7" s="1">
        <v>0.9375</v>
      </c>
      <c r="H7" s="1">
        <v>0.9375</v>
      </c>
      <c r="I7" s="1">
        <v>0.875</v>
      </c>
      <c r="J7" s="1">
        <v>1</v>
      </c>
      <c r="K7" s="1">
        <v>1</v>
      </c>
      <c r="L7" s="1">
        <v>1</v>
      </c>
      <c r="M7" s="1">
        <v>1</v>
      </c>
      <c r="N7" s="1">
        <f t="shared" si="0"/>
        <v>0.703125</v>
      </c>
      <c r="O7" s="1">
        <f t="shared" si="1"/>
        <v>0.828125</v>
      </c>
      <c r="P7" s="1">
        <v>0</v>
      </c>
      <c r="Q7" s="1">
        <v>1</v>
      </c>
      <c r="R7" s="1">
        <v>1</v>
      </c>
      <c r="S7" s="1">
        <v>0.625</v>
      </c>
      <c r="T7" s="1">
        <v>0.5625</v>
      </c>
      <c r="U7" s="1">
        <v>0.75</v>
      </c>
      <c r="V7" s="1">
        <v>0.625</v>
      </c>
      <c r="W7" s="1">
        <v>0.6875</v>
      </c>
      <c r="X7" s="1">
        <v>0.5625</v>
      </c>
      <c r="Y7" s="1">
        <v>0.8125</v>
      </c>
      <c r="Z7" s="1">
        <v>0.75</v>
      </c>
      <c r="AA7" s="1">
        <v>0.6875</v>
      </c>
      <c r="AB7" s="1">
        <v>0.75</v>
      </c>
      <c r="AC7" s="1">
        <f t="shared" si="3"/>
        <v>0.671875</v>
      </c>
      <c r="AD7" s="1">
        <v>0</v>
      </c>
      <c r="AE7" s="1">
        <v>0</v>
      </c>
      <c r="AF7" s="1">
        <v>0</v>
      </c>
      <c r="AG7" s="2">
        <f t="shared" si="2"/>
        <v>0.640625</v>
      </c>
    </row>
    <row r="8" spans="1:40" x14ac:dyDescent="0.15">
      <c r="A8" s="1">
        <v>23</v>
      </c>
      <c r="B8" s="1">
        <v>1</v>
      </c>
      <c r="C8" s="1">
        <v>10</v>
      </c>
      <c r="D8" s="1">
        <v>0.5625</v>
      </c>
      <c r="E8" s="1">
        <v>0.3125</v>
      </c>
      <c r="F8" s="1">
        <v>0.9375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f t="shared" si="0"/>
        <v>0.703125</v>
      </c>
      <c r="O8" s="1">
        <f t="shared" si="1"/>
        <v>0.8515625</v>
      </c>
      <c r="P8" s="1">
        <v>1</v>
      </c>
      <c r="Q8" s="1">
        <v>1</v>
      </c>
      <c r="R8" s="1">
        <v>1</v>
      </c>
      <c r="S8" s="1">
        <v>0.6875</v>
      </c>
      <c r="T8" s="1">
        <v>0.8125</v>
      </c>
      <c r="U8" s="1">
        <v>0.75</v>
      </c>
      <c r="V8" s="1">
        <v>0.8125</v>
      </c>
      <c r="W8" s="1">
        <v>0.9375</v>
      </c>
      <c r="X8" s="1">
        <v>0.8125</v>
      </c>
      <c r="Y8" s="1">
        <v>1</v>
      </c>
      <c r="Z8" s="1">
        <v>1</v>
      </c>
      <c r="AA8" s="1">
        <v>1</v>
      </c>
      <c r="AB8" s="1">
        <v>1</v>
      </c>
      <c r="AC8" s="1">
        <f t="shared" si="3"/>
        <v>0.8515625</v>
      </c>
      <c r="AD8" s="1">
        <v>0</v>
      </c>
      <c r="AE8" s="1">
        <v>1</v>
      </c>
      <c r="AF8" s="1">
        <v>1</v>
      </c>
      <c r="AG8" s="2">
        <f t="shared" si="2"/>
        <v>0.765625</v>
      </c>
      <c r="AI8" s="1">
        <v>0.4</v>
      </c>
      <c r="AJ8">
        <f>FREQUENCY(O$2:O$113,AI8)</f>
        <v>0</v>
      </c>
      <c r="AK8">
        <f>AJ8</f>
        <v>0</v>
      </c>
      <c r="AL8">
        <f>AN8</f>
        <v>0</v>
      </c>
      <c r="AN8">
        <f>FREQUENCY(AC$2:AC$112,AI8)</f>
        <v>0</v>
      </c>
    </row>
    <row r="9" spans="1:40" x14ac:dyDescent="0.15">
      <c r="A9" s="1">
        <v>23</v>
      </c>
      <c r="B9" s="1">
        <v>2</v>
      </c>
      <c r="C9" s="1">
        <v>10</v>
      </c>
      <c r="D9" s="1">
        <v>0.3125</v>
      </c>
      <c r="E9" s="1">
        <v>0.4375</v>
      </c>
      <c r="F9" s="1">
        <v>0.4375</v>
      </c>
      <c r="G9" s="1">
        <v>0.375</v>
      </c>
      <c r="H9" s="1">
        <v>0.5625</v>
      </c>
      <c r="I9" s="1">
        <v>0.25</v>
      </c>
      <c r="J9" s="1">
        <v>0.4375</v>
      </c>
      <c r="K9" s="1">
        <v>0.625</v>
      </c>
      <c r="L9" s="1">
        <v>0.5</v>
      </c>
      <c r="M9" s="1">
        <v>0.5</v>
      </c>
      <c r="N9" s="1">
        <f t="shared" si="0"/>
        <v>0.390625</v>
      </c>
      <c r="O9" s="1">
        <f t="shared" si="1"/>
        <v>0.4296875</v>
      </c>
      <c r="P9" s="1">
        <v>0</v>
      </c>
      <c r="Q9" s="1">
        <v>0</v>
      </c>
      <c r="R9" s="1">
        <v>0</v>
      </c>
      <c r="S9" s="1">
        <v>0.4375</v>
      </c>
      <c r="T9" s="1">
        <v>0.6875</v>
      </c>
      <c r="U9" s="1">
        <v>0.6875</v>
      </c>
      <c r="V9" s="1">
        <v>0.6875</v>
      </c>
      <c r="W9" s="1">
        <v>0.6875</v>
      </c>
      <c r="X9" s="1">
        <v>0.5625</v>
      </c>
      <c r="Y9" s="1">
        <v>0.6875</v>
      </c>
      <c r="Z9" s="1">
        <v>0.75</v>
      </c>
      <c r="AA9" s="1">
        <v>0.625</v>
      </c>
      <c r="AB9" s="1">
        <v>0.9375</v>
      </c>
      <c r="AC9" s="1">
        <f t="shared" si="3"/>
        <v>0.6484375</v>
      </c>
      <c r="AD9" s="1">
        <v>0</v>
      </c>
      <c r="AE9" s="1">
        <v>0</v>
      </c>
      <c r="AF9" s="1">
        <v>0</v>
      </c>
      <c r="AG9" s="2">
        <f t="shared" si="2"/>
        <v>0.625</v>
      </c>
      <c r="AI9" s="1">
        <v>0.45</v>
      </c>
      <c r="AJ9">
        <f>FREQUENCY(O$2:O$112,AI9)</f>
        <v>3</v>
      </c>
      <c r="AK9">
        <f>AJ9-AJ8</f>
        <v>3</v>
      </c>
      <c r="AL9">
        <f t="shared" ref="AL9:AL20" si="4">AN9-AN8</f>
        <v>2</v>
      </c>
      <c r="AN9">
        <f t="shared" ref="AN9:AN20" si="5">FREQUENCY(AC$2:AC$112,AI9)</f>
        <v>2</v>
      </c>
    </row>
    <row r="10" spans="1:40" x14ac:dyDescent="0.15">
      <c r="A10" s="1">
        <v>12</v>
      </c>
      <c r="B10" s="1">
        <v>1</v>
      </c>
      <c r="C10" s="1">
        <v>10</v>
      </c>
      <c r="D10" s="1">
        <v>0.625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f t="shared" si="0"/>
        <v>0.90625</v>
      </c>
      <c r="O10" s="1">
        <f t="shared" si="1"/>
        <v>0.953125</v>
      </c>
      <c r="P10" s="1">
        <v>1</v>
      </c>
      <c r="Q10" s="1">
        <v>1</v>
      </c>
      <c r="R10" s="1">
        <v>1</v>
      </c>
      <c r="S10" s="1">
        <v>0.5625</v>
      </c>
      <c r="T10" s="1">
        <v>0.625</v>
      </c>
      <c r="U10" s="1">
        <v>0.5</v>
      </c>
      <c r="V10" s="1">
        <v>0.8125</v>
      </c>
      <c r="W10" s="1">
        <v>0.875</v>
      </c>
      <c r="X10" s="1">
        <v>0.75</v>
      </c>
      <c r="Y10" s="1">
        <v>0.75</v>
      </c>
      <c r="Z10" s="1">
        <v>0.75</v>
      </c>
      <c r="AA10" s="1">
        <v>0.9375</v>
      </c>
      <c r="AB10" s="1">
        <v>1</v>
      </c>
      <c r="AC10" s="1">
        <f t="shared" si="3"/>
        <v>0.703125</v>
      </c>
      <c r="AD10" s="1">
        <v>0</v>
      </c>
      <c r="AE10" s="1">
        <v>0</v>
      </c>
      <c r="AF10" s="1">
        <v>1</v>
      </c>
      <c r="AG10" s="2">
        <f t="shared" si="2"/>
        <v>0.625</v>
      </c>
      <c r="AI10" s="1">
        <v>0.5</v>
      </c>
      <c r="AJ10">
        <f t="shared" ref="AJ10:AJ20" si="6">FREQUENCY(O$2:O$112,AI10)</f>
        <v>10</v>
      </c>
      <c r="AK10">
        <f t="shared" ref="AK10:AK20" si="7">AJ10-AJ9</f>
        <v>7</v>
      </c>
      <c r="AL10">
        <f t="shared" si="4"/>
        <v>1</v>
      </c>
      <c r="AN10">
        <f t="shared" si="5"/>
        <v>3</v>
      </c>
    </row>
    <row r="11" spans="1:40" x14ac:dyDescent="0.15">
      <c r="A11" s="1">
        <v>12</v>
      </c>
      <c r="B11" s="1">
        <v>2</v>
      </c>
      <c r="C11" s="1">
        <v>10</v>
      </c>
      <c r="D11" s="1">
        <v>0.5</v>
      </c>
      <c r="E11" s="1">
        <v>0.875</v>
      </c>
      <c r="F11" s="1">
        <v>0.8125</v>
      </c>
      <c r="G11" s="1">
        <v>0.9375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f t="shared" si="0"/>
        <v>0.78125</v>
      </c>
      <c r="O11" s="1">
        <f t="shared" si="1"/>
        <v>0.890625</v>
      </c>
      <c r="P11" s="1">
        <v>0</v>
      </c>
      <c r="Q11" s="1">
        <v>1</v>
      </c>
      <c r="R11" s="1">
        <v>1</v>
      </c>
      <c r="S11" s="1">
        <v>0.5</v>
      </c>
      <c r="T11" s="1">
        <v>0.6875</v>
      </c>
      <c r="U11" s="1">
        <v>0.75</v>
      </c>
      <c r="V11" s="1">
        <v>0.875</v>
      </c>
      <c r="W11" s="1">
        <v>0.8125</v>
      </c>
      <c r="X11" s="1">
        <v>0.75</v>
      </c>
      <c r="Y11" s="1">
        <v>0.9375</v>
      </c>
      <c r="Z11" s="1">
        <v>0.875</v>
      </c>
      <c r="AA11" s="1">
        <v>1</v>
      </c>
      <c r="AB11" s="1">
        <v>1</v>
      </c>
      <c r="AC11" s="1">
        <f t="shared" si="3"/>
        <v>0.7734375</v>
      </c>
      <c r="AD11" s="1">
        <v>0</v>
      </c>
      <c r="AE11" s="1">
        <v>0</v>
      </c>
      <c r="AF11" s="1">
        <v>1</v>
      </c>
      <c r="AG11" s="2">
        <f t="shared" si="2"/>
        <v>0.703125</v>
      </c>
      <c r="AI11" s="1">
        <v>0.55000000000000004</v>
      </c>
      <c r="AJ11">
        <f t="shared" si="6"/>
        <v>22</v>
      </c>
      <c r="AK11">
        <f t="shared" si="7"/>
        <v>12</v>
      </c>
      <c r="AL11">
        <f t="shared" si="4"/>
        <v>5</v>
      </c>
      <c r="AN11">
        <f>FREQUENCY(AC$2:AC$112,AI11)</f>
        <v>8</v>
      </c>
    </row>
    <row r="12" spans="1:40" x14ac:dyDescent="0.15">
      <c r="A12" s="1">
        <v>12</v>
      </c>
      <c r="B12" s="1">
        <v>1</v>
      </c>
      <c r="C12" s="1">
        <v>10</v>
      </c>
      <c r="D12" s="1">
        <v>0.375</v>
      </c>
      <c r="E12" s="1">
        <v>0.4375</v>
      </c>
      <c r="F12" s="1">
        <v>0.875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f t="shared" si="0"/>
        <v>0.671875</v>
      </c>
      <c r="O12" s="1">
        <f t="shared" si="1"/>
        <v>0.8359375</v>
      </c>
      <c r="P12" s="1">
        <v>1</v>
      </c>
      <c r="Q12" s="1">
        <v>1</v>
      </c>
      <c r="R12" s="1">
        <v>1</v>
      </c>
      <c r="S12" s="1">
        <v>0.6875</v>
      </c>
      <c r="T12" s="1">
        <v>0.375</v>
      </c>
      <c r="U12" s="1">
        <v>0.375</v>
      </c>
      <c r="V12" s="1">
        <v>0.625</v>
      </c>
      <c r="W12" s="1">
        <v>0.75</v>
      </c>
      <c r="X12" s="1">
        <v>0.8125</v>
      </c>
      <c r="Y12" s="1">
        <v>0.875</v>
      </c>
      <c r="Z12" s="1">
        <v>0.9375</v>
      </c>
      <c r="AA12" s="1">
        <v>1</v>
      </c>
      <c r="AB12" s="1">
        <v>1</v>
      </c>
      <c r="AC12" s="1">
        <f t="shared" si="3"/>
        <v>0.6796875</v>
      </c>
      <c r="AD12" s="1">
        <v>0</v>
      </c>
      <c r="AE12" s="1">
        <v>0</v>
      </c>
      <c r="AF12" s="1">
        <v>1</v>
      </c>
      <c r="AG12" s="2">
        <f t="shared" si="2"/>
        <v>0.515625</v>
      </c>
      <c r="AI12" s="1">
        <v>0.6</v>
      </c>
      <c r="AJ12">
        <f t="shared" si="6"/>
        <v>32</v>
      </c>
      <c r="AK12">
        <f t="shared" si="7"/>
        <v>10</v>
      </c>
      <c r="AL12">
        <f t="shared" si="4"/>
        <v>4</v>
      </c>
      <c r="AN12">
        <f t="shared" si="5"/>
        <v>12</v>
      </c>
    </row>
    <row r="13" spans="1:40" x14ac:dyDescent="0.15">
      <c r="A13" s="1">
        <v>23</v>
      </c>
      <c r="B13" s="1">
        <v>2</v>
      </c>
      <c r="C13" s="1">
        <v>10</v>
      </c>
      <c r="D13" s="1">
        <v>0.6875</v>
      </c>
      <c r="E13" s="1">
        <v>0.9375</v>
      </c>
      <c r="F13" s="1">
        <v>0.9375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f t="shared" si="0"/>
        <v>0.890625</v>
      </c>
      <c r="O13" s="1">
        <f t="shared" si="1"/>
        <v>0.9453125</v>
      </c>
      <c r="P13" s="1">
        <v>1</v>
      </c>
      <c r="Q13" s="1">
        <v>1</v>
      </c>
      <c r="R13" s="1">
        <v>1</v>
      </c>
      <c r="S13" s="1">
        <v>0.625</v>
      </c>
      <c r="T13" s="1">
        <v>0.8125</v>
      </c>
      <c r="U13" s="1">
        <v>0.6875</v>
      </c>
      <c r="V13" s="1">
        <v>0.6875</v>
      </c>
      <c r="W13" s="1">
        <v>0.6875</v>
      </c>
      <c r="X13" s="1">
        <v>0.625</v>
      </c>
      <c r="Y13" s="1">
        <v>0.625</v>
      </c>
      <c r="Z13" s="1">
        <v>0.6875</v>
      </c>
      <c r="AA13" s="1">
        <v>0.625</v>
      </c>
      <c r="AB13" s="1">
        <v>0.75</v>
      </c>
      <c r="AC13" s="1">
        <f t="shared" si="3"/>
        <v>0.6796875</v>
      </c>
      <c r="AD13" s="1">
        <v>0</v>
      </c>
      <c r="AE13" s="1">
        <v>0</v>
      </c>
      <c r="AF13" s="1">
        <v>0</v>
      </c>
      <c r="AG13" s="2">
        <f t="shared" si="2"/>
        <v>0.703125</v>
      </c>
      <c r="AI13" s="1">
        <v>0.65</v>
      </c>
      <c r="AJ13">
        <f t="shared" si="6"/>
        <v>37</v>
      </c>
      <c r="AK13">
        <f t="shared" si="7"/>
        <v>5</v>
      </c>
      <c r="AL13">
        <f t="shared" si="4"/>
        <v>17</v>
      </c>
      <c r="AN13">
        <f t="shared" si="5"/>
        <v>29</v>
      </c>
    </row>
    <row r="14" spans="1:40" x14ac:dyDescent="0.15">
      <c r="A14" s="1">
        <v>23</v>
      </c>
      <c r="B14" s="1">
        <v>1</v>
      </c>
      <c r="C14" s="1">
        <v>10</v>
      </c>
      <c r="D14" s="1">
        <v>0.4375</v>
      </c>
      <c r="E14" s="1">
        <v>0.4375</v>
      </c>
      <c r="F14" s="1">
        <v>0.375</v>
      </c>
      <c r="G14" s="1">
        <v>0.5625</v>
      </c>
      <c r="H14" s="1">
        <v>0.625</v>
      </c>
      <c r="I14" s="1">
        <v>0.8125</v>
      </c>
      <c r="J14" s="1">
        <v>0.5625</v>
      </c>
      <c r="K14" s="1">
        <v>0.6875</v>
      </c>
      <c r="L14" s="1">
        <v>1</v>
      </c>
      <c r="M14" s="1">
        <v>1</v>
      </c>
      <c r="N14" s="1">
        <f t="shared" si="0"/>
        <v>0.453125</v>
      </c>
      <c r="O14" s="1">
        <f t="shared" si="1"/>
        <v>0.5625</v>
      </c>
      <c r="P14" s="1">
        <v>0</v>
      </c>
      <c r="Q14" s="1">
        <v>0</v>
      </c>
      <c r="R14" s="1">
        <v>1</v>
      </c>
      <c r="S14" s="1">
        <v>0.5625</v>
      </c>
      <c r="T14" s="1">
        <v>0.875</v>
      </c>
      <c r="U14" s="1">
        <v>0.625</v>
      </c>
      <c r="V14" s="1">
        <v>0.6875</v>
      </c>
      <c r="W14" s="1">
        <v>0.8125</v>
      </c>
      <c r="X14" s="1">
        <v>0.8125</v>
      </c>
      <c r="Y14" s="1">
        <v>0.9375</v>
      </c>
      <c r="Z14" s="1">
        <v>0.875</v>
      </c>
      <c r="AA14" s="1">
        <v>0.8125</v>
      </c>
      <c r="AB14" s="1">
        <v>0.875</v>
      </c>
      <c r="AC14" s="1">
        <f t="shared" si="3"/>
        <v>0.7734375</v>
      </c>
      <c r="AD14" s="1">
        <v>0</v>
      </c>
      <c r="AE14" s="1">
        <v>0</v>
      </c>
      <c r="AF14" s="1">
        <v>0</v>
      </c>
      <c r="AG14" s="2">
        <f t="shared" si="2"/>
        <v>0.6875</v>
      </c>
      <c r="AI14" s="1">
        <v>0.7</v>
      </c>
      <c r="AJ14">
        <f t="shared" si="6"/>
        <v>42</v>
      </c>
      <c r="AK14">
        <f t="shared" si="7"/>
        <v>5</v>
      </c>
      <c r="AL14">
        <f t="shared" si="4"/>
        <v>9</v>
      </c>
      <c r="AN14">
        <f t="shared" si="5"/>
        <v>38</v>
      </c>
    </row>
    <row r="15" spans="1:40" x14ac:dyDescent="0.15">
      <c r="A15" s="1">
        <v>23</v>
      </c>
      <c r="B15" s="1">
        <v>2</v>
      </c>
      <c r="C15" s="1">
        <v>10</v>
      </c>
      <c r="D15" s="1">
        <v>0.4375</v>
      </c>
      <c r="E15" s="1">
        <v>0.5</v>
      </c>
      <c r="F15" s="1">
        <v>0.625</v>
      </c>
      <c r="G15" s="1">
        <v>0.4375</v>
      </c>
      <c r="H15" s="1">
        <v>0.5625</v>
      </c>
      <c r="I15" s="1">
        <v>0.375</v>
      </c>
      <c r="J15" s="1">
        <v>0.375</v>
      </c>
      <c r="K15" s="1">
        <v>0.5</v>
      </c>
      <c r="L15" s="1">
        <v>0.4375</v>
      </c>
      <c r="M15" s="1">
        <v>0.5625</v>
      </c>
      <c r="N15" s="1">
        <f t="shared" si="0"/>
        <v>0.5</v>
      </c>
      <c r="O15" s="1">
        <f t="shared" si="1"/>
        <v>0.4765625</v>
      </c>
      <c r="P15" s="1">
        <v>0</v>
      </c>
      <c r="Q15" s="1">
        <v>0</v>
      </c>
      <c r="R15" s="1">
        <v>0</v>
      </c>
      <c r="S15" s="1">
        <v>0.5</v>
      </c>
      <c r="T15" s="1">
        <v>0.6875</v>
      </c>
      <c r="U15" s="1">
        <v>0.5625</v>
      </c>
      <c r="V15" s="1">
        <v>0.5</v>
      </c>
      <c r="W15" s="1">
        <v>0.4375</v>
      </c>
      <c r="X15" s="1">
        <v>0.5</v>
      </c>
      <c r="Y15" s="1">
        <v>0.5625</v>
      </c>
      <c r="Z15" s="1">
        <v>0.5</v>
      </c>
      <c r="AA15" s="1">
        <v>0.5625</v>
      </c>
      <c r="AB15" s="1">
        <v>0.375</v>
      </c>
      <c r="AC15" s="1">
        <f t="shared" si="3"/>
        <v>0.53125</v>
      </c>
      <c r="AD15" s="1">
        <v>0</v>
      </c>
      <c r="AE15" s="1">
        <v>0</v>
      </c>
      <c r="AF15" s="1">
        <v>0</v>
      </c>
      <c r="AG15" s="2">
        <f t="shared" si="2"/>
        <v>0.5625</v>
      </c>
      <c r="AI15" s="1">
        <v>0.75</v>
      </c>
      <c r="AJ15">
        <f t="shared" si="6"/>
        <v>48</v>
      </c>
      <c r="AK15">
        <f t="shared" si="7"/>
        <v>6</v>
      </c>
      <c r="AL15">
        <f t="shared" si="4"/>
        <v>19</v>
      </c>
      <c r="AN15">
        <f t="shared" si="5"/>
        <v>57</v>
      </c>
    </row>
    <row r="16" spans="1:40" x14ac:dyDescent="0.15">
      <c r="A16" s="1">
        <v>12</v>
      </c>
      <c r="B16" s="1">
        <v>1</v>
      </c>
      <c r="C16" s="1">
        <v>10</v>
      </c>
      <c r="D16" s="1">
        <v>0.375</v>
      </c>
      <c r="E16" s="1">
        <v>0.5</v>
      </c>
      <c r="F16" s="1">
        <v>0.4375</v>
      </c>
      <c r="G16" s="1">
        <v>0.5625</v>
      </c>
      <c r="H16" s="1">
        <v>0.5625</v>
      </c>
      <c r="I16" s="1">
        <v>0.5625</v>
      </c>
      <c r="J16" s="1">
        <v>0.5</v>
      </c>
      <c r="K16" s="1">
        <v>0.5</v>
      </c>
      <c r="L16" s="1">
        <v>0.8125</v>
      </c>
      <c r="M16" s="1">
        <v>0.625</v>
      </c>
      <c r="N16" s="1">
        <f t="shared" si="0"/>
        <v>0.46875</v>
      </c>
      <c r="O16" s="1">
        <f t="shared" si="1"/>
        <v>0.5</v>
      </c>
      <c r="P16" s="1">
        <v>0</v>
      </c>
      <c r="Q16" s="1">
        <v>0</v>
      </c>
      <c r="R16" s="1">
        <v>0</v>
      </c>
      <c r="S16" s="1">
        <v>0.5</v>
      </c>
      <c r="T16" s="1">
        <v>0.625</v>
      </c>
      <c r="U16" s="1">
        <v>0.5</v>
      </c>
      <c r="V16" s="1">
        <v>0.4375</v>
      </c>
      <c r="W16" s="1">
        <v>0.5625</v>
      </c>
      <c r="X16" s="1">
        <v>0.75</v>
      </c>
      <c r="Y16" s="1">
        <v>0.8125</v>
      </c>
      <c r="Z16" s="1">
        <v>0.75</v>
      </c>
      <c r="AA16" s="1">
        <v>0.4375</v>
      </c>
      <c r="AB16" s="1">
        <v>0.4375</v>
      </c>
      <c r="AC16" s="1">
        <f t="shared" si="3"/>
        <v>0.6171875</v>
      </c>
      <c r="AD16" s="1">
        <v>0</v>
      </c>
      <c r="AE16" s="1">
        <v>0</v>
      </c>
      <c r="AF16" s="1">
        <v>0</v>
      </c>
      <c r="AG16" s="2">
        <f t="shared" si="2"/>
        <v>0.515625</v>
      </c>
      <c r="AI16" s="1">
        <v>0.8</v>
      </c>
      <c r="AJ16">
        <f t="shared" si="6"/>
        <v>60</v>
      </c>
      <c r="AK16">
        <f t="shared" si="7"/>
        <v>12</v>
      </c>
      <c r="AL16">
        <f t="shared" si="4"/>
        <v>16</v>
      </c>
      <c r="AN16">
        <f t="shared" si="5"/>
        <v>73</v>
      </c>
    </row>
    <row r="17" spans="1:40" x14ac:dyDescent="0.15">
      <c r="A17" s="1">
        <v>13</v>
      </c>
      <c r="B17" s="1">
        <v>2</v>
      </c>
      <c r="C17" s="1">
        <v>10</v>
      </c>
      <c r="D17" s="1">
        <v>0.4375</v>
      </c>
      <c r="E17" s="1">
        <v>0.625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f t="shared" si="0"/>
        <v>0.765625</v>
      </c>
      <c r="O17" s="1">
        <f t="shared" si="1"/>
        <v>0.8828125</v>
      </c>
      <c r="P17" s="1">
        <v>1</v>
      </c>
      <c r="Q17" s="1">
        <v>1</v>
      </c>
      <c r="R17" s="1">
        <v>1</v>
      </c>
      <c r="S17" s="1">
        <v>0.375</v>
      </c>
      <c r="T17" s="1">
        <v>0.5</v>
      </c>
      <c r="U17" s="1">
        <v>0.6875</v>
      </c>
      <c r="V17" s="1">
        <v>0.9375</v>
      </c>
      <c r="W17" s="1">
        <v>0.75</v>
      </c>
      <c r="X17" s="1">
        <v>0.8125</v>
      </c>
      <c r="Y17" s="1">
        <v>0.875</v>
      </c>
      <c r="Z17" s="1">
        <v>0.8125</v>
      </c>
      <c r="AA17" s="1">
        <v>0.8125</v>
      </c>
      <c r="AB17" s="1">
        <v>0.8125</v>
      </c>
      <c r="AC17" s="1">
        <f t="shared" si="3"/>
        <v>0.71875</v>
      </c>
      <c r="AD17" s="1">
        <v>0</v>
      </c>
      <c r="AE17" s="1">
        <v>0</v>
      </c>
      <c r="AF17" s="1">
        <v>0</v>
      </c>
      <c r="AG17" s="2">
        <f t="shared" si="2"/>
        <v>0.625</v>
      </c>
      <c r="AI17" s="1">
        <v>0.85</v>
      </c>
      <c r="AJ17">
        <f t="shared" si="6"/>
        <v>73</v>
      </c>
      <c r="AK17">
        <f t="shared" si="7"/>
        <v>13</v>
      </c>
      <c r="AL17">
        <f t="shared" si="4"/>
        <v>13</v>
      </c>
      <c r="AN17">
        <f t="shared" si="5"/>
        <v>86</v>
      </c>
    </row>
    <row r="18" spans="1:40" x14ac:dyDescent="0.15">
      <c r="A18" s="1">
        <v>12</v>
      </c>
      <c r="B18" s="1">
        <v>1</v>
      </c>
      <c r="C18" s="1">
        <v>10</v>
      </c>
      <c r="D18" s="1">
        <v>0.625</v>
      </c>
      <c r="E18" s="1">
        <v>0.5625</v>
      </c>
      <c r="F18" s="1">
        <v>0.4375</v>
      </c>
      <c r="G18" s="1">
        <v>0.25</v>
      </c>
      <c r="H18" s="1">
        <v>0.625</v>
      </c>
      <c r="I18" s="1">
        <v>0.5</v>
      </c>
      <c r="J18" s="1">
        <v>0.5</v>
      </c>
      <c r="K18" s="1">
        <v>0.5625</v>
      </c>
      <c r="L18" s="1">
        <v>0.5</v>
      </c>
      <c r="M18" s="1">
        <v>0.3125</v>
      </c>
      <c r="N18" s="1">
        <f t="shared" si="0"/>
        <v>0.46875</v>
      </c>
      <c r="O18" s="1">
        <f t="shared" si="1"/>
        <v>0.5078125</v>
      </c>
      <c r="P18" s="1">
        <v>0</v>
      </c>
      <c r="Q18" s="1">
        <v>0</v>
      </c>
      <c r="R18" s="1">
        <v>0</v>
      </c>
      <c r="S18" s="1">
        <v>0.625</v>
      </c>
      <c r="T18" s="1">
        <v>0.5</v>
      </c>
      <c r="U18" s="1">
        <v>0.625</v>
      </c>
      <c r="V18" s="1">
        <v>0.6875</v>
      </c>
      <c r="W18" s="1">
        <v>0.75</v>
      </c>
      <c r="X18" s="1">
        <v>0.625</v>
      </c>
      <c r="Y18" s="1">
        <v>1</v>
      </c>
      <c r="Z18" s="1">
        <v>1</v>
      </c>
      <c r="AA18" s="1">
        <v>1</v>
      </c>
      <c r="AB18" s="1">
        <v>1</v>
      </c>
      <c r="AC18" s="1">
        <f t="shared" si="3"/>
        <v>0.7265625</v>
      </c>
      <c r="AD18" s="1">
        <v>0</v>
      </c>
      <c r="AE18" s="1">
        <v>1</v>
      </c>
      <c r="AF18" s="1">
        <v>1</v>
      </c>
      <c r="AG18" s="2">
        <f t="shared" si="2"/>
        <v>0.609375</v>
      </c>
      <c r="AI18" s="1">
        <v>0.9</v>
      </c>
      <c r="AJ18">
        <f t="shared" si="6"/>
        <v>91</v>
      </c>
      <c r="AK18">
        <f t="shared" si="7"/>
        <v>18</v>
      </c>
      <c r="AL18">
        <f t="shared" si="4"/>
        <v>14</v>
      </c>
      <c r="AN18">
        <f t="shared" si="5"/>
        <v>100</v>
      </c>
    </row>
    <row r="19" spans="1:40" x14ac:dyDescent="0.15">
      <c r="A19" s="1">
        <v>23</v>
      </c>
      <c r="B19" s="1">
        <v>2</v>
      </c>
      <c r="C19" s="1">
        <v>10</v>
      </c>
      <c r="D19" s="1">
        <v>0.5625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f t="shared" si="0"/>
        <v>0.890625</v>
      </c>
      <c r="O19" s="1">
        <f t="shared" si="1"/>
        <v>0.9453125</v>
      </c>
      <c r="P19" s="1">
        <v>1</v>
      </c>
      <c r="Q19" s="1">
        <v>1</v>
      </c>
      <c r="R19" s="1">
        <v>1</v>
      </c>
      <c r="S19" s="1">
        <v>0.75</v>
      </c>
      <c r="T19" s="1">
        <v>0.5</v>
      </c>
      <c r="U19" s="1">
        <v>0.625</v>
      </c>
      <c r="V19" s="1">
        <v>0.6875</v>
      </c>
      <c r="W19" s="1">
        <v>0.5625</v>
      </c>
      <c r="X19" s="1">
        <v>0.4375</v>
      </c>
      <c r="Y19" s="1">
        <v>0.625</v>
      </c>
      <c r="Z19" s="1">
        <v>0.8125</v>
      </c>
      <c r="AA19" s="1">
        <v>0.9375</v>
      </c>
      <c r="AB19" s="1">
        <v>0.8125</v>
      </c>
      <c r="AC19" s="1">
        <f t="shared" si="3"/>
        <v>0.625</v>
      </c>
      <c r="AD19" s="1">
        <v>0</v>
      </c>
      <c r="AE19" s="1">
        <v>0</v>
      </c>
      <c r="AF19" s="1">
        <v>0</v>
      </c>
      <c r="AG19" s="2">
        <f t="shared" si="2"/>
        <v>0.640625</v>
      </c>
      <c r="AI19" s="1">
        <v>0.95</v>
      </c>
      <c r="AJ19">
        <f t="shared" si="6"/>
        <v>102</v>
      </c>
      <c r="AK19">
        <f t="shared" si="7"/>
        <v>11</v>
      </c>
      <c r="AL19">
        <f t="shared" si="4"/>
        <v>9</v>
      </c>
      <c r="AN19">
        <f t="shared" si="5"/>
        <v>109</v>
      </c>
    </row>
    <row r="20" spans="1:40" x14ac:dyDescent="0.15">
      <c r="A20" s="1">
        <v>23</v>
      </c>
      <c r="B20" s="1">
        <v>1</v>
      </c>
      <c r="C20" s="1">
        <v>10</v>
      </c>
      <c r="D20" s="1">
        <v>0.625</v>
      </c>
      <c r="E20" s="1">
        <v>0.5</v>
      </c>
      <c r="F20" s="1">
        <v>0.6875</v>
      </c>
      <c r="G20" s="1">
        <v>0.625</v>
      </c>
      <c r="H20" s="1">
        <v>0.8125</v>
      </c>
      <c r="I20" s="1">
        <v>0.5625</v>
      </c>
      <c r="J20" s="1">
        <v>0.625</v>
      </c>
      <c r="K20" s="1">
        <v>0.6875</v>
      </c>
      <c r="L20" s="1">
        <v>0.6875</v>
      </c>
      <c r="M20" s="1">
        <v>0.875</v>
      </c>
      <c r="N20" s="1">
        <f t="shared" si="0"/>
        <v>0.609375</v>
      </c>
      <c r="O20" s="1">
        <f t="shared" si="1"/>
        <v>0.640625</v>
      </c>
      <c r="P20" s="1">
        <v>0</v>
      </c>
      <c r="Q20" s="1">
        <v>0</v>
      </c>
      <c r="R20" s="1">
        <v>0</v>
      </c>
      <c r="S20" s="1">
        <v>0.3125</v>
      </c>
      <c r="T20" s="1">
        <v>0.5</v>
      </c>
      <c r="U20" s="1">
        <v>0.75</v>
      </c>
      <c r="V20" s="1">
        <v>0.75</v>
      </c>
      <c r="W20" s="1">
        <v>0.8125</v>
      </c>
      <c r="X20" s="1">
        <v>0.8125</v>
      </c>
      <c r="Y20" s="1">
        <v>0.8125</v>
      </c>
      <c r="Z20" s="1">
        <v>0.9375</v>
      </c>
      <c r="AA20" s="1">
        <v>1</v>
      </c>
      <c r="AB20" s="1">
        <v>1</v>
      </c>
      <c r="AC20" s="1">
        <f t="shared" si="3"/>
        <v>0.7109375</v>
      </c>
      <c r="AD20" s="1">
        <v>0</v>
      </c>
      <c r="AE20" s="1">
        <v>0</v>
      </c>
      <c r="AF20" s="1">
        <v>1</v>
      </c>
      <c r="AG20" s="2">
        <f t="shared" si="2"/>
        <v>0.578125</v>
      </c>
      <c r="AI20" s="1">
        <v>1</v>
      </c>
      <c r="AJ20">
        <f t="shared" si="6"/>
        <v>111</v>
      </c>
      <c r="AK20">
        <f t="shared" si="7"/>
        <v>9</v>
      </c>
      <c r="AL20">
        <f t="shared" si="4"/>
        <v>2</v>
      </c>
      <c r="AN20">
        <f t="shared" si="5"/>
        <v>111</v>
      </c>
    </row>
    <row r="21" spans="1:40" x14ac:dyDescent="0.15">
      <c r="A21" s="1">
        <v>13</v>
      </c>
      <c r="B21" s="1">
        <v>2</v>
      </c>
      <c r="C21" s="1">
        <v>10</v>
      </c>
      <c r="D21" s="1">
        <v>0.625</v>
      </c>
      <c r="E21" s="1">
        <v>0.375</v>
      </c>
      <c r="F21" s="1">
        <v>0.6875</v>
      </c>
      <c r="G21" s="1">
        <v>0.8125</v>
      </c>
      <c r="H21" s="1">
        <v>0.5</v>
      </c>
      <c r="I21" s="1">
        <v>0.5625</v>
      </c>
      <c r="J21" s="1">
        <v>0.625</v>
      </c>
      <c r="K21" s="1">
        <v>0.75</v>
      </c>
      <c r="L21" s="1">
        <v>0.9375</v>
      </c>
      <c r="M21" s="1">
        <v>0.9375</v>
      </c>
      <c r="N21" s="1">
        <f t="shared" si="0"/>
        <v>0.625</v>
      </c>
      <c r="O21" s="1">
        <f t="shared" si="1"/>
        <v>0.6171875</v>
      </c>
      <c r="P21" s="1">
        <v>0</v>
      </c>
      <c r="Q21" s="1">
        <v>0</v>
      </c>
      <c r="R21" s="1">
        <v>0</v>
      </c>
      <c r="S21" s="1">
        <v>0.625</v>
      </c>
      <c r="T21" s="1">
        <v>0.6875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f t="shared" si="3"/>
        <v>0.9140625</v>
      </c>
      <c r="AD21" s="1">
        <v>1</v>
      </c>
      <c r="AE21" s="1">
        <v>1</v>
      </c>
      <c r="AF21" s="1">
        <v>1</v>
      </c>
      <c r="AG21" s="2">
        <f t="shared" si="2"/>
        <v>0.828125</v>
      </c>
    </row>
    <row r="22" spans="1:40" x14ac:dyDescent="0.15">
      <c r="A22" s="1">
        <v>13</v>
      </c>
      <c r="B22" s="1">
        <v>1</v>
      </c>
      <c r="C22" s="1">
        <v>10</v>
      </c>
      <c r="D22" s="1">
        <v>0.5625</v>
      </c>
      <c r="E22" s="1">
        <v>0.5625</v>
      </c>
      <c r="F22" s="1">
        <v>0.5</v>
      </c>
      <c r="G22" s="1">
        <v>0.5625</v>
      </c>
      <c r="H22" s="1">
        <v>0.625</v>
      </c>
      <c r="I22" s="1">
        <v>0.625</v>
      </c>
      <c r="J22" s="1">
        <v>0.25</v>
      </c>
      <c r="K22" s="1">
        <v>0.6875</v>
      </c>
      <c r="L22" s="1">
        <v>0.4375</v>
      </c>
      <c r="M22" s="1">
        <v>0.5</v>
      </c>
      <c r="N22" s="1">
        <f t="shared" si="0"/>
        <v>0.546875</v>
      </c>
      <c r="O22" s="1">
        <f t="shared" si="1"/>
        <v>0.546875</v>
      </c>
      <c r="P22" s="1">
        <v>0</v>
      </c>
      <c r="Q22" s="1">
        <v>0</v>
      </c>
      <c r="R22" s="1">
        <v>0</v>
      </c>
      <c r="S22" s="1">
        <v>0.4375</v>
      </c>
      <c r="T22" s="1">
        <v>0.5625</v>
      </c>
      <c r="U22" s="1">
        <v>0.5</v>
      </c>
      <c r="V22" s="1">
        <v>0.5</v>
      </c>
      <c r="W22" s="1">
        <v>0.875</v>
      </c>
      <c r="X22" s="1">
        <v>0.875</v>
      </c>
      <c r="Y22" s="1">
        <v>0.5625</v>
      </c>
      <c r="Z22" s="1">
        <v>0.6875</v>
      </c>
      <c r="AA22" s="1">
        <v>0.375</v>
      </c>
      <c r="AB22" s="1">
        <v>0.375</v>
      </c>
      <c r="AC22" s="1">
        <f t="shared" si="3"/>
        <v>0.625</v>
      </c>
      <c r="AD22" s="1">
        <v>0</v>
      </c>
      <c r="AE22" s="1">
        <v>0</v>
      </c>
      <c r="AF22" s="1">
        <v>0</v>
      </c>
      <c r="AG22" s="2">
        <f t="shared" si="2"/>
        <v>0.5</v>
      </c>
    </row>
    <row r="23" spans="1:40" x14ac:dyDescent="0.15">
      <c r="A23" s="1">
        <v>12</v>
      </c>
      <c r="B23" s="1">
        <v>2</v>
      </c>
      <c r="C23" s="1">
        <v>10</v>
      </c>
      <c r="D23" s="1">
        <v>0.75</v>
      </c>
      <c r="E23" s="1">
        <v>0.8125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f t="shared" si="0"/>
        <v>0.890625</v>
      </c>
      <c r="O23" s="1">
        <f t="shared" si="1"/>
        <v>0.9453125</v>
      </c>
      <c r="P23" s="1">
        <v>1</v>
      </c>
      <c r="Q23" s="1">
        <v>1</v>
      </c>
      <c r="R23" s="1">
        <v>1</v>
      </c>
      <c r="S23" s="1">
        <v>0.625</v>
      </c>
      <c r="T23" s="1">
        <v>0.8125</v>
      </c>
      <c r="U23" s="1">
        <v>0.9375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f t="shared" si="3"/>
        <v>0.921875</v>
      </c>
      <c r="AD23" s="1">
        <v>1</v>
      </c>
      <c r="AE23" s="1">
        <v>1</v>
      </c>
      <c r="AF23" s="1">
        <v>1</v>
      </c>
      <c r="AG23" s="2">
        <f t="shared" si="2"/>
        <v>0.84375</v>
      </c>
    </row>
    <row r="24" spans="1:40" x14ac:dyDescent="0.15">
      <c r="A24" s="1">
        <v>23</v>
      </c>
      <c r="B24" s="1">
        <v>1</v>
      </c>
      <c r="C24" s="1">
        <v>10</v>
      </c>
      <c r="D24" s="1">
        <v>0.5</v>
      </c>
      <c r="E24" s="1">
        <v>0.5625</v>
      </c>
      <c r="F24" s="1">
        <v>0.5</v>
      </c>
      <c r="G24" s="1">
        <v>0.875</v>
      </c>
      <c r="H24" s="1">
        <v>0.5625</v>
      </c>
      <c r="I24" s="1">
        <v>0.5625</v>
      </c>
      <c r="J24" s="1">
        <v>0.625</v>
      </c>
      <c r="K24" s="1">
        <v>0.3125</v>
      </c>
      <c r="L24" s="1">
        <v>0.4375</v>
      </c>
      <c r="M24" s="1">
        <v>0.5</v>
      </c>
      <c r="N24" s="1">
        <f t="shared" si="0"/>
        <v>0.609375</v>
      </c>
      <c r="O24" s="1">
        <f t="shared" si="1"/>
        <v>0.5625</v>
      </c>
      <c r="P24" s="1">
        <v>0</v>
      </c>
      <c r="Q24" s="1">
        <v>0</v>
      </c>
      <c r="R24" s="1">
        <v>0</v>
      </c>
      <c r="S24" s="1">
        <v>0.8125</v>
      </c>
      <c r="T24" s="1">
        <v>0.625</v>
      </c>
      <c r="U24" s="1">
        <v>0.5625</v>
      </c>
      <c r="V24" s="1">
        <v>0.5</v>
      </c>
      <c r="W24" s="1">
        <v>0.6875</v>
      </c>
      <c r="X24" s="1">
        <v>0.8125</v>
      </c>
      <c r="Y24" s="1">
        <v>0.625</v>
      </c>
      <c r="Z24" s="1">
        <v>0.8125</v>
      </c>
      <c r="AA24" s="1">
        <v>0.6875</v>
      </c>
      <c r="AB24" s="1">
        <v>0.4375</v>
      </c>
      <c r="AC24" s="1">
        <f t="shared" si="3"/>
        <v>0.6796875</v>
      </c>
      <c r="AD24" s="1">
        <v>0</v>
      </c>
      <c r="AE24" s="1">
        <v>0</v>
      </c>
      <c r="AF24" s="1">
        <v>0</v>
      </c>
      <c r="AG24" s="2">
        <f t="shared" si="2"/>
        <v>0.625</v>
      </c>
      <c r="AJ24" s="1"/>
    </row>
    <row r="25" spans="1:40" x14ac:dyDescent="0.15">
      <c r="A25" s="1">
        <v>23</v>
      </c>
      <c r="B25" s="1">
        <v>2</v>
      </c>
      <c r="C25" s="1">
        <v>10</v>
      </c>
      <c r="D25" s="1">
        <v>0.625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f t="shared" si="0"/>
        <v>0.90625</v>
      </c>
      <c r="O25" s="1">
        <f t="shared" si="1"/>
        <v>0.953125</v>
      </c>
      <c r="P25" s="1">
        <v>1</v>
      </c>
      <c r="Q25" s="1">
        <v>1</v>
      </c>
      <c r="R25" s="1">
        <v>1</v>
      </c>
      <c r="S25" s="1">
        <v>0.625</v>
      </c>
      <c r="T25" s="1">
        <v>0.625</v>
      </c>
      <c r="U25" s="1">
        <v>0.8125</v>
      </c>
      <c r="V25" s="1">
        <v>0.8125</v>
      </c>
      <c r="W25" s="1">
        <v>0.875</v>
      </c>
      <c r="X25" s="1">
        <v>0.875</v>
      </c>
      <c r="Y25" s="1">
        <v>0.9375</v>
      </c>
      <c r="Z25" s="1">
        <v>0.9375</v>
      </c>
      <c r="AA25" s="1">
        <v>1</v>
      </c>
      <c r="AB25" s="1">
        <v>1</v>
      </c>
      <c r="AC25" s="1">
        <f t="shared" si="3"/>
        <v>0.8125</v>
      </c>
      <c r="AD25" s="1">
        <v>0</v>
      </c>
      <c r="AE25" s="1">
        <v>0</v>
      </c>
      <c r="AF25" s="1">
        <v>1</v>
      </c>
      <c r="AG25" s="2">
        <f t="shared" si="2"/>
        <v>0.71875</v>
      </c>
      <c r="AJ25" s="1"/>
    </row>
    <row r="26" spans="1:40" x14ac:dyDescent="0.15">
      <c r="A26" s="1">
        <v>12</v>
      </c>
      <c r="B26" s="1">
        <v>1</v>
      </c>
      <c r="C26" s="1">
        <v>10</v>
      </c>
      <c r="D26" s="1">
        <v>0.3125</v>
      </c>
      <c r="E26" s="1">
        <v>0.375</v>
      </c>
      <c r="F26" s="1">
        <v>0.625</v>
      </c>
      <c r="G26" s="1">
        <v>0.6875</v>
      </c>
      <c r="H26" s="1">
        <v>0.375</v>
      </c>
      <c r="I26" s="1">
        <v>0.6875</v>
      </c>
      <c r="J26" s="1">
        <v>0.6875</v>
      </c>
      <c r="K26" s="1">
        <v>0.4375</v>
      </c>
      <c r="L26" s="1">
        <v>0.875</v>
      </c>
      <c r="M26" s="1">
        <v>1</v>
      </c>
      <c r="N26" s="1">
        <f t="shared" si="0"/>
        <v>0.5</v>
      </c>
      <c r="O26" s="1">
        <f t="shared" si="1"/>
        <v>0.5234375</v>
      </c>
      <c r="P26" s="1">
        <v>0</v>
      </c>
      <c r="Q26" s="1">
        <v>0</v>
      </c>
      <c r="R26" s="1">
        <v>1</v>
      </c>
      <c r="S26" s="1">
        <v>0.625</v>
      </c>
      <c r="T26" s="1">
        <v>0.9375</v>
      </c>
      <c r="U26" s="1">
        <v>0.8125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f t="shared" si="3"/>
        <v>0.921875</v>
      </c>
      <c r="AD26" s="1">
        <v>1</v>
      </c>
      <c r="AE26" s="1">
        <v>1</v>
      </c>
      <c r="AF26" s="1">
        <v>1</v>
      </c>
      <c r="AG26" s="2">
        <f t="shared" si="2"/>
        <v>0.84375</v>
      </c>
      <c r="AJ26" s="1"/>
    </row>
    <row r="27" spans="1:40" x14ac:dyDescent="0.15">
      <c r="A27" s="1">
        <v>13</v>
      </c>
      <c r="B27" s="1">
        <v>2</v>
      </c>
      <c r="C27" s="1">
        <v>10</v>
      </c>
      <c r="D27" s="1">
        <v>0.8125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f t="shared" si="0"/>
        <v>0.953125</v>
      </c>
      <c r="O27" s="1">
        <f t="shared" si="1"/>
        <v>0.9765625</v>
      </c>
      <c r="P27" s="1">
        <v>1</v>
      </c>
      <c r="Q27" s="1">
        <v>1</v>
      </c>
      <c r="R27" s="1">
        <v>1</v>
      </c>
      <c r="S27" s="1">
        <v>0.6875</v>
      </c>
      <c r="T27" s="1">
        <v>0.625</v>
      </c>
      <c r="U27" s="1">
        <v>0.8125</v>
      </c>
      <c r="V27" s="1">
        <v>0.75</v>
      </c>
      <c r="W27" s="1">
        <v>0.9375</v>
      </c>
      <c r="X27" s="1">
        <v>0.8125</v>
      </c>
      <c r="Y27" s="1">
        <v>0.9375</v>
      </c>
      <c r="Z27" s="1">
        <v>0.75</v>
      </c>
      <c r="AA27" s="1">
        <v>0.8125</v>
      </c>
      <c r="AB27" s="1">
        <v>0.875</v>
      </c>
      <c r="AC27" s="1">
        <f t="shared" si="3"/>
        <v>0.7890625</v>
      </c>
      <c r="AD27" s="1">
        <v>0</v>
      </c>
      <c r="AE27" s="1">
        <v>0</v>
      </c>
      <c r="AF27" s="1">
        <v>0</v>
      </c>
      <c r="AG27" s="2">
        <f t="shared" si="2"/>
        <v>0.71875</v>
      </c>
      <c r="AJ27" s="1"/>
    </row>
    <row r="28" spans="1:40" x14ac:dyDescent="0.15">
      <c r="A28" s="1">
        <v>12</v>
      </c>
      <c r="B28" s="1">
        <v>1</v>
      </c>
      <c r="C28" s="1">
        <v>10</v>
      </c>
      <c r="D28" s="1">
        <v>0.5625</v>
      </c>
      <c r="E28" s="1">
        <v>0.6875</v>
      </c>
      <c r="F28" s="1">
        <v>0.9375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f t="shared" si="0"/>
        <v>0.796875</v>
      </c>
      <c r="O28" s="1">
        <f t="shared" si="1"/>
        <v>0.8984375</v>
      </c>
      <c r="P28" s="1">
        <v>1</v>
      </c>
      <c r="Q28" s="1">
        <v>1</v>
      </c>
      <c r="R28" s="1">
        <v>1</v>
      </c>
      <c r="S28" s="1">
        <v>0.6875</v>
      </c>
      <c r="T28" s="1">
        <v>0.625</v>
      </c>
      <c r="U28" s="1">
        <v>0.75</v>
      </c>
      <c r="V28" s="1">
        <v>0.6875</v>
      </c>
      <c r="W28" s="1">
        <v>0.8125</v>
      </c>
      <c r="X28" s="1">
        <v>0.75</v>
      </c>
      <c r="Y28" s="1">
        <v>0.75</v>
      </c>
      <c r="Z28" s="1">
        <v>0.75</v>
      </c>
      <c r="AA28" s="1">
        <v>0.625</v>
      </c>
      <c r="AB28" s="1">
        <v>0.6875</v>
      </c>
      <c r="AC28" s="1">
        <f t="shared" si="3"/>
        <v>0.7265625</v>
      </c>
      <c r="AD28" s="1">
        <v>0</v>
      </c>
      <c r="AE28" s="1">
        <v>0</v>
      </c>
      <c r="AF28" s="1">
        <v>0</v>
      </c>
      <c r="AG28" s="2">
        <f t="shared" si="2"/>
        <v>0.6875</v>
      </c>
      <c r="AJ28" s="1"/>
    </row>
    <row r="29" spans="1:40" x14ac:dyDescent="0.15">
      <c r="A29" s="1">
        <v>23</v>
      </c>
      <c r="B29" s="1">
        <v>2</v>
      </c>
      <c r="C29" s="1">
        <v>10</v>
      </c>
      <c r="D29" s="1">
        <v>0.5625</v>
      </c>
      <c r="E29" s="1">
        <v>0.625</v>
      </c>
      <c r="F29" s="1">
        <v>0.625</v>
      </c>
      <c r="G29" s="1">
        <v>0.75</v>
      </c>
      <c r="H29" s="1">
        <v>0.75</v>
      </c>
      <c r="I29" s="1">
        <v>0.9375</v>
      </c>
      <c r="J29" s="1">
        <v>0.875</v>
      </c>
      <c r="K29" s="1">
        <v>1</v>
      </c>
      <c r="L29" s="1">
        <v>1</v>
      </c>
      <c r="M29" s="1">
        <v>1</v>
      </c>
      <c r="N29" s="1">
        <f t="shared" si="0"/>
        <v>0.640625</v>
      </c>
      <c r="O29" s="1">
        <f t="shared" si="1"/>
        <v>0.765625</v>
      </c>
      <c r="P29" s="1">
        <v>0</v>
      </c>
      <c r="Q29" s="1">
        <v>1</v>
      </c>
      <c r="R29" s="1">
        <v>1</v>
      </c>
      <c r="S29" s="1">
        <v>0.9375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f t="shared" si="3"/>
        <v>0.9921875</v>
      </c>
      <c r="AD29" s="1">
        <v>1</v>
      </c>
      <c r="AE29" s="1">
        <v>1</v>
      </c>
      <c r="AF29" s="1">
        <v>1</v>
      </c>
      <c r="AG29" s="2">
        <f t="shared" si="2"/>
        <v>0.984375</v>
      </c>
      <c r="AJ29" s="1"/>
    </row>
    <row r="30" spans="1:40" x14ac:dyDescent="0.15">
      <c r="A30" s="1">
        <v>13</v>
      </c>
      <c r="B30" s="1">
        <v>1</v>
      </c>
      <c r="C30" s="1">
        <v>10</v>
      </c>
      <c r="D30" s="1">
        <v>0.875</v>
      </c>
      <c r="E30" s="1">
        <v>0.8125</v>
      </c>
      <c r="F30" s="1">
        <v>0.8125</v>
      </c>
      <c r="G30" s="1">
        <v>0.75</v>
      </c>
      <c r="H30" s="1">
        <v>0.6875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f t="shared" si="0"/>
        <v>0.8125</v>
      </c>
      <c r="O30" s="1">
        <f t="shared" si="1"/>
        <v>0.8671875</v>
      </c>
      <c r="P30" s="1">
        <v>0</v>
      </c>
      <c r="Q30" s="1">
        <v>1</v>
      </c>
      <c r="R30" s="1">
        <v>1</v>
      </c>
      <c r="S30" s="1">
        <v>0.6875</v>
      </c>
      <c r="T30" s="1">
        <v>0.625</v>
      </c>
      <c r="U30" s="1">
        <v>0.625</v>
      </c>
      <c r="V30" s="1">
        <v>0.625</v>
      </c>
      <c r="W30" s="1">
        <v>0.875</v>
      </c>
      <c r="X30" s="1">
        <v>0.875</v>
      </c>
      <c r="Y30" s="1">
        <v>0.8125</v>
      </c>
      <c r="Z30" s="1">
        <v>0.875</v>
      </c>
      <c r="AA30" s="1">
        <v>0.8125</v>
      </c>
      <c r="AB30" s="1">
        <v>0.9375</v>
      </c>
      <c r="AC30" s="1">
        <f t="shared" si="3"/>
        <v>0.75</v>
      </c>
      <c r="AD30" s="1">
        <v>0</v>
      </c>
      <c r="AE30" s="1">
        <v>0</v>
      </c>
      <c r="AF30" s="1">
        <v>0</v>
      </c>
      <c r="AG30" s="2">
        <f t="shared" si="2"/>
        <v>0.640625</v>
      </c>
      <c r="AH30" t="s">
        <v>117</v>
      </c>
      <c r="AJ30" s="1"/>
    </row>
    <row r="31" spans="1:40" x14ac:dyDescent="0.15">
      <c r="A31" s="1">
        <v>12</v>
      </c>
      <c r="B31" s="1">
        <v>2</v>
      </c>
      <c r="C31" s="1">
        <v>10</v>
      </c>
      <c r="D31" s="1">
        <v>0.6875</v>
      </c>
      <c r="E31" s="1">
        <v>0.75</v>
      </c>
      <c r="F31" s="1">
        <v>0.8125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f t="shared" si="0"/>
        <v>0.8125</v>
      </c>
      <c r="O31" s="1">
        <f t="shared" si="1"/>
        <v>0.90625</v>
      </c>
      <c r="P31" s="1">
        <v>1</v>
      </c>
      <c r="Q31" s="1">
        <v>1</v>
      </c>
      <c r="R31" s="1">
        <v>1</v>
      </c>
      <c r="S31" s="1">
        <v>0.4375</v>
      </c>
      <c r="T31" s="1">
        <v>0.6875</v>
      </c>
      <c r="U31" s="1">
        <v>0.5625</v>
      </c>
      <c r="V31" s="1">
        <v>0.875</v>
      </c>
      <c r="W31" s="1">
        <v>0.8125</v>
      </c>
      <c r="X31" s="1">
        <v>0.5625</v>
      </c>
      <c r="Y31" s="1">
        <v>0.8125</v>
      </c>
      <c r="Z31" s="1">
        <v>1</v>
      </c>
      <c r="AA31" s="1">
        <v>1</v>
      </c>
      <c r="AB31" s="1">
        <v>1</v>
      </c>
      <c r="AC31" s="1">
        <f t="shared" si="3"/>
        <v>0.71875</v>
      </c>
      <c r="AD31" s="1">
        <v>0</v>
      </c>
      <c r="AE31" s="1">
        <v>1</v>
      </c>
      <c r="AF31" s="1">
        <v>1</v>
      </c>
      <c r="AG31" s="2">
        <f t="shared" si="2"/>
        <v>0.640625</v>
      </c>
      <c r="AK31" t="s">
        <v>115</v>
      </c>
      <c r="AL31" t="s">
        <v>116</v>
      </c>
    </row>
    <row r="32" spans="1:40" x14ac:dyDescent="0.15">
      <c r="A32" s="1">
        <v>13</v>
      </c>
      <c r="B32" s="1">
        <v>1</v>
      </c>
      <c r="C32" s="1">
        <v>10</v>
      </c>
      <c r="D32" s="1">
        <v>0.3125</v>
      </c>
      <c r="E32" s="1">
        <v>0.625</v>
      </c>
      <c r="F32" s="1">
        <v>0.5</v>
      </c>
      <c r="G32" s="1">
        <v>0.5625</v>
      </c>
      <c r="H32" s="1">
        <v>0.625</v>
      </c>
      <c r="I32" s="1">
        <v>0.5625</v>
      </c>
      <c r="J32" s="1">
        <v>0.625</v>
      </c>
      <c r="K32" s="1">
        <v>0.625</v>
      </c>
      <c r="L32" s="1">
        <v>0.8125</v>
      </c>
      <c r="M32" s="1">
        <v>0.8125</v>
      </c>
      <c r="N32" s="1">
        <f t="shared" si="0"/>
        <v>0.5</v>
      </c>
      <c r="O32" s="1">
        <f t="shared" si="1"/>
        <v>0.5546875</v>
      </c>
      <c r="P32" s="1">
        <v>0</v>
      </c>
      <c r="Q32" s="1">
        <v>0</v>
      </c>
      <c r="R32" s="1">
        <v>0</v>
      </c>
      <c r="S32" s="1">
        <v>0.5</v>
      </c>
      <c r="T32" s="1">
        <v>0.5625</v>
      </c>
      <c r="U32" s="1">
        <v>0.5625</v>
      </c>
      <c r="V32" s="1">
        <v>0.875</v>
      </c>
      <c r="W32" s="1">
        <v>0.8125</v>
      </c>
      <c r="X32" s="1">
        <v>0.5625</v>
      </c>
      <c r="Y32" s="1">
        <v>0.5625</v>
      </c>
      <c r="Z32" s="1">
        <v>0.9375</v>
      </c>
      <c r="AA32" s="1">
        <v>0.875</v>
      </c>
      <c r="AB32" s="1">
        <v>0.75</v>
      </c>
      <c r="AC32" s="1">
        <f t="shared" si="3"/>
        <v>0.671875</v>
      </c>
      <c r="AD32" s="1">
        <v>0</v>
      </c>
      <c r="AE32" s="1">
        <v>0</v>
      </c>
      <c r="AF32" s="1">
        <v>0</v>
      </c>
      <c r="AG32" s="2">
        <f t="shared" si="2"/>
        <v>0.625</v>
      </c>
      <c r="AJ32" s="1">
        <v>0.4</v>
      </c>
      <c r="AK32">
        <f>AK46</f>
        <v>4</v>
      </c>
      <c r="AL32">
        <f>AL46</f>
        <v>1</v>
      </c>
    </row>
    <row r="33" spans="1:38" x14ac:dyDescent="0.15">
      <c r="A33" s="1">
        <v>23</v>
      </c>
      <c r="B33" s="1">
        <v>2</v>
      </c>
      <c r="C33" s="1">
        <v>10</v>
      </c>
      <c r="D33" s="1">
        <v>0.75</v>
      </c>
      <c r="E33" s="1">
        <v>0.6875</v>
      </c>
      <c r="F33" s="1">
        <v>0.75</v>
      </c>
      <c r="G33" s="1">
        <v>0.625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f t="shared" si="0"/>
        <v>0.703125</v>
      </c>
      <c r="O33" s="1">
        <f t="shared" si="1"/>
        <v>0.8515625</v>
      </c>
      <c r="P33" s="1">
        <v>0</v>
      </c>
      <c r="Q33" s="1">
        <v>1</v>
      </c>
      <c r="R33" s="1">
        <v>1</v>
      </c>
      <c r="S33" s="1">
        <v>0.625</v>
      </c>
      <c r="T33" s="1">
        <v>0.8125</v>
      </c>
      <c r="U33" s="1">
        <v>0.9375</v>
      </c>
      <c r="V33" s="1">
        <v>0.9375</v>
      </c>
      <c r="W33" s="1">
        <v>0.875</v>
      </c>
      <c r="X33" s="1">
        <v>0.9375</v>
      </c>
      <c r="Y33" s="1">
        <v>1</v>
      </c>
      <c r="Z33" s="1">
        <v>1</v>
      </c>
      <c r="AA33" s="1">
        <v>1</v>
      </c>
      <c r="AB33" s="1">
        <v>1</v>
      </c>
      <c r="AC33" s="1">
        <f t="shared" si="3"/>
        <v>0.890625</v>
      </c>
      <c r="AD33" s="1">
        <v>0</v>
      </c>
      <c r="AE33" s="1">
        <v>1</v>
      </c>
      <c r="AF33" s="1">
        <v>1</v>
      </c>
      <c r="AG33" s="2">
        <f t="shared" si="2"/>
        <v>0.828125</v>
      </c>
      <c r="AJ33" s="1">
        <v>0.45</v>
      </c>
      <c r="AK33">
        <f>AK47-AK46</f>
        <v>6</v>
      </c>
      <c r="AL33">
        <f>AL47-AL46</f>
        <v>0</v>
      </c>
    </row>
    <row r="34" spans="1:38" x14ac:dyDescent="0.15">
      <c r="A34" s="1">
        <v>12</v>
      </c>
      <c r="B34" s="1">
        <v>1</v>
      </c>
      <c r="C34" s="1">
        <v>10</v>
      </c>
      <c r="D34" s="1">
        <v>0.4375</v>
      </c>
      <c r="E34" s="1">
        <v>0.5625</v>
      </c>
      <c r="F34" s="1">
        <v>0.5</v>
      </c>
      <c r="G34" s="1">
        <v>0.6875</v>
      </c>
      <c r="H34" s="1">
        <v>0.625</v>
      </c>
      <c r="I34" s="1">
        <v>0.6875</v>
      </c>
      <c r="J34" s="1">
        <v>0.875</v>
      </c>
      <c r="K34" s="1">
        <v>0.6875</v>
      </c>
      <c r="L34" s="1">
        <v>0.75</v>
      </c>
      <c r="M34" s="1">
        <v>0.9375</v>
      </c>
      <c r="N34" s="1">
        <f t="shared" si="0"/>
        <v>0.546875</v>
      </c>
      <c r="O34" s="1">
        <f t="shared" si="1"/>
        <v>0.6328125</v>
      </c>
      <c r="P34" s="1">
        <v>0</v>
      </c>
      <c r="Q34" s="1">
        <v>0</v>
      </c>
      <c r="R34" s="1">
        <v>0</v>
      </c>
      <c r="S34" s="1">
        <v>0.6875</v>
      </c>
      <c r="T34" s="1">
        <v>0.75</v>
      </c>
      <c r="U34" s="1">
        <v>0.875</v>
      </c>
      <c r="V34" s="1">
        <v>0.75</v>
      </c>
      <c r="W34" s="1">
        <v>0.8125</v>
      </c>
      <c r="X34" s="1">
        <v>0.9375</v>
      </c>
      <c r="Y34" s="1">
        <v>0.9375</v>
      </c>
      <c r="Z34" s="1">
        <v>0.9375</v>
      </c>
      <c r="AA34" s="1">
        <v>1</v>
      </c>
      <c r="AB34" s="1">
        <v>1</v>
      </c>
      <c r="AC34" s="1">
        <f t="shared" si="3"/>
        <v>0.8359375</v>
      </c>
      <c r="AD34" s="1">
        <v>0</v>
      </c>
      <c r="AE34" s="1">
        <v>0</v>
      </c>
      <c r="AF34" s="1">
        <v>1</v>
      </c>
      <c r="AG34" s="2">
        <f t="shared" si="2"/>
        <v>0.765625</v>
      </c>
      <c r="AJ34" s="1">
        <v>0.5</v>
      </c>
      <c r="AK34">
        <f t="shared" ref="AK34:AL44" si="8">AK48-AK47</f>
        <v>11</v>
      </c>
      <c r="AL34">
        <f t="shared" si="8"/>
        <v>7</v>
      </c>
    </row>
    <row r="35" spans="1:38" x14ac:dyDescent="0.15">
      <c r="A35" s="1">
        <v>23</v>
      </c>
      <c r="B35" s="1">
        <v>2</v>
      </c>
      <c r="C35" s="1">
        <v>10</v>
      </c>
      <c r="D35" s="1">
        <v>0.6875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f t="shared" si="0"/>
        <v>0.921875</v>
      </c>
      <c r="O35" s="1">
        <f t="shared" si="1"/>
        <v>0.9609375</v>
      </c>
      <c r="P35" s="1">
        <v>1</v>
      </c>
      <c r="Q35" s="1">
        <v>1</v>
      </c>
      <c r="R35" s="1">
        <v>1</v>
      </c>
      <c r="S35" s="1">
        <v>0.625</v>
      </c>
      <c r="T35" s="1">
        <v>0.6875</v>
      </c>
      <c r="U35" s="1">
        <v>0.8125</v>
      </c>
      <c r="V35" s="1">
        <v>0.75</v>
      </c>
      <c r="W35" s="1">
        <v>0.875</v>
      </c>
      <c r="X35" s="1">
        <v>0.875</v>
      </c>
      <c r="Y35" s="1">
        <v>0.875</v>
      </c>
      <c r="Z35" s="1">
        <v>1</v>
      </c>
      <c r="AA35" s="1">
        <v>1</v>
      </c>
      <c r="AB35" s="1">
        <v>1</v>
      </c>
      <c r="AC35" s="1">
        <f t="shared" si="3"/>
        <v>0.8125</v>
      </c>
      <c r="AD35" s="1">
        <v>0</v>
      </c>
      <c r="AE35" s="1">
        <v>1</v>
      </c>
      <c r="AF35" s="1">
        <v>1</v>
      </c>
      <c r="AG35" s="2">
        <f t="shared" si="2"/>
        <v>0.71875</v>
      </c>
      <c r="AJ35" s="1">
        <v>0.55000000000000004</v>
      </c>
      <c r="AK35">
        <f t="shared" si="8"/>
        <v>12</v>
      </c>
      <c r="AL35">
        <f t="shared" si="8"/>
        <v>11</v>
      </c>
    </row>
    <row r="36" spans="1:38" x14ac:dyDescent="0.15">
      <c r="A36" s="1">
        <v>13</v>
      </c>
      <c r="B36" s="1">
        <v>1</v>
      </c>
      <c r="C36" s="1">
        <v>10</v>
      </c>
      <c r="D36" s="1">
        <v>0.4375</v>
      </c>
      <c r="E36" s="1">
        <v>0.75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f t="shared" si="0"/>
        <v>0.796875</v>
      </c>
      <c r="O36" s="1">
        <f t="shared" si="1"/>
        <v>0.8984375</v>
      </c>
      <c r="P36" s="1">
        <v>1</v>
      </c>
      <c r="Q36" s="1">
        <v>1</v>
      </c>
      <c r="R36" s="1">
        <v>1</v>
      </c>
      <c r="S36" s="1">
        <v>0.5625</v>
      </c>
      <c r="T36" s="1">
        <v>0.5625</v>
      </c>
      <c r="U36" s="1">
        <v>0.75</v>
      </c>
      <c r="V36" s="1">
        <v>0.8125</v>
      </c>
      <c r="W36" s="1">
        <v>0.875</v>
      </c>
      <c r="X36" s="1">
        <v>0.8125</v>
      </c>
      <c r="Y36" s="1">
        <v>0.875</v>
      </c>
      <c r="Z36" s="1">
        <v>0.875</v>
      </c>
      <c r="AA36" s="1">
        <v>1</v>
      </c>
      <c r="AB36" s="1">
        <v>1</v>
      </c>
      <c r="AC36" s="1">
        <f t="shared" si="3"/>
        <v>0.765625</v>
      </c>
      <c r="AD36" s="1">
        <v>0</v>
      </c>
      <c r="AE36" s="1">
        <v>0</v>
      </c>
      <c r="AF36" s="1">
        <v>1</v>
      </c>
      <c r="AG36" s="2">
        <f t="shared" si="2"/>
        <v>0.671875</v>
      </c>
      <c r="AJ36" s="1">
        <v>0.6</v>
      </c>
      <c r="AK36">
        <f t="shared" si="8"/>
        <v>15</v>
      </c>
      <c r="AL36">
        <f t="shared" si="8"/>
        <v>6</v>
      </c>
    </row>
    <row r="37" spans="1:38" x14ac:dyDescent="0.15">
      <c r="A37" s="1">
        <v>13</v>
      </c>
      <c r="B37" s="1">
        <v>2</v>
      </c>
      <c r="C37" s="1">
        <v>10</v>
      </c>
      <c r="D37" s="1">
        <v>0.5</v>
      </c>
      <c r="E37" s="1">
        <v>0.5</v>
      </c>
      <c r="F37" s="1">
        <v>0.5</v>
      </c>
      <c r="G37" s="1">
        <v>0.625</v>
      </c>
      <c r="H37" s="1">
        <v>0.5625</v>
      </c>
      <c r="I37" s="1">
        <v>0.6875</v>
      </c>
      <c r="J37" s="1">
        <v>0.5</v>
      </c>
      <c r="K37" s="1">
        <v>0.3125</v>
      </c>
      <c r="L37" s="1">
        <v>0.625</v>
      </c>
      <c r="M37" s="1">
        <v>0.4375</v>
      </c>
      <c r="N37" s="1">
        <f t="shared" si="0"/>
        <v>0.53125</v>
      </c>
      <c r="O37" s="1">
        <f t="shared" si="1"/>
        <v>0.5234375</v>
      </c>
      <c r="P37" s="1">
        <v>0</v>
      </c>
      <c r="Q37" s="1">
        <v>0</v>
      </c>
      <c r="R37" s="1">
        <v>0</v>
      </c>
      <c r="S37" s="1">
        <v>0.6875</v>
      </c>
      <c r="T37" s="1">
        <v>0.6875</v>
      </c>
      <c r="U37" s="1">
        <v>0.6875</v>
      </c>
      <c r="V37" s="1">
        <v>0.75</v>
      </c>
      <c r="W37" s="1">
        <v>0.625</v>
      </c>
      <c r="X37" s="1">
        <v>0.75</v>
      </c>
      <c r="Y37" s="1">
        <v>0.875</v>
      </c>
      <c r="Z37" s="1">
        <v>0.8125</v>
      </c>
      <c r="AA37" s="1">
        <v>0.875</v>
      </c>
      <c r="AB37" s="1">
        <v>0.6875</v>
      </c>
      <c r="AC37" s="1">
        <f t="shared" si="3"/>
        <v>0.734375</v>
      </c>
      <c r="AD37" s="1">
        <v>0</v>
      </c>
      <c r="AE37" s="1">
        <v>0</v>
      </c>
      <c r="AF37" s="1">
        <v>0</v>
      </c>
      <c r="AG37" s="2">
        <f t="shared" si="2"/>
        <v>0.703125</v>
      </c>
      <c r="AJ37" s="1">
        <v>0.65</v>
      </c>
      <c r="AK37">
        <f t="shared" si="8"/>
        <v>12</v>
      </c>
      <c r="AL37">
        <f t="shared" si="8"/>
        <v>22</v>
      </c>
    </row>
    <row r="38" spans="1:38" x14ac:dyDescent="0.15">
      <c r="A38" s="1">
        <v>13</v>
      </c>
      <c r="B38" s="1">
        <v>1</v>
      </c>
      <c r="C38" s="1">
        <v>10</v>
      </c>
      <c r="D38" s="1">
        <v>0.3125</v>
      </c>
      <c r="E38" s="1">
        <v>0.75</v>
      </c>
      <c r="F38" s="1">
        <v>0.4375</v>
      </c>
      <c r="G38" s="1">
        <v>0.6875</v>
      </c>
      <c r="H38" s="1">
        <v>0.8125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f t="shared" si="0"/>
        <v>0.546875</v>
      </c>
      <c r="O38" s="1">
        <f t="shared" si="1"/>
        <v>0.75</v>
      </c>
      <c r="P38" s="1">
        <v>0</v>
      </c>
      <c r="Q38" s="1">
        <v>1</v>
      </c>
      <c r="R38" s="1">
        <v>1</v>
      </c>
      <c r="S38" s="1">
        <v>0.375</v>
      </c>
      <c r="T38" s="1">
        <v>0.625</v>
      </c>
      <c r="U38" s="1">
        <v>0.5625</v>
      </c>
      <c r="V38" s="1">
        <v>0.8125</v>
      </c>
      <c r="W38" s="1">
        <v>0.5</v>
      </c>
      <c r="X38" s="1">
        <v>0.625</v>
      </c>
      <c r="Y38" s="1">
        <v>0.75</v>
      </c>
      <c r="Z38" s="1">
        <v>0.625</v>
      </c>
      <c r="AA38" s="1">
        <v>0.6875</v>
      </c>
      <c r="AB38" s="1">
        <v>0.75</v>
      </c>
      <c r="AC38" s="1">
        <f t="shared" si="3"/>
        <v>0.609375</v>
      </c>
      <c r="AD38" s="1">
        <v>0</v>
      </c>
      <c r="AE38" s="1">
        <v>0</v>
      </c>
      <c r="AF38" s="1">
        <v>0</v>
      </c>
      <c r="AG38" s="2">
        <f t="shared" si="2"/>
        <v>0.59375</v>
      </c>
      <c r="AJ38" s="1">
        <v>0.7</v>
      </c>
      <c r="AK38">
        <f t="shared" si="8"/>
        <v>9</v>
      </c>
      <c r="AL38">
        <f t="shared" si="8"/>
        <v>16</v>
      </c>
    </row>
    <row r="39" spans="1:38" x14ac:dyDescent="0.15">
      <c r="A39" s="1">
        <v>13</v>
      </c>
      <c r="B39" s="1">
        <v>2</v>
      </c>
      <c r="C39" s="1">
        <v>10</v>
      </c>
      <c r="D39" s="1">
        <v>0.875</v>
      </c>
      <c r="E39" s="1">
        <v>0.9375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f t="shared" si="0"/>
        <v>0.953125</v>
      </c>
      <c r="O39" s="1">
        <f t="shared" si="1"/>
        <v>0.9765625</v>
      </c>
      <c r="P39" s="1">
        <v>1</v>
      </c>
      <c r="Q39" s="1">
        <v>1</v>
      </c>
      <c r="R39" s="1">
        <v>1</v>
      </c>
      <c r="S39" s="1">
        <v>0.4375</v>
      </c>
      <c r="T39" s="1">
        <v>0.6875</v>
      </c>
      <c r="U39" s="1">
        <v>0.5625</v>
      </c>
      <c r="V39" s="1">
        <v>0.75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f t="shared" si="3"/>
        <v>0.8046875</v>
      </c>
      <c r="AD39" s="1">
        <v>0</v>
      </c>
      <c r="AE39" s="1">
        <v>1</v>
      </c>
      <c r="AF39" s="1">
        <v>1</v>
      </c>
      <c r="AG39" s="2">
        <f t="shared" si="2"/>
        <v>0.609375</v>
      </c>
      <c r="AJ39" s="1">
        <v>0.75</v>
      </c>
      <c r="AK39">
        <f t="shared" si="8"/>
        <v>12</v>
      </c>
      <c r="AL39">
        <f t="shared" si="8"/>
        <v>23</v>
      </c>
    </row>
    <row r="40" spans="1:38" x14ac:dyDescent="0.15">
      <c r="A40" s="1">
        <v>12</v>
      </c>
      <c r="B40" s="1">
        <v>1</v>
      </c>
      <c r="C40" s="1">
        <v>10</v>
      </c>
      <c r="D40" s="1">
        <v>0.4375</v>
      </c>
      <c r="E40" s="1">
        <v>0.625</v>
      </c>
      <c r="F40" s="1">
        <v>0.4375</v>
      </c>
      <c r="G40" s="1">
        <v>0.5625</v>
      </c>
      <c r="H40" s="1">
        <v>0.625</v>
      </c>
      <c r="I40" s="1">
        <v>0.625</v>
      </c>
      <c r="J40" s="1">
        <v>0.625</v>
      </c>
      <c r="K40" s="1">
        <v>0.5</v>
      </c>
      <c r="L40" s="1">
        <v>0.75</v>
      </c>
      <c r="M40" s="1">
        <v>0.75</v>
      </c>
      <c r="N40" s="1">
        <f t="shared" si="0"/>
        <v>0.515625</v>
      </c>
      <c r="O40" s="1">
        <f t="shared" si="1"/>
        <v>0.5546875</v>
      </c>
      <c r="P40" s="1">
        <v>0</v>
      </c>
      <c r="Q40" s="1">
        <v>0</v>
      </c>
      <c r="R40" s="1">
        <v>0</v>
      </c>
      <c r="S40" s="1">
        <v>0.375</v>
      </c>
      <c r="T40" s="1">
        <v>0.625</v>
      </c>
      <c r="U40" s="1">
        <v>0.875</v>
      </c>
      <c r="V40" s="1">
        <v>0.75</v>
      </c>
      <c r="W40" s="1">
        <v>0.9375</v>
      </c>
      <c r="X40" s="1">
        <v>0.875</v>
      </c>
      <c r="Y40" s="1">
        <v>0.9375</v>
      </c>
      <c r="Z40" s="1">
        <v>1</v>
      </c>
      <c r="AA40" s="1">
        <v>1</v>
      </c>
      <c r="AB40" s="1">
        <v>1</v>
      </c>
      <c r="AC40" s="1">
        <f t="shared" si="3"/>
        <v>0.796875</v>
      </c>
      <c r="AD40" s="1">
        <v>0</v>
      </c>
      <c r="AE40" s="1">
        <v>1</v>
      </c>
      <c r="AF40" s="1">
        <v>1</v>
      </c>
      <c r="AG40" s="2">
        <f t="shared" si="2"/>
        <v>0.65625</v>
      </c>
      <c r="AJ40" s="1">
        <v>0.8</v>
      </c>
      <c r="AK40">
        <f t="shared" si="8"/>
        <v>9</v>
      </c>
      <c r="AL40">
        <f t="shared" si="8"/>
        <v>13</v>
      </c>
    </row>
    <row r="41" spans="1:38" x14ac:dyDescent="0.15">
      <c r="A41" s="1">
        <v>23</v>
      </c>
      <c r="B41" s="1">
        <v>2</v>
      </c>
      <c r="C41" s="1">
        <v>10</v>
      </c>
      <c r="D41" s="1">
        <v>0.6875</v>
      </c>
      <c r="E41" s="1">
        <v>0.9375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f t="shared" si="0"/>
        <v>0.90625</v>
      </c>
      <c r="O41" s="1">
        <f t="shared" si="1"/>
        <v>0.953125</v>
      </c>
      <c r="P41" s="1">
        <v>1</v>
      </c>
      <c r="Q41" s="1">
        <v>1</v>
      </c>
      <c r="R41" s="1">
        <v>1</v>
      </c>
      <c r="S41" s="1">
        <v>0.375</v>
      </c>
      <c r="T41" s="1">
        <v>0.5625</v>
      </c>
      <c r="U41" s="1">
        <v>0.4375</v>
      </c>
      <c r="V41" s="1">
        <v>0.75</v>
      </c>
      <c r="W41" s="1">
        <v>0.8125</v>
      </c>
      <c r="X41" s="1">
        <v>0.5625</v>
      </c>
      <c r="Y41" s="1">
        <v>0.625</v>
      </c>
      <c r="Z41" s="1">
        <v>0.625</v>
      </c>
      <c r="AA41" s="1">
        <v>0.5625</v>
      </c>
      <c r="AB41" s="1">
        <v>0.6875</v>
      </c>
      <c r="AC41" s="1">
        <f t="shared" si="3"/>
        <v>0.59375</v>
      </c>
      <c r="AD41" s="1">
        <v>0</v>
      </c>
      <c r="AE41" s="1">
        <v>0</v>
      </c>
      <c r="AF41" s="1">
        <v>0</v>
      </c>
      <c r="AG41" s="2">
        <f t="shared" si="2"/>
        <v>0.53125</v>
      </c>
      <c r="AJ41" s="1">
        <v>0.85</v>
      </c>
      <c r="AK41">
        <f t="shared" si="8"/>
        <v>6</v>
      </c>
      <c r="AL41">
        <f t="shared" si="8"/>
        <v>9</v>
      </c>
    </row>
    <row r="42" spans="1:38" x14ac:dyDescent="0.15">
      <c r="A42" s="1">
        <v>13</v>
      </c>
      <c r="B42" s="1">
        <v>1</v>
      </c>
      <c r="C42" s="1">
        <v>10</v>
      </c>
      <c r="D42" s="1">
        <v>0.375</v>
      </c>
      <c r="E42" s="1">
        <v>0.6875</v>
      </c>
      <c r="F42" s="1">
        <v>0.9375</v>
      </c>
      <c r="G42" s="1">
        <v>0.9375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f t="shared" si="0"/>
        <v>0.734375</v>
      </c>
      <c r="O42" s="1">
        <f t="shared" si="1"/>
        <v>0.8671875</v>
      </c>
      <c r="P42" s="1">
        <v>0</v>
      </c>
      <c r="Q42" s="1">
        <v>1</v>
      </c>
      <c r="R42" s="1">
        <v>1</v>
      </c>
      <c r="S42" s="1">
        <v>0.875</v>
      </c>
      <c r="T42" s="1">
        <v>0.75</v>
      </c>
      <c r="U42" s="1">
        <v>0.875</v>
      </c>
      <c r="V42" s="1">
        <v>0.9375</v>
      </c>
      <c r="W42" s="1">
        <v>0.9375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f t="shared" si="3"/>
        <v>0.921875</v>
      </c>
      <c r="AD42" s="1">
        <v>0</v>
      </c>
      <c r="AE42" s="1">
        <v>1</v>
      </c>
      <c r="AF42" s="1">
        <v>1</v>
      </c>
      <c r="AG42" s="2">
        <f t="shared" si="2"/>
        <v>0.859375</v>
      </c>
      <c r="AJ42" s="1">
        <v>0.9</v>
      </c>
      <c r="AK42">
        <f t="shared" si="8"/>
        <v>6</v>
      </c>
      <c r="AL42">
        <f t="shared" si="8"/>
        <v>1</v>
      </c>
    </row>
    <row r="43" spans="1:38" x14ac:dyDescent="0.15">
      <c r="A43" s="1">
        <v>12</v>
      </c>
      <c r="B43" s="1">
        <v>2</v>
      </c>
      <c r="C43" s="1">
        <v>10</v>
      </c>
      <c r="D43" s="1">
        <v>0.5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f t="shared" si="0"/>
        <v>0.875</v>
      </c>
      <c r="O43" s="1">
        <f t="shared" si="1"/>
        <v>0.9375</v>
      </c>
      <c r="P43" s="1">
        <v>1</v>
      </c>
      <c r="Q43" s="1">
        <v>1</v>
      </c>
      <c r="R43" s="1">
        <v>1</v>
      </c>
      <c r="S43" s="1">
        <v>0.8125</v>
      </c>
      <c r="T43" s="1">
        <v>0.6875</v>
      </c>
      <c r="U43" s="1">
        <v>0.9375</v>
      </c>
      <c r="V43" s="1">
        <v>0.75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f t="shared" si="3"/>
        <v>0.8984375</v>
      </c>
      <c r="AD43" s="1">
        <v>0</v>
      </c>
      <c r="AE43" s="1">
        <v>1</v>
      </c>
      <c r="AF43" s="1">
        <v>1</v>
      </c>
      <c r="AG43" s="2">
        <f t="shared" si="2"/>
        <v>0.796875</v>
      </c>
      <c r="AJ43" s="1">
        <v>0.95</v>
      </c>
      <c r="AK43">
        <f t="shared" si="8"/>
        <v>7</v>
      </c>
      <c r="AL43">
        <f t="shared" si="8"/>
        <v>1</v>
      </c>
    </row>
    <row r="44" spans="1:38" x14ac:dyDescent="0.15">
      <c r="A44" s="1">
        <v>13</v>
      </c>
      <c r="B44" s="1">
        <v>1</v>
      </c>
      <c r="C44" s="1">
        <v>10</v>
      </c>
      <c r="D44" s="1">
        <v>0.5625</v>
      </c>
      <c r="E44" s="1">
        <v>0.6875</v>
      </c>
      <c r="F44" s="1">
        <v>0.5625</v>
      </c>
      <c r="G44" s="1">
        <v>0.5625</v>
      </c>
      <c r="H44" s="1">
        <v>0.625</v>
      </c>
      <c r="I44" s="1">
        <v>0.9375</v>
      </c>
      <c r="J44" s="1">
        <v>0.9375</v>
      </c>
      <c r="K44" s="1">
        <v>1</v>
      </c>
      <c r="L44" s="1">
        <v>1</v>
      </c>
      <c r="M44" s="1">
        <v>1</v>
      </c>
      <c r="N44" s="1">
        <f t="shared" si="0"/>
        <v>0.59375</v>
      </c>
      <c r="O44" s="1">
        <f t="shared" si="1"/>
        <v>0.734375</v>
      </c>
      <c r="P44" s="1">
        <v>0</v>
      </c>
      <c r="Q44" s="1">
        <v>1</v>
      </c>
      <c r="R44" s="1">
        <v>1</v>
      </c>
      <c r="S44" s="1">
        <v>0.4375</v>
      </c>
      <c r="T44" s="1">
        <v>0.5625</v>
      </c>
      <c r="U44" s="1">
        <v>0.4375</v>
      </c>
      <c r="V44" s="1">
        <v>0.6875</v>
      </c>
      <c r="W44" s="1">
        <v>0.9375</v>
      </c>
      <c r="X44" s="1">
        <v>0.8125</v>
      </c>
      <c r="Y44" s="1">
        <v>0.5</v>
      </c>
      <c r="Z44" s="1">
        <v>0.875</v>
      </c>
      <c r="AA44" s="1">
        <v>0.8125</v>
      </c>
      <c r="AB44" s="1">
        <v>1</v>
      </c>
      <c r="AC44" s="1">
        <f t="shared" si="3"/>
        <v>0.65625</v>
      </c>
      <c r="AD44" s="1">
        <v>0</v>
      </c>
      <c r="AE44" s="1">
        <v>0</v>
      </c>
      <c r="AF44" s="1">
        <v>1</v>
      </c>
      <c r="AG44" s="2">
        <f t="shared" si="2"/>
        <v>0.53125</v>
      </c>
      <c r="AJ44" s="1">
        <v>1</v>
      </c>
      <c r="AK44">
        <f t="shared" si="8"/>
        <v>2</v>
      </c>
      <c r="AL44">
        <f t="shared" si="8"/>
        <v>1</v>
      </c>
    </row>
    <row r="45" spans="1:38" x14ac:dyDescent="0.15">
      <c r="A45" s="1">
        <v>23</v>
      </c>
      <c r="B45" s="1">
        <v>2</v>
      </c>
      <c r="C45" s="1">
        <v>10</v>
      </c>
      <c r="D45" s="1">
        <v>0.375</v>
      </c>
      <c r="E45" s="1">
        <v>0.625</v>
      </c>
      <c r="F45" s="1">
        <v>0.6875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f t="shared" si="0"/>
        <v>0.671875</v>
      </c>
      <c r="O45" s="1">
        <f t="shared" si="1"/>
        <v>0.8359375</v>
      </c>
      <c r="P45" s="1">
        <v>1</v>
      </c>
      <c r="Q45" s="1">
        <v>1</v>
      </c>
      <c r="R45" s="1">
        <v>1</v>
      </c>
      <c r="S45" s="1">
        <v>0.3125</v>
      </c>
      <c r="T45" s="1">
        <v>0.6875</v>
      </c>
      <c r="U45" s="1">
        <v>0.5</v>
      </c>
      <c r="V45" s="1">
        <v>0.6875</v>
      </c>
      <c r="W45" s="1">
        <v>0.8125</v>
      </c>
      <c r="X45" s="1">
        <v>0.5</v>
      </c>
      <c r="Y45" s="1">
        <v>0.5625</v>
      </c>
      <c r="Z45" s="1">
        <v>0.875</v>
      </c>
      <c r="AA45" s="1">
        <v>0.9375</v>
      </c>
      <c r="AB45" s="1">
        <v>0.9375</v>
      </c>
      <c r="AC45" s="1">
        <f t="shared" si="3"/>
        <v>0.6171875</v>
      </c>
      <c r="AD45" s="1">
        <v>0</v>
      </c>
      <c r="AE45" s="1">
        <v>0</v>
      </c>
      <c r="AF45" s="1">
        <v>0</v>
      </c>
      <c r="AG45" s="2">
        <f t="shared" si="2"/>
        <v>0.546875</v>
      </c>
    </row>
    <row r="46" spans="1:38" x14ac:dyDescent="0.15">
      <c r="A46" s="1">
        <v>13</v>
      </c>
      <c r="B46" s="1">
        <v>1</v>
      </c>
      <c r="C46" s="1">
        <v>10</v>
      </c>
      <c r="D46" s="1">
        <v>0.5625</v>
      </c>
      <c r="E46" s="1">
        <v>0.5625</v>
      </c>
      <c r="F46" s="1">
        <v>0.5625</v>
      </c>
      <c r="G46" s="1">
        <v>0.625</v>
      </c>
      <c r="H46" s="1">
        <v>0.6875</v>
      </c>
      <c r="I46" s="1">
        <v>0.75</v>
      </c>
      <c r="J46" s="1">
        <v>0.5</v>
      </c>
      <c r="K46" s="1">
        <v>0.5625</v>
      </c>
      <c r="L46" s="1">
        <v>1</v>
      </c>
      <c r="M46" s="1">
        <v>1</v>
      </c>
      <c r="N46" s="1">
        <f t="shared" si="0"/>
        <v>0.578125</v>
      </c>
      <c r="O46" s="1">
        <f t="shared" si="1"/>
        <v>0.6015625</v>
      </c>
      <c r="P46" s="1">
        <v>0</v>
      </c>
      <c r="Q46" s="1">
        <v>0</v>
      </c>
      <c r="R46" s="1">
        <v>1</v>
      </c>
      <c r="S46" s="1">
        <v>0.375</v>
      </c>
      <c r="T46" s="1">
        <v>0.75</v>
      </c>
      <c r="U46" s="1">
        <v>0.6875</v>
      </c>
      <c r="V46" s="1">
        <v>0.6875</v>
      </c>
      <c r="W46" s="1">
        <v>0.625</v>
      </c>
      <c r="X46" s="1">
        <v>0.75</v>
      </c>
      <c r="Y46" s="1">
        <v>0.6875</v>
      </c>
      <c r="Z46" s="1">
        <v>0.6875</v>
      </c>
      <c r="AA46" s="1">
        <v>0.375</v>
      </c>
      <c r="AB46" s="1">
        <v>0.6875</v>
      </c>
      <c r="AC46" s="1">
        <f t="shared" si="3"/>
        <v>0.65625</v>
      </c>
      <c r="AD46" s="1">
        <v>0</v>
      </c>
      <c r="AE46" s="1">
        <v>0</v>
      </c>
      <c r="AF46" s="1">
        <v>0</v>
      </c>
      <c r="AG46" s="2">
        <f t="shared" si="2"/>
        <v>0.625</v>
      </c>
      <c r="AK46">
        <f>FREQUENCY(N$2:N$112,AJ32)</f>
        <v>4</v>
      </c>
      <c r="AL46" s="22">
        <f>FREQUENCY(AG$2:AG$112,AJ32)</f>
        <v>1</v>
      </c>
    </row>
    <row r="47" spans="1:38" x14ac:dyDescent="0.15">
      <c r="A47" s="1">
        <v>13</v>
      </c>
      <c r="B47" s="1">
        <v>2</v>
      </c>
      <c r="C47" s="1">
        <v>10</v>
      </c>
      <c r="D47" s="1">
        <v>0.3125</v>
      </c>
      <c r="E47" s="1">
        <v>0.6875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f t="shared" si="0"/>
        <v>0.75</v>
      </c>
      <c r="O47" s="1">
        <f t="shared" si="1"/>
        <v>0.875</v>
      </c>
      <c r="P47" s="1">
        <v>1</v>
      </c>
      <c r="Q47" s="1">
        <v>1</v>
      </c>
      <c r="R47" s="1">
        <v>1</v>
      </c>
      <c r="S47" s="1">
        <v>0.5</v>
      </c>
      <c r="T47" s="1">
        <v>0.8125</v>
      </c>
      <c r="U47" s="1">
        <v>0.9375</v>
      </c>
      <c r="V47" s="1">
        <v>0.9375</v>
      </c>
      <c r="W47" s="1">
        <v>0.875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f t="shared" si="3"/>
        <v>0.8828125</v>
      </c>
      <c r="AD47" s="1">
        <v>0</v>
      </c>
      <c r="AE47" s="1">
        <v>1</v>
      </c>
      <c r="AF47" s="1">
        <v>1</v>
      </c>
      <c r="AG47" s="2">
        <f t="shared" si="2"/>
        <v>0.796875</v>
      </c>
      <c r="AK47">
        <f t="shared" ref="AK47:AK58" si="9">FREQUENCY(N$2:N$112,AJ33)</f>
        <v>10</v>
      </c>
      <c r="AL47" s="22">
        <f t="shared" ref="AL47:AL58" si="10">FREQUENCY(AG$2:AG$112,AJ33)</f>
        <v>1</v>
      </c>
    </row>
    <row r="48" spans="1:38" x14ac:dyDescent="0.15">
      <c r="A48" s="1">
        <v>12</v>
      </c>
      <c r="B48" s="1">
        <v>1</v>
      </c>
      <c r="C48" s="1">
        <v>10</v>
      </c>
      <c r="D48" s="1">
        <v>0.25</v>
      </c>
      <c r="E48" s="1">
        <v>0.5625</v>
      </c>
      <c r="F48" s="1">
        <v>0.5</v>
      </c>
      <c r="G48" s="1">
        <v>0.9375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f t="shared" si="0"/>
        <v>0.5625</v>
      </c>
      <c r="O48" s="1">
        <f t="shared" si="1"/>
        <v>0.78125</v>
      </c>
      <c r="P48" s="1">
        <v>0</v>
      </c>
      <c r="Q48" s="1">
        <v>1</v>
      </c>
      <c r="R48" s="1">
        <v>1</v>
      </c>
      <c r="S48" s="1">
        <v>0.625</v>
      </c>
      <c r="T48" s="1">
        <v>0.75</v>
      </c>
      <c r="U48" s="1">
        <v>0.6875</v>
      </c>
      <c r="V48" s="1">
        <v>0.4375</v>
      </c>
      <c r="W48" s="1">
        <v>0.625</v>
      </c>
      <c r="X48" s="1">
        <v>0.625</v>
      </c>
      <c r="Y48" s="1">
        <v>0.625</v>
      </c>
      <c r="Z48" s="1">
        <v>0.625</v>
      </c>
      <c r="AA48" s="1">
        <v>0.625</v>
      </c>
      <c r="AB48" s="1">
        <v>0.8125</v>
      </c>
      <c r="AC48" s="1">
        <f t="shared" si="3"/>
        <v>0.625</v>
      </c>
      <c r="AD48" s="1">
        <v>0</v>
      </c>
      <c r="AE48" s="1">
        <v>0</v>
      </c>
      <c r="AF48" s="1">
        <v>0</v>
      </c>
      <c r="AG48" s="2">
        <f t="shared" si="2"/>
        <v>0.625</v>
      </c>
      <c r="AK48">
        <f>FREQUENCY(N$2:N$112,AJ34)</f>
        <v>21</v>
      </c>
      <c r="AL48" s="22">
        <f t="shared" si="10"/>
        <v>8</v>
      </c>
    </row>
    <row r="49" spans="1:38" x14ac:dyDescent="0.15">
      <c r="A49" s="1">
        <v>12</v>
      </c>
      <c r="B49" s="1">
        <v>2</v>
      </c>
      <c r="C49" s="1">
        <v>10</v>
      </c>
      <c r="D49" s="1">
        <v>0.4375</v>
      </c>
      <c r="E49" s="1">
        <v>0.6875</v>
      </c>
      <c r="F49" s="1">
        <v>0.6875</v>
      </c>
      <c r="G49" s="1">
        <v>0.8125</v>
      </c>
      <c r="H49" s="1">
        <v>0.5</v>
      </c>
      <c r="I49" s="1">
        <v>0.875</v>
      </c>
      <c r="J49" s="1">
        <v>0.8125</v>
      </c>
      <c r="K49" s="1">
        <v>0.8125</v>
      </c>
      <c r="L49" s="1">
        <v>0.8125</v>
      </c>
      <c r="M49" s="1">
        <v>0.9375</v>
      </c>
      <c r="N49" s="1">
        <f t="shared" si="0"/>
        <v>0.65625</v>
      </c>
      <c r="O49" s="1">
        <f t="shared" si="1"/>
        <v>0.703125</v>
      </c>
      <c r="P49" s="1">
        <v>0</v>
      </c>
      <c r="Q49" s="1">
        <v>0</v>
      </c>
      <c r="R49" s="1">
        <v>0</v>
      </c>
      <c r="S49" s="1">
        <v>0.625</v>
      </c>
      <c r="T49" s="1">
        <v>0.75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f t="shared" si="3"/>
        <v>0.921875</v>
      </c>
      <c r="AD49" s="1">
        <v>1</v>
      </c>
      <c r="AE49" s="1">
        <v>1</v>
      </c>
      <c r="AF49" s="1">
        <v>1</v>
      </c>
      <c r="AG49" s="2">
        <f t="shared" si="2"/>
        <v>0.84375</v>
      </c>
      <c r="AK49">
        <f t="shared" si="9"/>
        <v>33</v>
      </c>
      <c r="AL49" s="22">
        <f t="shared" si="10"/>
        <v>19</v>
      </c>
    </row>
    <row r="50" spans="1:38" x14ac:dyDescent="0.15">
      <c r="A50" s="1">
        <v>13</v>
      </c>
      <c r="B50" s="1">
        <v>1</v>
      </c>
      <c r="C50" s="1">
        <v>10</v>
      </c>
      <c r="D50" s="1">
        <v>0.75</v>
      </c>
      <c r="E50" s="1">
        <v>0.5</v>
      </c>
      <c r="F50" s="1">
        <v>0.5</v>
      </c>
      <c r="G50" s="1">
        <v>0.8125</v>
      </c>
      <c r="H50" s="1">
        <v>0.5</v>
      </c>
      <c r="I50" s="1">
        <v>0.25</v>
      </c>
      <c r="J50" s="1">
        <v>0.5</v>
      </c>
      <c r="K50" s="1">
        <v>0.5</v>
      </c>
      <c r="L50" s="1">
        <v>0.8125</v>
      </c>
      <c r="M50" s="1">
        <v>0.5</v>
      </c>
      <c r="N50" s="1">
        <f t="shared" si="0"/>
        <v>0.640625</v>
      </c>
      <c r="O50" s="1">
        <f t="shared" si="1"/>
        <v>0.5390625</v>
      </c>
      <c r="P50" s="1">
        <v>0</v>
      </c>
      <c r="Q50" s="1">
        <v>0</v>
      </c>
      <c r="R50" s="1">
        <v>0</v>
      </c>
      <c r="S50" s="1">
        <v>0.375</v>
      </c>
      <c r="T50" s="1">
        <v>0.8125</v>
      </c>
      <c r="U50" s="1">
        <v>0.9375</v>
      </c>
      <c r="V50" s="1">
        <v>0.875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f t="shared" si="3"/>
        <v>0.875</v>
      </c>
      <c r="AD50" s="1">
        <v>0</v>
      </c>
      <c r="AE50" s="1">
        <v>1</v>
      </c>
      <c r="AF50" s="1">
        <v>1</v>
      </c>
      <c r="AG50" s="2">
        <f t="shared" si="2"/>
        <v>0.75</v>
      </c>
      <c r="AK50">
        <f t="shared" si="9"/>
        <v>48</v>
      </c>
      <c r="AL50" s="22">
        <f t="shared" si="10"/>
        <v>25</v>
      </c>
    </row>
    <row r="51" spans="1:38" x14ac:dyDescent="0.15">
      <c r="A51" s="1">
        <v>13</v>
      </c>
      <c r="B51" s="1">
        <v>2</v>
      </c>
      <c r="C51" s="1">
        <v>10</v>
      </c>
      <c r="D51" s="1">
        <v>0.4375</v>
      </c>
      <c r="E51" s="1">
        <v>0.875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f t="shared" si="0"/>
        <v>0.828125</v>
      </c>
      <c r="O51" s="1">
        <f t="shared" si="1"/>
        <v>0.9140625</v>
      </c>
      <c r="P51" s="1">
        <v>1</v>
      </c>
      <c r="Q51" s="1">
        <v>1</v>
      </c>
      <c r="R51" s="1">
        <v>1</v>
      </c>
      <c r="S51" s="1">
        <v>0.75</v>
      </c>
      <c r="T51" s="1">
        <v>0.625</v>
      </c>
      <c r="U51" s="1">
        <v>0.875</v>
      </c>
      <c r="V51" s="1">
        <v>0.8125</v>
      </c>
      <c r="W51" s="1">
        <v>0.75</v>
      </c>
      <c r="X51" s="1">
        <v>0.6875</v>
      </c>
      <c r="Y51" s="1">
        <v>1</v>
      </c>
      <c r="Z51" s="1">
        <v>1</v>
      </c>
      <c r="AA51" s="1">
        <v>1</v>
      </c>
      <c r="AB51" s="1">
        <v>1</v>
      </c>
      <c r="AC51" s="1">
        <f t="shared" si="3"/>
        <v>0.8125</v>
      </c>
      <c r="AD51" s="1">
        <v>0</v>
      </c>
      <c r="AE51" s="1">
        <v>1</v>
      </c>
      <c r="AF51" s="1">
        <v>1</v>
      </c>
      <c r="AG51" s="2">
        <f t="shared" si="2"/>
        <v>0.765625</v>
      </c>
      <c r="AK51">
        <f t="shared" si="9"/>
        <v>60</v>
      </c>
      <c r="AL51" s="22">
        <f t="shared" si="10"/>
        <v>47</v>
      </c>
    </row>
    <row r="52" spans="1:38" x14ac:dyDescent="0.15">
      <c r="A52" s="1">
        <v>23</v>
      </c>
      <c r="B52" s="1">
        <v>1</v>
      </c>
      <c r="C52" s="1">
        <v>10</v>
      </c>
      <c r="D52" s="1">
        <v>0.4375</v>
      </c>
      <c r="E52" s="1">
        <v>0.5625</v>
      </c>
      <c r="F52" s="1">
        <v>0.75</v>
      </c>
      <c r="G52" s="1">
        <v>0.75</v>
      </c>
      <c r="H52" s="1">
        <v>0.9375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f t="shared" si="0"/>
        <v>0.625</v>
      </c>
      <c r="O52" s="1">
        <f t="shared" si="1"/>
        <v>0.8046875</v>
      </c>
      <c r="P52" s="1">
        <v>0</v>
      </c>
      <c r="Q52" s="1">
        <v>1</v>
      </c>
      <c r="R52" s="1">
        <v>1</v>
      </c>
      <c r="S52" s="1">
        <v>0.625</v>
      </c>
      <c r="T52" s="1">
        <v>0.6875</v>
      </c>
      <c r="U52" s="1">
        <v>0.6875</v>
      </c>
      <c r="V52" s="1">
        <v>0.875</v>
      </c>
      <c r="W52" s="1">
        <v>0.8125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f t="shared" si="3"/>
        <v>0.8359375</v>
      </c>
      <c r="AD52" s="1">
        <v>0</v>
      </c>
      <c r="AE52" s="1">
        <v>1</v>
      </c>
      <c r="AF52" s="1">
        <v>1</v>
      </c>
      <c r="AG52" s="2">
        <f t="shared" si="2"/>
        <v>0.71875</v>
      </c>
      <c r="AK52">
        <f t="shared" si="9"/>
        <v>69</v>
      </c>
      <c r="AL52" s="22">
        <f t="shared" si="10"/>
        <v>63</v>
      </c>
    </row>
    <row r="53" spans="1:38" x14ac:dyDescent="0.15">
      <c r="A53" s="1">
        <v>23</v>
      </c>
      <c r="B53" s="1">
        <v>2</v>
      </c>
      <c r="C53" s="1">
        <v>10</v>
      </c>
      <c r="D53" s="1">
        <v>0.75</v>
      </c>
      <c r="E53" s="1">
        <v>0.5625</v>
      </c>
      <c r="F53" s="1">
        <v>0.4375</v>
      </c>
      <c r="G53" s="1">
        <v>0.9375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f t="shared" si="0"/>
        <v>0.671875</v>
      </c>
      <c r="O53" s="1">
        <f t="shared" si="1"/>
        <v>0.8359375</v>
      </c>
      <c r="P53" s="1">
        <v>0</v>
      </c>
      <c r="Q53" s="1">
        <v>1</v>
      </c>
      <c r="R53" s="1">
        <v>1</v>
      </c>
      <c r="S53" s="1">
        <v>0.375</v>
      </c>
      <c r="T53" s="1">
        <v>0.75</v>
      </c>
      <c r="U53" s="1">
        <v>0.625</v>
      </c>
      <c r="V53" s="1">
        <v>0.4375</v>
      </c>
      <c r="W53" s="1">
        <v>0.625</v>
      </c>
      <c r="X53" s="1">
        <v>0.75</v>
      </c>
      <c r="Y53" s="1">
        <v>0.6875</v>
      </c>
      <c r="Z53" s="1">
        <v>0.4375</v>
      </c>
      <c r="AA53" s="1">
        <v>0.625</v>
      </c>
      <c r="AB53" s="1">
        <v>0.875</v>
      </c>
      <c r="AC53" s="1">
        <f t="shared" si="3"/>
        <v>0.5859375</v>
      </c>
      <c r="AD53" s="1">
        <v>0</v>
      </c>
      <c r="AE53" s="1">
        <v>0</v>
      </c>
      <c r="AF53" s="1">
        <v>0</v>
      </c>
      <c r="AG53" s="2">
        <f t="shared" si="2"/>
        <v>0.546875</v>
      </c>
      <c r="AK53">
        <f t="shared" si="9"/>
        <v>81</v>
      </c>
      <c r="AL53" s="22">
        <f t="shared" si="10"/>
        <v>86</v>
      </c>
    </row>
    <row r="54" spans="1:38" x14ac:dyDescent="0.15">
      <c r="A54" s="1">
        <v>23</v>
      </c>
      <c r="B54" s="1">
        <v>1</v>
      </c>
      <c r="C54" s="1">
        <v>10</v>
      </c>
      <c r="D54" s="1">
        <v>0.375</v>
      </c>
      <c r="E54" s="1">
        <v>0.625</v>
      </c>
      <c r="F54" s="1">
        <v>0.8125</v>
      </c>
      <c r="G54" s="1">
        <v>0.875</v>
      </c>
      <c r="H54" s="1">
        <v>0.8125</v>
      </c>
      <c r="I54" s="1">
        <v>0.5</v>
      </c>
      <c r="J54" s="1">
        <v>1</v>
      </c>
      <c r="K54" s="1">
        <v>1</v>
      </c>
      <c r="L54" s="1">
        <v>1</v>
      </c>
      <c r="M54" s="1">
        <v>1</v>
      </c>
      <c r="N54" s="1">
        <f t="shared" si="0"/>
        <v>0.671875</v>
      </c>
      <c r="O54" s="1">
        <f t="shared" si="1"/>
        <v>0.75</v>
      </c>
      <c r="P54" s="1">
        <v>0</v>
      </c>
      <c r="Q54" s="1">
        <v>1</v>
      </c>
      <c r="R54" s="1">
        <v>1</v>
      </c>
      <c r="S54" s="1">
        <v>0.625</v>
      </c>
      <c r="T54" s="1">
        <v>0.6875</v>
      </c>
      <c r="U54" s="1">
        <v>0.875</v>
      </c>
      <c r="V54" s="1">
        <v>0.8125</v>
      </c>
      <c r="W54" s="1">
        <v>0.5</v>
      </c>
      <c r="X54" s="1">
        <v>0.625</v>
      </c>
      <c r="Y54" s="1">
        <v>0.75</v>
      </c>
      <c r="Z54" s="1">
        <v>0.8125</v>
      </c>
      <c r="AA54" s="1">
        <v>1</v>
      </c>
      <c r="AB54" s="1">
        <v>1</v>
      </c>
      <c r="AC54" s="1">
        <f t="shared" si="3"/>
        <v>0.7109375</v>
      </c>
      <c r="AD54" s="1">
        <v>0</v>
      </c>
      <c r="AE54" s="1">
        <v>0</v>
      </c>
      <c r="AF54" s="1">
        <v>1</v>
      </c>
      <c r="AG54" s="2">
        <f t="shared" si="2"/>
        <v>0.75</v>
      </c>
      <c r="AK54">
        <f t="shared" si="9"/>
        <v>90</v>
      </c>
      <c r="AL54" s="22">
        <f t="shared" si="10"/>
        <v>99</v>
      </c>
    </row>
    <row r="55" spans="1:38" x14ac:dyDescent="0.15">
      <c r="A55" s="1">
        <v>23</v>
      </c>
      <c r="B55" s="1">
        <v>2</v>
      </c>
      <c r="C55" s="1">
        <v>10</v>
      </c>
      <c r="D55" s="1">
        <v>0.5</v>
      </c>
      <c r="E55" s="1">
        <v>0.6875</v>
      </c>
      <c r="F55" s="1">
        <v>0.8125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f t="shared" si="0"/>
        <v>0.75</v>
      </c>
      <c r="O55" s="1">
        <f t="shared" si="1"/>
        <v>0.875</v>
      </c>
      <c r="P55" s="1">
        <v>1</v>
      </c>
      <c r="Q55" s="1">
        <v>1</v>
      </c>
      <c r="R55" s="1">
        <v>1</v>
      </c>
      <c r="S55" s="1">
        <v>0.3125</v>
      </c>
      <c r="T55" s="1">
        <v>0.5</v>
      </c>
      <c r="U55" s="1">
        <v>0.375</v>
      </c>
      <c r="V55" s="1">
        <v>0.25</v>
      </c>
      <c r="W55" s="1">
        <v>0.75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f t="shared" si="3"/>
        <v>0.6484375</v>
      </c>
      <c r="AD55" s="1">
        <v>0</v>
      </c>
      <c r="AE55" s="1">
        <v>1</v>
      </c>
      <c r="AF55" s="1">
        <v>1</v>
      </c>
      <c r="AG55" s="2">
        <f t="shared" si="2"/>
        <v>0.359375</v>
      </c>
      <c r="AK55">
        <f t="shared" si="9"/>
        <v>96</v>
      </c>
      <c r="AL55" s="22">
        <f t="shared" si="10"/>
        <v>108</v>
      </c>
    </row>
    <row r="56" spans="1:38" x14ac:dyDescent="0.15">
      <c r="A56" s="1">
        <v>12</v>
      </c>
      <c r="B56" s="1">
        <v>1</v>
      </c>
      <c r="C56" s="1">
        <v>10</v>
      </c>
      <c r="D56" s="1">
        <v>0.4375</v>
      </c>
      <c r="E56" s="1">
        <v>0.6875</v>
      </c>
      <c r="F56" s="1">
        <v>0.9375</v>
      </c>
      <c r="G56" s="1">
        <v>0.9375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f t="shared" si="0"/>
        <v>0.75</v>
      </c>
      <c r="O56" s="1">
        <f t="shared" si="1"/>
        <v>0.875</v>
      </c>
      <c r="P56" s="1">
        <v>0</v>
      </c>
      <c r="Q56" s="1">
        <v>1</v>
      </c>
      <c r="R56" s="1">
        <v>1</v>
      </c>
      <c r="S56" s="1">
        <v>0.4375</v>
      </c>
      <c r="T56" s="1">
        <v>0.8125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1</v>
      </c>
      <c r="AA56" s="1">
        <v>1</v>
      </c>
      <c r="AB56" s="1">
        <v>1</v>
      </c>
      <c r="AC56" s="1">
        <f t="shared" si="3"/>
        <v>0.90625</v>
      </c>
      <c r="AD56" s="1">
        <v>1</v>
      </c>
      <c r="AE56" s="1">
        <v>1</v>
      </c>
      <c r="AF56" s="1">
        <v>1</v>
      </c>
      <c r="AG56" s="2">
        <f t="shared" si="2"/>
        <v>0.8125</v>
      </c>
      <c r="AK56">
        <f t="shared" si="9"/>
        <v>102</v>
      </c>
      <c r="AL56" s="22">
        <f t="shared" si="10"/>
        <v>109</v>
      </c>
    </row>
    <row r="57" spans="1:38" x14ac:dyDescent="0.15">
      <c r="A57" s="1">
        <v>13</v>
      </c>
      <c r="B57" s="1">
        <v>2</v>
      </c>
      <c r="C57" s="1">
        <v>10</v>
      </c>
      <c r="D57" s="1">
        <v>0.4375</v>
      </c>
      <c r="E57" s="1">
        <v>0.9375</v>
      </c>
      <c r="F57" s="1">
        <v>0.9375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f t="shared" si="0"/>
        <v>0.828125</v>
      </c>
      <c r="O57" s="1">
        <f t="shared" si="1"/>
        <v>0.9140625</v>
      </c>
      <c r="P57" s="1">
        <v>1</v>
      </c>
      <c r="Q57" s="1">
        <v>1</v>
      </c>
      <c r="R57" s="1">
        <v>1</v>
      </c>
      <c r="S57" s="1">
        <v>0.5625</v>
      </c>
      <c r="T57" s="1">
        <v>0.5</v>
      </c>
      <c r="U57" s="1">
        <v>0.875</v>
      </c>
      <c r="V57" s="1">
        <v>0.8125</v>
      </c>
      <c r="W57" s="1">
        <v>0.6875</v>
      </c>
      <c r="X57" s="1">
        <v>0.875</v>
      </c>
      <c r="Y57" s="1">
        <v>0.8125</v>
      </c>
      <c r="Z57" s="1">
        <v>0.9375</v>
      </c>
      <c r="AA57" s="1">
        <v>0.875</v>
      </c>
      <c r="AB57" s="1">
        <v>0.8125</v>
      </c>
      <c r="AC57" s="1">
        <f t="shared" si="3"/>
        <v>0.7578125</v>
      </c>
      <c r="AD57" s="1">
        <v>0</v>
      </c>
      <c r="AE57" s="1">
        <v>0</v>
      </c>
      <c r="AF57" s="1">
        <v>0</v>
      </c>
      <c r="AG57" s="2">
        <f t="shared" si="2"/>
        <v>0.6875</v>
      </c>
      <c r="AK57">
        <f t="shared" si="9"/>
        <v>109</v>
      </c>
      <c r="AL57" s="22">
        <f t="shared" si="10"/>
        <v>110</v>
      </c>
    </row>
    <row r="58" spans="1:38" x14ac:dyDescent="0.15">
      <c r="A58" s="3">
        <v>2</v>
      </c>
      <c r="B58" s="3">
        <v>23</v>
      </c>
      <c r="C58" s="3">
        <v>8</v>
      </c>
      <c r="D58" s="3">
        <v>0.3125</v>
      </c>
      <c r="E58" s="3">
        <v>0.375</v>
      </c>
      <c r="F58" s="3">
        <v>0.8125</v>
      </c>
      <c r="G58" s="3">
        <v>0.8125</v>
      </c>
      <c r="H58" s="3">
        <v>1</v>
      </c>
      <c r="I58" s="3">
        <v>1</v>
      </c>
      <c r="J58" s="3">
        <v>1</v>
      </c>
      <c r="K58" s="3">
        <v>1</v>
      </c>
      <c r="N58" s="1">
        <f t="shared" si="0"/>
        <v>0.578125</v>
      </c>
      <c r="O58" s="1">
        <f t="shared" si="1"/>
        <v>0.7890625</v>
      </c>
      <c r="P58" s="3">
        <v>0</v>
      </c>
      <c r="Q58" s="3">
        <v>1</v>
      </c>
      <c r="S58" s="3">
        <v>0.4375</v>
      </c>
      <c r="T58" s="3">
        <v>0.75</v>
      </c>
      <c r="U58" s="3">
        <v>0.4375</v>
      </c>
      <c r="V58" s="3">
        <v>0.5</v>
      </c>
      <c r="W58" s="3">
        <v>0.5</v>
      </c>
      <c r="X58" s="3">
        <v>0.5625</v>
      </c>
      <c r="Y58" s="3">
        <v>0.6875</v>
      </c>
      <c r="Z58" s="3">
        <v>0.6875</v>
      </c>
      <c r="AC58" s="1">
        <f t="shared" si="3"/>
        <v>0.5703125</v>
      </c>
      <c r="AD58" s="3">
        <v>0</v>
      </c>
      <c r="AE58">
        <f>IF(Z58=1,1,0)</f>
        <v>0</v>
      </c>
      <c r="AG58" s="2">
        <f t="shared" si="2"/>
        <v>0.53125</v>
      </c>
      <c r="AK58">
        <f t="shared" si="9"/>
        <v>111</v>
      </c>
      <c r="AL58" s="22">
        <f t="shared" si="10"/>
        <v>111</v>
      </c>
    </row>
    <row r="59" spans="1:38" x14ac:dyDescent="0.15">
      <c r="A59" s="3">
        <v>1</v>
      </c>
      <c r="B59" s="3">
        <v>12</v>
      </c>
      <c r="C59" s="3">
        <v>8</v>
      </c>
      <c r="D59" s="3">
        <v>0.4375</v>
      </c>
      <c r="E59" s="3">
        <v>0.5625</v>
      </c>
      <c r="F59" s="3">
        <v>0.625</v>
      </c>
      <c r="G59" s="3">
        <v>0.9375</v>
      </c>
      <c r="H59" s="3">
        <v>1</v>
      </c>
      <c r="I59" s="3">
        <v>1</v>
      </c>
      <c r="J59" s="3">
        <v>1</v>
      </c>
      <c r="K59" s="3">
        <v>1</v>
      </c>
      <c r="N59" s="1">
        <f t="shared" si="0"/>
        <v>0.640625</v>
      </c>
      <c r="O59" s="1">
        <f t="shared" si="1"/>
        <v>0.8203125</v>
      </c>
      <c r="P59" s="3">
        <v>0</v>
      </c>
      <c r="Q59" s="3">
        <v>1</v>
      </c>
      <c r="S59" s="3">
        <v>0.4375</v>
      </c>
      <c r="T59" s="3">
        <v>0.75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C59" s="1">
        <f t="shared" si="3"/>
        <v>0.8984375</v>
      </c>
      <c r="AD59" s="3">
        <v>1</v>
      </c>
      <c r="AE59">
        <f t="shared" ref="AE59:AE112" si="11">IF(Z59=1,1,0)</f>
        <v>1</v>
      </c>
      <c r="AG59" s="2">
        <f t="shared" si="2"/>
        <v>0.796875</v>
      </c>
    </row>
    <row r="60" spans="1:38" x14ac:dyDescent="0.15">
      <c r="A60" s="3">
        <v>2</v>
      </c>
      <c r="B60" s="3">
        <v>12</v>
      </c>
      <c r="C60" s="3">
        <v>8</v>
      </c>
      <c r="D60" s="3">
        <v>0.3125</v>
      </c>
      <c r="E60" s="3">
        <v>0.5</v>
      </c>
      <c r="F60" s="3">
        <v>0.4375</v>
      </c>
      <c r="G60" s="3">
        <v>0.4375</v>
      </c>
      <c r="H60" s="3">
        <v>0.5625</v>
      </c>
      <c r="I60" s="3">
        <v>0.5625</v>
      </c>
      <c r="J60" s="3">
        <v>0.5625</v>
      </c>
      <c r="K60" s="3">
        <v>0.5</v>
      </c>
      <c r="N60" s="1">
        <f t="shared" si="0"/>
        <v>0.421875</v>
      </c>
      <c r="O60" s="1">
        <f t="shared" si="1"/>
        <v>0.484375</v>
      </c>
      <c r="P60" s="3">
        <v>0</v>
      </c>
      <c r="Q60" s="3">
        <v>0</v>
      </c>
      <c r="S60" s="3">
        <v>0.6875</v>
      </c>
      <c r="T60" s="3">
        <v>0.6875</v>
      </c>
      <c r="U60" s="3">
        <v>0.75</v>
      </c>
      <c r="V60" s="3">
        <v>0.75</v>
      </c>
      <c r="W60" s="3">
        <v>0.6875</v>
      </c>
      <c r="X60" s="3">
        <v>0.6875</v>
      </c>
      <c r="Y60" s="3">
        <v>0.875</v>
      </c>
      <c r="Z60" s="3">
        <v>0.75</v>
      </c>
      <c r="AC60" s="1">
        <f t="shared" si="3"/>
        <v>0.734375</v>
      </c>
      <c r="AD60" s="3">
        <v>0</v>
      </c>
      <c r="AE60">
        <f t="shared" si="11"/>
        <v>0</v>
      </c>
      <c r="AG60" s="2">
        <f t="shared" si="2"/>
        <v>0.71875</v>
      </c>
    </row>
    <row r="61" spans="1:38" x14ac:dyDescent="0.15">
      <c r="A61" s="3">
        <v>1</v>
      </c>
      <c r="B61" s="3">
        <v>23</v>
      </c>
      <c r="C61" s="3">
        <v>8</v>
      </c>
      <c r="D61" s="3">
        <v>0.6875</v>
      </c>
      <c r="E61" s="3">
        <v>0.6875</v>
      </c>
      <c r="F61" s="3">
        <v>0.375</v>
      </c>
      <c r="G61" s="3">
        <v>0.375</v>
      </c>
      <c r="H61" s="3">
        <v>0.5</v>
      </c>
      <c r="I61" s="3">
        <v>0.4375</v>
      </c>
      <c r="J61" s="3">
        <v>0.5</v>
      </c>
      <c r="K61" s="3">
        <v>0.625</v>
      </c>
      <c r="N61" s="1">
        <f t="shared" si="0"/>
        <v>0.53125</v>
      </c>
      <c r="O61" s="1">
        <f t="shared" si="1"/>
        <v>0.5234375</v>
      </c>
      <c r="P61" s="3">
        <v>0</v>
      </c>
      <c r="Q61" s="3">
        <v>0</v>
      </c>
      <c r="S61" s="3">
        <v>0.4375</v>
      </c>
      <c r="T61" s="3">
        <v>0.625</v>
      </c>
      <c r="U61" s="3">
        <v>0.5625</v>
      </c>
      <c r="V61" s="3">
        <v>0.6875</v>
      </c>
      <c r="W61" s="3">
        <v>0.625</v>
      </c>
      <c r="X61" s="3">
        <v>0.375</v>
      </c>
      <c r="Y61" s="3">
        <v>0.5625</v>
      </c>
      <c r="Z61" s="3">
        <v>0.375</v>
      </c>
      <c r="AC61" s="1">
        <f t="shared" si="3"/>
        <v>0.53125</v>
      </c>
      <c r="AD61" s="3">
        <v>0</v>
      </c>
      <c r="AE61">
        <f t="shared" si="11"/>
        <v>0</v>
      </c>
      <c r="AG61" s="2">
        <f t="shared" si="2"/>
        <v>0.578125</v>
      </c>
    </row>
    <row r="62" spans="1:38" x14ac:dyDescent="0.15">
      <c r="A62" s="3">
        <v>2</v>
      </c>
      <c r="B62" s="3">
        <v>23</v>
      </c>
      <c r="C62" s="3">
        <v>8</v>
      </c>
      <c r="D62" s="3">
        <v>0.5</v>
      </c>
      <c r="E62" s="3">
        <v>0.6875</v>
      </c>
      <c r="F62" s="3">
        <v>0.8125</v>
      </c>
      <c r="G62" s="3">
        <v>0.8125</v>
      </c>
      <c r="H62" s="3">
        <v>0.875</v>
      </c>
      <c r="I62" s="3">
        <v>1</v>
      </c>
      <c r="J62" s="3">
        <v>1</v>
      </c>
      <c r="K62" s="3">
        <v>1</v>
      </c>
      <c r="N62" s="1">
        <f t="shared" si="0"/>
        <v>0.703125</v>
      </c>
      <c r="O62" s="1">
        <f t="shared" si="1"/>
        <v>0.8359375</v>
      </c>
      <c r="P62" s="3">
        <v>0</v>
      </c>
      <c r="Q62" s="3">
        <v>1</v>
      </c>
      <c r="S62" s="3">
        <v>0.4375</v>
      </c>
      <c r="T62" s="3">
        <v>0.8125</v>
      </c>
      <c r="U62" s="3">
        <v>0.6875</v>
      </c>
      <c r="V62" s="3">
        <v>0.75</v>
      </c>
      <c r="W62" s="3">
        <v>0.8125</v>
      </c>
      <c r="X62" s="3">
        <v>0.8125</v>
      </c>
      <c r="Y62" s="3">
        <v>0.8125</v>
      </c>
      <c r="Z62" s="3">
        <v>0.875</v>
      </c>
      <c r="AC62" s="1">
        <f t="shared" si="3"/>
        <v>0.75</v>
      </c>
      <c r="AD62" s="3">
        <v>0</v>
      </c>
      <c r="AE62">
        <f t="shared" si="11"/>
        <v>0</v>
      </c>
      <c r="AG62" s="2">
        <f t="shared" si="2"/>
        <v>0.671875</v>
      </c>
    </row>
    <row r="63" spans="1:38" x14ac:dyDescent="0.15">
      <c r="A63" s="3">
        <v>1</v>
      </c>
      <c r="B63" s="3">
        <v>13</v>
      </c>
      <c r="C63" s="3">
        <v>8</v>
      </c>
      <c r="D63" s="3">
        <v>0.4375</v>
      </c>
      <c r="E63" s="3">
        <v>0.5</v>
      </c>
      <c r="F63" s="3">
        <v>0.625</v>
      </c>
      <c r="G63" s="3">
        <v>0.8125</v>
      </c>
      <c r="H63" s="3">
        <v>1</v>
      </c>
      <c r="I63" s="3">
        <v>1</v>
      </c>
      <c r="J63" s="3">
        <v>1</v>
      </c>
      <c r="K63" s="3">
        <v>1</v>
      </c>
      <c r="N63" s="1">
        <f t="shared" si="0"/>
        <v>0.59375</v>
      </c>
      <c r="O63" s="1">
        <f t="shared" si="1"/>
        <v>0.796875</v>
      </c>
      <c r="P63" s="3">
        <v>0</v>
      </c>
      <c r="Q63" s="3">
        <v>1</v>
      </c>
      <c r="S63" s="3">
        <v>0.5</v>
      </c>
      <c r="T63" s="3">
        <v>0.6875</v>
      </c>
      <c r="U63" s="3">
        <v>0.75</v>
      </c>
      <c r="V63" s="3">
        <v>0.6875</v>
      </c>
      <c r="W63" s="3">
        <v>0.6875</v>
      </c>
      <c r="X63" s="3">
        <v>0.9375</v>
      </c>
      <c r="Y63" s="3">
        <v>0.875</v>
      </c>
      <c r="Z63" s="3">
        <v>1</v>
      </c>
      <c r="AC63" s="1">
        <f t="shared" si="3"/>
        <v>0.765625</v>
      </c>
      <c r="AD63" s="3">
        <v>0</v>
      </c>
      <c r="AE63">
        <f t="shared" si="11"/>
        <v>1</v>
      </c>
      <c r="AG63" s="2">
        <f t="shared" si="2"/>
        <v>0.65625</v>
      </c>
    </row>
    <row r="64" spans="1:38" x14ac:dyDescent="0.15">
      <c r="A64" s="3">
        <v>2</v>
      </c>
      <c r="B64" s="3">
        <v>23</v>
      </c>
      <c r="C64" s="3">
        <v>8</v>
      </c>
      <c r="D64" s="3">
        <v>0.5</v>
      </c>
      <c r="E64" s="3">
        <v>0.375</v>
      </c>
      <c r="F64" s="3">
        <v>0.4375</v>
      </c>
      <c r="G64" s="3">
        <v>0.3125</v>
      </c>
      <c r="H64" s="3">
        <v>0.375</v>
      </c>
      <c r="I64" s="3">
        <v>0.625</v>
      </c>
      <c r="J64" s="3">
        <v>0.6875</v>
      </c>
      <c r="K64" s="3">
        <v>0.6875</v>
      </c>
      <c r="N64" s="1">
        <f t="shared" si="0"/>
        <v>0.40625</v>
      </c>
      <c r="O64" s="1">
        <f t="shared" si="1"/>
        <v>0.5</v>
      </c>
      <c r="P64" s="3">
        <v>0</v>
      </c>
      <c r="Q64" s="3">
        <v>0</v>
      </c>
      <c r="S64" s="3">
        <v>0.5</v>
      </c>
      <c r="T64" s="3">
        <v>0.75</v>
      </c>
      <c r="U64" s="3">
        <v>0.5625</v>
      </c>
      <c r="V64" s="3">
        <v>0.6875</v>
      </c>
      <c r="W64" s="3">
        <v>0.625</v>
      </c>
      <c r="X64" s="3">
        <v>0.4375</v>
      </c>
      <c r="Y64" s="3">
        <v>0.75</v>
      </c>
      <c r="Z64" s="3">
        <v>0.75</v>
      </c>
      <c r="AC64" s="1">
        <f t="shared" si="3"/>
        <v>0.6328125</v>
      </c>
      <c r="AD64" s="3">
        <v>0</v>
      </c>
      <c r="AE64">
        <f t="shared" si="11"/>
        <v>0</v>
      </c>
      <c r="AG64" s="2">
        <f t="shared" si="2"/>
        <v>0.625</v>
      </c>
    </row>
    <row r="65" spans="1:33" x14ac:dyDescent="0.15">
      <c r="A65" s="3">
        <v>1</v>
      </c>
      <c r="B65" s="3">
        <v>23</v>
      </c>
      <c r="C65" s="3">
        <v>8</v>
      </c>
      <c r="D65" s="3">
        <v>0.375</v>
      </c>
      <c r="E65" s="3">
        <v>0.4375</v>
      </c>
      <c r="F65" s="3">
        <v>0.5625</v>
      </c>
      <c r="G65" s="3">
        <v>0.4375</v>
      </c>
      <c r="H65" s="3">
        <v>0.5625</v>
      </c>
      <c r="I65" s="3">
        <v>0.625</v>
      </c>
      <c r="J65" s="3">
        <v>0.75</v>
      </c>
      <c r="K65" s="3">
        <v>0.8125</v>
      </c>
      <c r="N65" s="1">
        <f t="shared" si="0"/>
        <v>0.453125</v>
      </c>
      <c r="O65" s="1">
        <f t="shared" si="1"/>
        <v>0.5703125</v>
      </c>
      <c r="P65" s="3">
        <v>0</v>
      </c>
      <c r="Q65" s="3">
        <v>0</v>
      </c>
      <c r="S65" s="3">
        <v>0.75</v>
      </c>
      <c r="T65" s="3">
        <v>0.6875</v>
      </c>
      <c r="U65" s="3">
        <v>0.5625</v>
      </c>
      <c r="V65" s="3">
        <v>0.5</v>
      </c>
      <c r="W65" s="3">
        <v>0.6875</v>
      </c>
      <c r="X65" s="3">
        <v>0.4375</v>
      </c>
      <c r="Y65" s="3">
        <v>0.625</v>
      </c>
      <c r="Z65" s="3">
        <v>0.875</v>
      </c>
      <c r="AC65" s="1">
        <f t="shared" si="3"/>
        <v>0.640625</v>
      </c>
      <c r="AD65" s="3">
        <v>0</v>
      </c>
      <c r="AE65">
        <f t="shared" si="11"/>
        <v>0</v>
      </c>
      <c r="AG65" s="2">
        <f t="shared" si="2"/>
        <v>0.625</v>
      </c>
    </row>
    <row r="66" spans="1:33" x14ac:dyDescent="0.15">
      <c r="A66" s="3">
        <v>2</v>
      </c>
      <c r="B66" s="3">
        <v>12</v>
      </c>
      <c r="C66" s="3">
        <v>8</v>
      </c>
      <c r="D66" s="3">
        <v>0.75</v>
      </c>
      <c r="E66" s="3">
        <v>0.5</v>
      </c>
      <c r="F66" s="3">
        <v>0.4375</v>
      </c>
      <c r="G66" s="3">
        <v>0.625</v>
      </c>
      <c r="H66" s="3">
        <v>0.4375</v>
      </c>
      <c r="I66" s="3">
        <v>0.75</v>
      </c>
      <c r="J66" s="3">
        <v>0.5625</v>
      </c>
      <c r="K66" s="3">
        <v>0.6875</v>
      </c>
      <c r="N66" s="1">
        <f t="shared" si="0"/>
        <v>0.578125</v>
      </c>
      <c r="O66" s="1">
        <f t="shared" si="1"/>
        <v>0.59375</v>
      </c>
      <c r="P66" s="3">
        <v>0</v>
      </c>
      <c r="Q66" s="3">
        <v>0</v>
      </c>
      <c r="S66" s="3">
        <v>0.5625</v>
      </c>
      <c r="T66" s="3">
        <v>0.8125</v>
      </c>
      <c r="U66" s="3">
        <v>0.8125</v>
      </c>
      <c r="V66" s="3">
        <v>0.875</v>
      </c>
      <c r="W66" s="3">
        <v>0.9375</v>
      </c>
      <c r="X66" s="3">
        <v>0.8125</v>
      </c>
      <c r="Y66" s="3">
        <v>0.875</v>
      </c>
      <c r="Z66" s="3">
        <v>0.875</v>
      </c>
      <c r="AC66" s="1">
        <f t="shared" si="3"/>
        <v>0.8203125</v>
      </c>
      <c r="AD66" s="3">
        <v>0</v>
      </c>
      <c r="AE66">
        <f t="shared" si="11"/>
        <v>0</v>
      </c>
      <c r="AG66" s="2">
        <f t="shared" si="2"/>
        <v>0.765625</v>
      </c>
    </row>
    <row r="67" spans="1:33" x14ac:dyDescent="0.15">
      <c r="A67" s="3">
        <v>1</v>
      </c>
      <c r="B67" s="3">
        <v>23</v>
      </c>
      <c r="C67" s="3">
        <v>8</v>
      </c>
      <c r="D67" s="3">
        <v>0.375</v>
      </c>
      <c r="E67" s="3">
        <v>0.5</v>
      </c>
      <c r="F67" s="3">
        <v>0.4375</v>
      </c>
      <c r="G67" s="3">
        <v>0.875</v>
      </c>
      <c r="H67" s="3">
        <v>1</v>
      </c>
      <c r="I67" s="3">
        <v>1</v>
      </c>
      <c r="J67" s="3">
        <v>1</v>
      </c>
      <c r="K67" s="3">
        <v>1</v>
      </c>
      <c r="N67" s="1">
        <f t="shared" ref="N67:N113" si="12">AVERAGE(D67:G67)</f>
        <v>0.546875</v>
      </c>
      <c r="O67" s="1">
        <f t="shared" ref="O67:O113" si="13">AVERAGE(D67:K67)</f>
        <v>0.7734375</v>
      </c>
      <c r="P67" s="3">
        <v>0</v>
      </c>
      <c r="Q67" s="3">
        <v>1</v>
      </c>
      <c r="S67" s="3">
        <v>0.5625</v>
      </c>
      <c r="T67" s="3">
        <v>0.625</v>
      </c>
      <c r="U67" s="3">
        <v>0.9375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C67" s="1">
        <f t="shared" ref="AC67:AC112" si="14">AVERAGE(S67:Z67)</f>
        <v>0.890625</v>
      </c>
      <c r="AD67" s="3">
        <v>1</v>
      </c>
      <c r="AE67">
        <f t="shared" si="11"/>
        <v>1</v>
      </c>
      <c r="AG67" s="2">
        <f t="shared" ref="AG67:AG112" si="15">AVERAGE(S67:V67)</f>
        <v>0.78125</v>
      </c>
    </row>
    <row r="68" spans="1:33" x14ac:dyDescent="0.15">
      <c r="A68" s="3">
        <v>2</v>
      </c>
      <c r="B68" s="3">
        <v>23</v>
      </c>
      <c r="C68" s="3">
        <v>8</v>
      </c>
      <c r="D68" s="3">
        <v>0.25</v>
      </c>
      <c r="E68" s="3">
        <v>0.25</v>
      </c>
      <c r="F68" s="3">
        <v>0.6875</v>
      </c>
      <c r="G68" s="3">
        <v>0.9375</v>
      </c>
      <c r="H68" s="3">
        <v>0.625</v>
      </c>
      <c r="I68" s="3">
        <v>0.875</v>
      </c>
      <c r="J68" s="3">
        <v>0.9375</v>
      </c>
      <c r="K68" s="3">
        <v>1</v>
      </c>
      <c r="N68" s="1">
        <f t="shared" si="12"/>
        <v>0.53125</v>
      </c>
      <c r="O68" s="1">
        <f t="shared" si="13"/>
        <v>0.6953125</v>
      </c>
      <c r="P68" s="3">
        <v>0</v>
      </c>
      <c r="Q68" s="3">
        <v>1</v>
      </c>
      <c r="S68" s="3">
        <v>0.4375</v>
      </c>
      <c r="T68" s="3">
        <v>0.75</v>
      </c>
      <c r="U68" s="3">
        <v>0.8125</v>
      </c>
      <c r="V68" s="3">
        <v>0.8125</v>
      </c>
      <c r="W68" s="3">
        <v>0.6875</v>
      </c>
      <c r="X68" s="3">
        <v>0.75</v>
      </c>
      <c r="Y68" s="3">
        <v>1</v>
      </c>
      <c r="Z68" s="3">
        <v>1</v>
      </c>
      <c r="AC68" s="1">
        <f t="shared" si="14"/>
        <v>0.78125</v>
      </c>
      <c r="AD68" s="3">
        <v>0</v>
      </c>
      <c r="AE68">
        <f t="shared" si="11"/>
        <v>1</v>
      </c>
      <c r="AG68" s="2">
        <f t="shared" si="15"/>
        <v>0.703125</v>
      </c>
    </row>
    <row r="69" spans="1:33" x14ac:dyDescent="0.15">
      <c r="A69" s="3">
        <v>1</v>
      </c>
      <c r="B69" s="3">
        <v>12</v>
      </c>
      <c r="C69" s="3">
        <v>8</v>
      </c>
      <c r="D69" s="3">
        <v>0.5</v>
      </c>
      <c r="E69" s="3">
        <v>0.5</v>
      </c>
      <c r="F69" s="3">
        <v>0.875</v>
      </c>
      <c r="G69" s="3">
        <v>0.9375</v>
      </c>
      <c r="H69" s="3">
        <v>0.8125</v>
      </c>
      <c r="I69" s="3">
        <v>0.9375</v>
      </c>
      <c r="J69" s="3">
        <v>1</v>
      </c>
      <c r="K69" s="3">
        <v>1</v>
      </c>
      <c r="N69" s="1">
        <f t="shared" si="12"/>
        <v>0.703125</v>
      </c>
      <c r="O69" s="1">
        <f t="shared" si="13"/>
        <v>0.8203125</v>
      </c>
      <c r="P69" s="3">
        <v>0</v>
      </c>
      <c r="Q69" s="3">
        <v>1</v>
      </c>
      <c r="S69" s="3">
        <v>0.5625</v>
      </c>
      <c r="T69" s="3">
        <v>0.5625</v>
      </c>
      <c r="U69" s="3">
        <v>0.8125</v>
      </c>
      <c r="V69" s="3">
        <v>0.9375</v>
      </c>
      <c r="W69" s="3">
        <v>0.875</v>
      </c>
      <c r="X69" s="3">
        <v>1</v>
      </c>
      <c r="Y69" s="3">
        <v>1</v>
      </c>
      <c r="Z69" s="3">
        <v>1</v>
      </c>
      <c r="AC69" s="1">
        <f t="shared" si="14"/>
        <v>0.84375</v>
      </c>
      <c r="AD69" s="3">
        <v>0</v>
      </c>
      <c r="AE69">
        <f t="shared" si="11"/>
        <v>1</v>
      </c>
      <c r="AG69" s="2">
        <f t="shared" si="15"/>
        <v>0.71875</v>
      </c>
    </row>
    <row r="70" spans="1:33" x14ac:dyDescent="0.15">
      <c r="A70" s="3">
        <v>2</v>
      </c>
      <c r="B70" s="3">
        <v>23</v>
      </c>
      <c r="C70" s="3">
        <v>8</v>
      </c>
      <c r="D70" s="3">
        <v>0.625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N70" s="1">
        <f t="shared" si="12"/>
        <v>0.90625</v>
      </c>
      <c r="O70" s="1">
        <f t="shared" si="13"/>
        <v>0.953125</v>
      </c>
      <c r="P70" s="3">
        <v>1</v>
      </c>
      <c r="Q70" s="3">
        <v>1</v>
      </c>
      <c r="S70" s="3">
        <v>0.75</v>
      </c>
      <c r="T70" s="3">
        <v>0.6875</v>
      </c>
      <c r="U70" s="3">
        <v>0.6875</v>
      </c>
      <c r="V70" s="3">
        <v>0.6875</v>
      </c>
      <c r="W70" s="3">
        <v>0.75</v>
      </c>
      <c r="X70" s="3">
        <v>0.75</v>
      </c>
      <c r="Y70" s="3">
        <v>1</v>
      </c>
      <c r="Z70" s="3">
        <v>1</v>
      </c>
      <c r="AC70" s="1">
        <f t="shared" si="14"/>
        <v>0.7890625</v>
      </c>
      <c r="AD70" s="3">
        <v>0</v>
      </c>
      <c r="AE70">
        <f t="shared" si="11"/>
        <v>1</v>
      </c>
      <c r="AG70" s="2">
        <f t="shared" si="15"/>
        <v>0.703125</v>
      </c>
    </row>
    <row r="71" spans="1:33" x14ac:dyDescent="0.15">
      <c r="A71" s="3">
        <v>1</v>
      </c>
      <c r="B71" s="3">
        <v>12</v>
      </c>
      <c r="C71" s="3">
        <v>8</v>
      </c>
      <c r="D71" s="3">
        <v>0.3125</v>
      </c>
      <c r="E71" s="3">
        <v>0.3125</v>
      </c>
      <c r="F71" s="3">
        <v>0.5</v>
      </c>
      <c r="G71" s="3">
        <v>0.4375</v>
      </c>
      <c r="H71" s="3">
        <v>0.5</v>
      </c>
      <c r="I71" s="3">
        <v>0.375</v>
      </c>
      <c r="J71" s="3">
        <v>0.4375</v>
      </c>
      <c r="K71" s="3">
        <v>0.5</v>
      </c>
      <c r="N71" s="1">
        <f t="shared" si="12"/>
        <v>0.390625</v>
      </c>
      <c r="O71" s="1">
        <f t="shared" si="13"/>
        <v>0.421875</v>
      </c>
      <c r="P71" s="3">
        <v>0</v>
      </c>
      <c r="Q71" s="3">
        <v>0</v>
      </c>
      <c r="S71" s="3">
        <v>0.25</v>
      </c>
      <c r="T71" s="3">
        <v>0.5</v>
      </c>
      <c r="U71" s="3">
        <v>0.5</v>
      </c>
      <c r="V71" s="3">
        <v>0.625</v>
      </c>
      <c r="W71" s="3">
        <v>0.375</v>
      </c>
      <c r="X71" s="3">
        <v>0.4375</v>
      </c>
      <c r="Y71" s="3">
        <v>0.4375</v>
      </c>
      <c r="Z71" s="3">
        <v>0.375</v>
      </c>
      <c r="AC71" s="1">
        <f t="shared" si="14"/>
        <v>0.4375</v>
      </c>
      <c r="AD71" s="3">
        <v>0</v>
      </c>
      <c r="AE71">
        <f t="shared" si="11"/>
        <v>0</v>
      </c>
      <c r="AG71" s="2">
        <f t="shared" si="15"/>
        <v>0.46875</v>
      </c>
    </row>
    <row r="72" spans="1:33" x14ac:dyDescent="0.15">
      <c r="A72" s="3">
        <v>2</v>
      </c>
      <c r="B72" s="3">
        <v>12</v>
      </c>
      <c r="C72" s="3">
        <v>8</v>
      </c>
      <c r="D72" s="3">
        <v>0.75</v>
      </c>
      <c r="E72" s="3">
        <v>0.9375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N72" s="1">
        <f t="shared" si="12"/>
        <v>0.921875</v>
      </c>
      <c r="O72" s="1">
        <f t="shared" si="13"/>
        <v>0.9609375</v>
      </c>
      <c r="P72" s="3">
        <v>1</v>
      </c>
      <c r="Q72" s="3">
        <v>1</v>
      </c>
      <c r="S72" s="3">
        <v>0.625</v>
      </c>
      <c r="T72" s="3">
        <v>0.75</v>
      </c>
      <c r="U72" s="3">
        <v>0.5625</v>
      </c>
      <c r="V72" s="3">
        <v>0.6875</v>
      </c>
      <c r="W72" s="3">
        <v>0.6875</v>
      </c>
      <c r="X72" s="3">
        <v>0.875</v>
      </c>
      <c r="Y72" s="3">
        <v>1</v>
      </c>
      <c r="Z72" s="3">
        <v>1</v>
      </c>
      <c r="AC72" s="1">
        <f t="shared" si="14"/>
        <v>0.7734375</v>
      </c>
      <c r="AD72" s="3">
        <v>0</v>
      </c>
      <c r="AE72">
        <f t="shared" si="11"/>
        <v>1</v>
      </c>
      <c r="AG72" s="2">
        <f t="shared" si="15"/>
        <v>0.65625</v>
      </c>
    </row>
    <row r="73" spans="1:33" x14ac:dyDescent="0.15">
      <c r="A73" s="3">
        <v>1</v>
      </c>
      <c r="B73" s="3">
        <v>23</v>
      </c>
      <c r="C73" s="3">
        <v>8</v>
      </c>
      <c r="D73" s="3">
        <v>0.4375</v>
      </c>
      <c r="E73" s="3">
        <v>0.75</v>
      </c>
      <c r="F73" s="3">
        <v>0.6875</v>
      </c>
      <c r="G73" s="3">
        <v>0.75</v>
      </c>
      <c r="H73" s="3">
        <v>0.875</v>
      </c>
      <c r="I73" s="3">
        <v>0.6875</v>
      </c>
      <c r="J73" s="3">
        <v>1</v>
      </c>
      <c r="K73" s="3">
        <v>1</v>
      </c>
      <c r="N73" s="1">
        <f t="shared" si="12"/>
        <v>0.65625</v>
      </c>
      <c r="O73" s="1">
        <f t="shared" si="13"/>
        <v>0.7734375</v>
      </c>
      <c r="P73" s="3">
        <v>0</v>
      </c>
      <c r="Q73" s="3">
        <v>1</v>
      </c>
      <c r="S73" s="3">
        <v>0.625</v>
      </c>
      <c r="T73" s="3">
        <v>0.4375</v>
      </c>
      <c r="U73" s="3">
        <v>0.5625</v>
      </c>
      <c r="V73" s="3">
        <v>0.8125</v>
      </c>
      <c r="W73" s="3">
        <v>0.8125</v>
      </c>
      <c r="X73" s="3">
        <v>0.875</v>
      </c>
      <c r="Y73" s="3">
        <v>1</v>
      </c>
      <c r="Z73" s="3">
        <v>1</v>
      </c>
      <c r="AC73" s="1">
        <f t="shared" si="14"/>
        <v>0.765625</v>
      </c>
      <c r="AD73" s="3">
        <v>0</v>
      </c>
      <c r="AE73">
        <f t="shared" si="11"/>
        <v>1</v>
      </c>
      <c r="AG73" s="2">
        <f t="shared" si="15"/>
        <v>0.609375</v>
      </c>
    </row>
    <row r="74" spans="1:33" x14ac:dyDescent="0.15">
      <c r="A74" s="3">
        <v>2</v>
      </c>
      <c r="B74" s="3">
        <v>23</v>
      </c>
      <c r="C74" s="3">
        <v>8</v>
      </c>
      <c r="D74" s="3">
        <v>0.5625</v>
      </c>
      <c r="E74" s="3">
        <v>0.5</v>
      </c>
      <c r="F74" s="3">
        <v>0.5</v>
      </c>
      <c r="G74" s="3">
        <v>0.5</v>
      </c>
      <c r="H74" s="3">
        <v>0.625</v>
      </c>
      <c r="I74" s="3">
        <v>0.8125</v>
      </c>
      <c r="J74" s="3">
        <v>1</v>
      </c>
      <c r="K74" s="3">
        <v>1</v>
      </c>
      <c r="N74" s="1">
        <f t="shared" si="12"/>
        <v>0.515625</v>
      </c>
      <c r="O74" s="1">
        <f t="shared" si="13"/>
        <v>0.6875</v>
      </c>
      <c r="P74" s="3">
        <v>0</v>
      </c>
      <c r="Q74" s="3">
        <v>1</v>
      </c>
      <c r="S74" s="3">
        <v>0.6875</v>
      </c>
      <c r="T74" s="3">
        <v>0.5625</v>
      </c>
      <c r="U74" s="3">
        <v>0.875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C74" s="1">
        <f t="shared" si="14"/>
        <v>0.890625</v>
      </c>
      <c r="AD74" s="3">
        <v>1</v>
      </c>
      <c r="AE74">
        <f t="shared" si="11"/>
        <v>1</v>
      </c>
      <c r="AG74" s="2">
        <f t="shared" si="15"/>
        <v>0.78125</v>
      </c>
    </row>
    <row r="75" spans="1:33" x14ac:dyDescent="0.15">
      <c r="A75" s="3">
        <v>1</v>
      </c>
      <c r="B75" s="3">
        <v>12</v>
      </c>
      <c r="C75" s="3">
        <v>8</v>
      </c>
      <c r="D75" s="3">
        <v>0.375</v>
      </c>
      <c r="E75" s="3">
        <v>0.4375</v>
      </c>
      <c r="F75" s="3">
        <v>0.9375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N75" s="1">
        <f t="shared" si="12"/>
        <v>0.6875</v>
      </c>
      <c r="O75" s="1">
        <f t="shared" si="13"/>
        <v>0.84375</v>
      </c>
      <c r="P75" s="3">
        <v>1</v>
      </c>
      <c r="Q75" s="3">
        <v>1</v>
      </c>
      <c r="S75" s="3">
        <v>0.5625</v>
      </c>
      <c r="T75" s="3">
        <v>0.5625</v>
      </c>
      <c r="U75" s="3">
        <v>0.625</v>
      </c>
      <c r="V75" s="3">
        <v>0.5</v>
      </c>
      <c r="W75" s="3">
        <v>0.875</v>
      </c>
      <c r="X75" s="3">
        <v>0.5</v>
      </c>
      <c r="Y75" s="3">
        <v>0.5</v>
      </c>
      <c r="Z75" s="3">
        <v>0.6875</v>
      </c>
      <c r="AC75" s="1">
        <f t="shared" si="14"/>
        <v>0.6015625</v>
      </c>
      <c r="AD75" s="3">
        <v>0</v>
      </c>
      <c r="AE75">
        <f t="shared" si="11"/>
        <v>0</v>
      </c>
      <c r="AG75" s="2">
        <f t="shared" si="15"/>
        <v>0.5625</v>
      </c>
    </row>
    <row r="76" spans="1:33" x14ac:dyDescent="0.15">
      <c r="A76" s="3">
        <v>2</v>
      </c>
      <c r="B76" s="3">
        <v>13</v>
      </c>
      <c r="C76" s="3">
        <v>8</v>
      </c>
      <c r="D76" s="3">
        <v>0.375</v>
      </c>
      <c r="E76" s="3">
        <v>0.4375</v>
      </c>
      <c r="F76" s="3">
        <v>0.5625</v>
      </c>
      <c r="G76" s="3">
        <v>0.4375</v>
      </c>
      <c r="H76" s="3">
        <v>0.5</v>
      </c>
      <c r="I76" s="3">
        <v>0.5625</v>
      </c>
      <c r="J76" s="3">
        <v>0.4375</v>
      </c>
      <c r="K76" s="3">
        <v>0.1875</v>
      </c>
      <c r="N76" s="1">
        <f t="shared" si="12"/>
        <v>0.453125</v>
      </c>
      <c r="O76" s="1">
        <f t="shared" si="13"/>
        <v>0.4375</v>
      </c>
      <c r="P76" s="3">
        <v>0</v>
      </c>
      <c r="Q76" s="3">
        <v>0</v>
      </c>
      <c r="S76" s="3">
        <v>0.75</v>
      </c>
      <c r="T76" s="3">
        <v>0.6875</v>
      </c>
      <c r="U76" s="3">
        <v>0.75</v>
      </c>
      <c r="V76" s="3">
        <v>0.6875</v>
      </c>
      <c r="W76" s="3">
        <v>0.75</v>
      </c>
      <c r="X76" s="3">
        <v>0.8125</v>
      </c>
      <c r="Y76" s="3">
        <v>0.5625</v>
      </c>
      <c r="Z76" s="3">
        <v>0.6875</v>
      </c>
      <c r="AC76" s="1">
        <f t="shared" si="14"/>
        <v>0.7109375</v>
      </c>
      <c r="AD76" s="3">
        <v>0</v>
      </c>
      <c r="AE76">
        <f t="shared" si="11"/>
        <v>0</v>
      </c>
      <c r="AG76" s="2">
        <f t="shared" si="15"/>
        <v>0.71875</v>
      </c>
    </row>
    <row r="77" spans="1:33" x14ac:dyDescent="0.15">
      <c r="A77" s="3">
        <v>1</v>
      </c>
      <c r="B77" s="3">
        <v>12</v>
      </c>
      <c r="C77" s="3">
        <v>8</v>
      </c>
      <c r="D77" s="3">
        <v>0.375</v>
      </c>
      <c r="E77" s="3">
        <v>0.5</v>
      </c>
      <c r="F77" s="3">
        <v>0.5625</v>
      </c>
      <c r="G77" s="3">
        <v>0.75</v>
      </c>
      <c r="H77" s="3">
        <v>0.8125</v>
      </c>
      <c r="I77" s="3">
        <v>1</v>
      </c>
      <c r="J77" s="3">
        <v>1</v>
      </c>
      <c r="K77" s="3">
        <v>1</v>
      </c>
      <c r="N77" s="1">
        <f t="shared" si="12"/>
        <v>0.546875</v>
      </c>
      <c r="O77" s="1">
        <f t="shared" si="13"/>
        <v>0.75</v>
      </c>
      <c r="P77" s="3">
        <v>0</v>
      </c>
      <c r="Q77" s="3">
        <v>1</v>
      </c>
      <c r="S77" s="3">
        <v>0.6875</v>
      </c>
      <c r="T77" s="3">
        <v>0.75</v>
      </c>
      <c r="U77" s="3">
        <v>0.75</v>
      </c>
      <c r="V77" s="3">
        <v>0.875</v>
      </c>
      <c r="W77" s="3">
        <v>0.9375</v>
      </c>
      <c r="X77" s="3">
        <v>0.9375</v>
      </c>
      <c r="Y77" s="3">
        <v>0.9375</v>
      </c>
      <c r="Z77" s="3">
        <v>1</v>
      </c>
      <c r="AC77" s="1">
        <f t="shared" si="14"/>
        <v>0.859375</v>
      </c>
      <c r="AD77" s="3">
        <v>0</v>
      </c>
      <c r="AE77">
        <f t="shared" si="11"/>
        <v>1</v>
      </c>
      <c r="AG77" s="2">
        <f t="shared" si="15"/>
        <v>0.765625</v>
      </c>
    </row>
    <row r="78" spans="1:33" x14ac:dyDescent="0.15">
      <c r="A78" s="3">
        <v>2</v>
      </c>
      <c r="B78" s="3">
        <v>12</v>
      </c>
      <c r="C78" s="3">
        <v>8</v>
      </c>
      <c r="D78" s="3">
        <v>0.4375</v>
      </c>
      <c r="E78" s="3">
        <v>0.625</v>
      </c>
      <c r="F78" s="3">
        <v>0.625</v>
      </c>
      <c r="G78" s="3">
        <v>0.75</v>
      </c>
      <c r="H78" s="3">
        <v>0.9375</v>
      </c>
      <c r="I78" s="3">
        <v>1</v>
      </c>
      <c r="J78" s="3">
        <v>1</v>
      </c>
      <c r="K78" s="3">
        <v>1</v>
      </c>
      <c r="N78" s="1">
        <f t="shared" si="12"/>
        <v>0.609375</v>
      </c>
      <c r="O78" s="1">
        <f t="shared" si="13"/>
        <v>0.796875</v>
      </c>
      <c r="P78" s="3">
        <v>0</v>
      </c>
      <c r="Q78" s="3">
        <v>1</v>
      </c>
      <c r="S78" s="3">
        <v>0.3125</v>
      </c>
      <c r="T78" s="3">
        <v>0.625</v>
      </c>
      <c r="U78" s="3">
        <v>0.5</v>
      </c>
      <c r="V78" s="3">
        <v>0.6875</v>
      </c>
      <c r="W78" s="3">
        <v>0.5625</v>
      </c>
      <c r="X78" s="3">
        <v>0.625</v>
      </c>
      <c r="Y78" s="3">
        <v>0.5625</v>
      </c>
      <c r="Z78" s="3">
        <v>0.5</v>
      </c>
      <c r="AC78" s="1">
        <f t="shared" si="14"/>
        <v>0.546875</v>
      </c>
      <c r="AD78" s="3">
        <v>0</v>
      </c>
      <c r="AE78">
        <f t="shared" si="11"/>
        <v>0</v>
      </c>
      <c r="AG78" s="2">
        <f t="shared" si="15"/>
        <v>0.53125</v>
      </c>
    </row>
    <row r="79" spans="1:33" x14ac:dyDescent="0.15">
      <c r="A79" s="3">
        <v>1</v>
      </c>
      <c r="B79" s="3">
        <v>23</v>
      </c>
      <c r="C79" s="3">
        <v>8</v>
      </c>
      <c r="D79" s="3">
        <v>0.5625</v>
      </c>
      <c r="E79" s="3">
        <v>0.9375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N79" s="1">
        <f t="shared" si="12"/>
        <v>0.875</v>
      </c>
      <c r="O79" s="1">
        <f t="shared" si="13"/>
        <v>0.9375</v>
      </c>
      <c r="P79" s="3">
        <v>1</v>
      </c>
      <c r="Q79" s="3">
        <v>1</v>
      </c>
      <c r="S79" s="3">
        <v>0.6875</v>
      </c>
      <c r="T79" s="3">
        <v>0.5625</v>
      </c>
      <c r="U79" s="3">
        <v>0.75</v>
      </c>
      <c r="V79" s="3">
        <v>0.875</v>
      </c>
      <c r="W79" s="3">
        <v>0.8125</v>
      </c>
      <c r="X79" s="3">
        <v>0.75</v>
      </c>
      <c r="Y79" s="3">
        <v>0.875</v>
      </c>
      <c r="Z79" s="3">
        <v>0.9375</v>
      </c>
      <c r="AC79" s="1">
        <f t="shared" si="14"/>
        <v>0.78125</v>
      </c>
      <c r="AD79" s="3">
        <v>0</v>
      </c>
      <c r="AE79">
        <f t="shared" si="11"/>
        <v>0</v>
      </c>
      <c r="AG79" s="2">
        <f t="shared" si="15"/>
        <v>0.71875</v>
      </c>
    </row>
    <row r="80" spans="1:33" x14ac:dyDescent="0.15">
      <c r="A80" s="3">
        <v>2</v>
      </c>
      <c r="B80" s="3">
        <v>12</v>
      </c>
      <c r="C80" s="3">
        <v>8</v>
      </c>
      <c r="D80" s="3">
        <v>0.6875</v>
      </c>
      <c r="E80" s="3">
        <v>0.875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N80" s="1">
        <f t="shared" si="12"/>
        <v>0.890625</v>
      </c>
      <c r="O80" s="1">
        <f t="shared" si="13"/>
        <v>0.9453125</v>
      </c>
      <c r="P80" s="3">
        <v>1</v>
      </c>
      <c r="Q80" s="3">
        <v>1</v>
      </c>
      <c r="S80" s="3">
        <v>0.5625</v>
      </c>
      <c r="T80" s="3">
        <v>0.5625</v>
      </c>
      <c r="U80" s="3">
        <v>0.6875</v>
      </c>
      <c r="V80" s="3">
        <v>0.8125</v>
      </c>
      <c r="W80" s="3">
        <v>0.875</v>
      </c>
      <c r="X80" s="3">
        <v>0.875</v>
      </c>
      <c r="Y80" s="3">
        <v>1</v>
      </c>
      <c r="Z80" s="3">
        <v>1</v>
      </c>
      <c r="AC80" s="1">
        <f t="shared" si="14"/>
        <v>0.796875</v>
      </c>
      <c r="AD80" s="3">
        <v>0</v>
      </c>
      <c r="AE80">
        <f t="shared" si="11"/>
        <v>1</v>
      </c>
      <c r="AG80" s="2">
        <f t="shared" si="15"/>
        <v>0.65625</v>
      </c>
    </row>
    <row r="81" spans="1:33" x14ac:dyDescent="0.15">
      <c r="A81" s="3">
        <v>1</v>
      </c>
      <c r="B81" s="3">
        <v>13</v>
      </c>
      <c r="C81" s="3">
        <v>8</v>
      </c>
      <c r="D81" s="3">
        <v>0.4375</v>
      </c>
      <c r="E81" s="3">
        <v>0.25</v>
      </c>
      <c r="F81" s="3">
        <v>0.3125</v>
      </c>
      <c r="G81" s="3">
        <v>0.5</v>
      </c>
      <c r="H81" s="3">
        <v>0.6875</v>
      </c>
      <c r="I81" s="3">
        <v>0.625</v>
      </c>
      <c r="J81" s="3">
        <v>0.6875</v>
      </c>
      <c r="K81" s="3">
        <v>0.4375</v>
      </c>
      <c r="N81" s="1">
        <f t="shared" si="12"/>
        <v>0.375</v>
      </c>
      <c r="O81" s="1">
        <f t="shared" si="13"/>
        <v>0.4921875</v>
      </c>
      <c r="P81" s="3">
        <v>0</v>
      </c>
      <c r="Q81" s="3">
        <v>0</v>
      </c>
      <c r="S81" s="3">
        <v>0.625</v>
      </c>
      <c r="T81" s="3">
        <v>0.6875</v>
      </c>
      <c r="U81" s="3">
        <v>0.625</v>
      </c>
      <c r="V81" s="3">
        <v>0.75</v>
      </c>
      <c r="W81" s="3">
        <v>0.5</v>
      </c>
      <c r="X81" s="3">
        <v>0.375</v>
      </c>
      <c r="Y81" s="3">
        <v>0.8125</v>
      </c>
      <c r="Z81" s="3">
        <v>0.5625</v>
      </c>
      <c r="AC81" s="1">
        <f t="shared" si="14"/>
        <v>0.6171875</v>
      </c>
      <c r="AD81" s="3">
        <v>0</v>
      </c>
      <c r="AE81">
        <f t="shared" si="11"/>
        <v>0</v>
      </c>
      <c r="AG81" s="2">
        <f t="shared" si="15"/>
        <v>0.671875</v>
      </c>
    </row>
    <row r="82" spans="1:33" x14ac:dyDescent="0.15">
      <c r="A82" s="3">
        <v>2</v>
      </c>
      <c r="B82" s="3">
        <v>12</v>
      </c>
      <c r="C82" s="3">
        <v>8</v>
      </c>
      <c r="D82" s="3">
        <v>0.625</v>
      </c>
      <c r="E82" s="3">
        <v>0.5</v>
      </c>
      <c r="F82" s="3">
        <v>0.375</v>
      </c>
      <c r="G82" s="3">
        <v>0.5</v>
      </c>
      <c r="H82" s="3">
        <v>0.25</v>
      </c>
      <c r="I82" s="3">
        <v>0.5</v>
      </c>
      <c r="J82" s="3">
        <v>0.5625</v>
      </c>
      <c r="K82" s="3">
        <v>0.8125</v>
      </c>
      <c r="N82" s="1">
        <f t="shared" si="12"/>
        <v>0.5</v>
      </c>
      <c r="O82" s="1">
        <f t="shared" si="13"/>
        <v>0.515625</v>
      </c>
      <c r="P82" s="3">
        <v>0</v>
      </c>
      <c r="Q82" s="3">
        <v>0</v>
      </c>
      <c r="S82" s="3">
        <v>0.5</v>
      </c>
      <c r="T82" s="3">
        <v>0.8125</v>
      </c>
      <c r="U82" s="3">
        <v>0.875</v>
      </c>
      <c r="V82" s="3">
        <v>0.875</v>
      </c>
      <c r="W82" s="3">
        <v>0.8125</v>
      </c>
      <c r="X82" s="3">
        <v>0.9375</v>
      </c>
      <c r="Y82" s="3">
        <v>0.875</v>
      </c>
      <c r="Z82" s="3">
        <v>0.9375</v>
      </c>
      <c r="AC82" s="1">
        <f t="shared" si="14"/>
        <v>0.828125</v>
      </c>
      <c r="AD82" s="3">
        <v>0</v>
      </c>
      <c r="AE82">
        <f t="shared" si="11"/>
        <v>0</v>
      </c>
      <c r="AG82" s="2">
        <f t="shared" si="15"/>
        <v>0.765625</v>
      </c>
    </row>
    <row r="83" spans="1:33" x14ac:dyDescent="0.15">
      <c r="A83" s="3">
        <v>1</v>
      </c>
      <c r="B83" s="3">
        <v>13</v>
      </c>
      <c r="C83" s="3">
        <v>8</v>
      </c>
      <c r="D83" s="3">
        <v>0.5625</v>
      </c>
      <c r="E83" s="3">
        <v>0.4375</v>
      </c>
      <c r="F83" s="3">
        <v>0.375</v>
      </c>
      <c r="G83" s="3">
        <v>0.9375</v>
      </c>
      <c r="H83" s="3">
        <v>0.9375</v>
      </c>
      <c r="I83" s="3">
        <v>1</v>
      </c>
      <c r="J83" s="3">
        <v>1</v>
      </c>
      <c r="K83" s="3">
        <v>1</v>
      </c>
      <c r="N83" s="1">
        <f t="shared" si="12"/>
        <v>0.578125</v>
      </c>
      <c r="O83" s="1">
        <f t="shared" si="13"/>
        <v>0.78125</v>
      </c>
      <c r="P83" s="3">
        <v>0</v>
      </c>
      <c r="Q83" s="3">
        <v>1</v>
      </c>
      <c r="S83" s="3">
        <v>0.1875</v>
      </c>
      <c r="T83" s="3">
        <v>0.875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C83" s="1">
        <f t="shared" si="14"/>
        <v>0.8828125</v>
      </c>
      <c r="AD83" s="3">
        <v>1</v>
      </c>
      <c r="AE83">
        <f t="shared" si="11"/>
        <v>1</v>
      </c>
      <c r="AG83" s="2">
        <f t="shared" si="15"/>
        <v>0.765625</v>
      </c>
    </row>
    <row r="84" spans="1:33" x14ac:dyDescent="0.15">
      <c r="A84" s="3">
        <v>2</v>
      </c>
      <c r="B84" s="3">
        <v>12</v>
      </c>
      <c r="C84" s="3">
        <v>8</v>
      </c>
      <c r="D84" s="3">
        <v>0.4375</v>
      </c>
      <c r="E84" s="3">
        <v>0.625</v>
      </c>
      <c r="F84" s="3">
        <v>0.5</v>
      </c>
      <c r="G84" s="3">
        <v>0.75</v>
      </c>
      <c r="H84" s="3">
        <v>0.5</v>
      </c>
      <c r="I84" s="3">
        <v>0.25</v>
      </c>
      <c r="J84" s="3">
        <v>0.5</v>
      </c>
      <c r="K84" s="3">
        <v>0.5625</v>
      </c>
      <c r="N84" s="1">
        <f t="shared" si="12"/>
        <v>0.578125</v>
      </c>
      <c r="O84" s="1">
        <f t="shared" si="13"/>
        <v>0.515625</v>
      </c>
      <c r="P84" s="3">
        <v>0</v>
      </c>
      <c r="Q84" s="3">
        <v>0</v>
      </c>
      <c r="S84" s="3">
        <v>0.375</v>
      </c>
      <c r="T84" s="3">
        <v>0.5625</v>
      </c>
      <c r="U84" s="3">
        <v>0.5625</v>
      </c>
      <c r="V84" s="3">
        <v>0.625</v>
      </c>
      <c r="W84" s="3">
        <v>0.625</v>
      </c>
      <c r="X84" s="3">
        <v>0.75</v>
      </c>
      <c r="Y84" s="3">
        <v>0.875</v>
      </c>
      <c r="Z84" s="3">
        <v>0.8125</v>
      </c>
      <c r="AC84" s="1">
        <f t="shared" si="14"/>
        <v>0.6484375</v>
      </c>
      <c r="AD84" s="3">
        <v>0</v>
      </c>
      <c r="AE84">
        <f t="shared" si="11"/>
        <v>0</v>
      </c>
      <c r="AG84" s="2">
        <f t="shared" si="15"/>
        <v>0.53125</v>
      </c>
    </row>
    <row r="85" spans="1:33" x14ac:dyDescent="0.15">
      <c r="A85" s="3">
        <v>1</v>
      </c>
      <c r="B85" s="3">
        <v>13</v>
      </c>
      <c r="C85" s="3">
        <v>8</v>
      </c>
      <c r="D85" s="3">
        <v>0.5625</v>
      </c>
      <c r="E85" s="3">
        <v>0.5</v>
      </c>
      <c r="F85" s="3">
        <v>0.8125</v>
      </c>
      <c r="G85" s="3">
        <v>0.875</v>
      </c>
      <c r="H85" s="3">
        <v>1</v>
      </c>
      <c r="I85" s="3">
        <v>1</v>
      </c>
      <c r="J85" s="3">
        <v>1</v>
      </c>
      <c r="K85" s="3">
        <v>1</v>
      </c>
      <c r="N85" s="1">
        <f t="shared" si="12"/>
        <v>0.6875</v>
      </c>
      <c r="O85" s="1">
        <f t="shared" si="13"/>
        <v>0.84375</v>
      </c>
      <c r="P85" s="3">
        <v>0</v>
      </c>
      <c r="Q85" s="3">
        <v>1</v>
      </c>
      <c r="S85" s="3">
        <v>0.5</v>
      </c>
      <c r="T85" s="3">
        <v>0.5625</v>
      </c>
      <c r="U85" s="3">
        <v>0.75</v>
      </c>
      <c r="V85" s="3">
        <v>0.75</v>
      </c>
      <c r="W85" s="3">
        <v>0.875</v>
      </c>
      <c r="X85" s="3">
        <v>0.8125</v>
      </c>
      <c r="Y85" s="3">
        <v>0.75</v>
      </c>
      <c r="Z85" s="3">
        <v>0.875</v>
      </c>
      <c r="AC85" s="1">
        <f t="shared" si="14"/>
        <v>0.734375</v>
      </c>
      <c r="AD85" s="3">
        <v>0</v>
      </c>
      <c r="AE85">
        <f t="shared" si="11"/>
        <v>0</v>
      </c>
      <c r="AG85" s="2">
        <f t="shared" si="15"/>
        <v>0.640625</v>
      </c>
    </row>
    <row r="86" spans="1:33" x14ac:dyDescent="0.15">
      <c r="A86" s="3">
        <v>2</v>
      </c>
      <c r="B86" s="3">
        <v>23</v>
      </c>
      <c r="C86" s="3">
        <v>8</v>
      </c>
      <c r="D86" s="3">
        <v>0.5</v>
      </c>
      <c r="E86" s="3">
        <v>0.6875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N86" s="1">
        <f t="shared" si="12"/>
        <v>0.796875</v>
      </c>
      <c r="O86" s="1">
        <f t="shared" si="13"/>
        <v>0.8984375</v>
      </c>
      <c r="P86" s="3">
        <v>1</v>
      </c>
      <c r="Q86" s="3">
        <v>1</v>
      </c>
      <c r="S86" s="3">
        <v>0.3125</v>
      </c>
      <c r="T86" s="3">
        <v>0.4375</v>
      </c>
      <c r="U86" s="3">
        <v>0.375</v>
      </c>
      <c r="V86" s="3">
        <v>0.8125</v>
      </c>
      <c r="W86" s="3">
        <v>1</v>
      </c>
      <c r="X86" s="3">
        <v>1</v>
      </c>
      <c r="Y86" s="3">
        <v>1</v>
      </c>
      <c r="Z86" s="3">
        <v>1</v>
      </c>
      <c r="AC86" s="1">
        <f t="shared" si="14"/>
        <v>0.7421875</v>
      </c>
      <c r="AD86" s="3">
        <v>0</v>
      </c>
      <c r="AE86">
        <f t="shared" si="11"/>
        <v>1</v>
      </c>
      <c r="AG86" s="2">
        <f t="shared" si="15"/>
        <v>0.484375</v>
      </c>
    </row>
    <row r="87" spans="1:33" x14ac:dyDescent="0.15">
      <c r="A87" s="3">
        <v>1</v>
      </c>
      <c r="B87" s="3">
        <v>23</v>
      </c>
      <c r="C87" s="3">
        <v>8</v>
      </c>
      <c r="D87" s="3">
        <v>0.5</v>
      </c>
      <c r="E87" s="3">
        <v>0.6875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N87" s="1">
        <f t="shared" si="12"/>
        <v>0.796875</v>
      </c>
      <c r="O87" s="1">
        <f t="shared" si="13"/>
        <v>0.8984375</v>
      </c>
      <c r="P87" s="3">
        <v>1</v>
      </c>
      <c r="Q87" s="3">
        <v>1</v>
      </c>
      <c r="S87" s="3">
        <v>0.6875</v>
      </c>
      <c r="T87" s="3">
        <v>0.8125</v>
      </c>
      <c r="U87" s="3">
        <v>0.5625</v>
      </c>
      <c r="V87" s="3">
        <v>0.75</v>
      </c>
      <c r="W87" s="3">
        <v>0.9375</v>
      </c>
      <c r="X87" s="3">
        <v>0.8125</v>
      </c>
      <c r="Y87" s="3">
        <v>1</v>
      </c>
      <c r="Z87" s="3">
        <v>1</v>
      </c>
      <c r="AC87" s="1">
        <f t="shared" si="14"/>
        <v>0.8203125</v>
      </c>
      <c r="AD87" s="3">
        <v>0</v>
      </c>
      <c r="AE87">
        <f t="shared" si="11"/>
        <v>1</v>
      </c>
      <c r="AG87" s="2">
        <f t="shared" si="15"/>
        <v>0.703125</v>
      </c>
    </row>
    <row r="88" spans="1:33" x14ac:dyDescent="0.15">
      <c r="A88" s="3">
        <v>2</v>
      </c>
      <c r="B88" s="3">
        <v>23</v>
      </c>
      <c r="C88" s="3">
        <v>8</v>
      </c>
      <c r="D88" s="3">
        <v>0.6875</v>
      </c>
      <c r="E88" s="3">
        <v>0.9375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N88" s="1">
        <f t="shared" si="12"/>
        <v>0.90625</v>
      </c>
      <c r="O88" s="1">
        <f t="shared" si="13"/>
        <v>0.953125</v>
      </c>
      <c r="P88" s="3">
        <v>1</v>
      </c>
      <c r="Q88" s="3">
        <v>1</v>
      </c>
      <c r="S88" s="3">
        <v>0.6875</v>
      </c>
      <c r="T88" s="3">
        <v>0.5625</v>
      </c>
      <c r="U88" s="3">
        <v>0.5625</v>
      </c>
      <c r="V88" s="3">
        <v>0.8125</v>
      </c>
      <c r="W88" s="3">
        <v>0.875</v>
      </c>
      <c r="X88" s="3">
        <v>0.9375</v>
      </c>
      <c r="Y88" s="3">
        <v>0.9375</v>
      </c>
      <c r="Z88" s="3">
        <v>1</v>
      </c>
      <c r="AC88" s="1">
        <f t="shared" si="14"/>
        <v>0.796875</v>
      </c>
      <c r="AD88" s="3">
        <v>0</v>
      </c>
      <c r="AE88">
        <f t="shared" si="11"/>
        <v>1</v>
      </c>
      <c r="AG88" s="2">
        <f t="shared" si="15"/>
        <v>0.65625</v>
      </c>
    </row>
    <row r="89" spans="1:33" x14ac:dyDescent="0.15">
      <c r="A89" s="3">
        <v>1</v>
      </c>
      <c r="B89" s="3">
        <v>12</v>
      </c>
      <c r="C89" s="3">
        <v>8</v>
      </c>
      <c r="D89" s="3">
        <v>0.4375</v>
      </c>
      <c r="E89" s="3">
        <v>0.6875</v>
      </c>
      <c r="F89" s="3">
        <v>0.625</v>
      </c>
      <c r="G89" s="3">
        <v>0.5625</v>
      </c>
      <c r="H89" s="3">
        <v>0.75</v>
      </c>
      <c r="I89" s="3">
        <v>1</v>
      </c>
      <c r="J89" s="3">
        <v>1</v>
      </c>
      <c r="K89" s="3">
        <v>1</v>
      </c>
      <c r="N89" s="1">
        <f t="shared" si="12"/>
        <v>0.578125</v>
      </c>
      <c r="O89" s="1">
        <f t="shared" si="13"/>
        <v>0.7578125</v>
      </c>
      <c r="P89" s="3">
        <v>0</v>
      </c>
      <c r="Q89" s="3">
        <v>1</v>
      </c>
      <c r="S89" s="3">
        <v>0.3125</v>
      </c>
      <c r="T89" s="3">
        <v>0.625</v>
      </c>
      <c r="U89" s="3">
        <v>0.875</v>
      </c>
      <c r="V89" s="3">
        <v>0.9375</v>
      </c>
      <c r="W89" s="3">
        <v>1</v>
      </c>
      <c r="X89" s="3">
        <v>1</v>
      </c>
      <c r="Y89" s="3">
        <v>1</v>
      </c>
      <c r="Z89" s="3">
        <v>1</v>
      </c>
      <c r="AC89" s="1">
        <f t="shared" si="14"/>
        <v>0.84375</v>
      </c>
      <c r="AD89" s="3">
        <v>0</v>
      </c>
      <c r="AE89">
        <f t="shared" si="11"/>
        <v>1</v>
      </c>
      <c r="AG89" s="2">
        <f t="shared" si="15"/>
        <v>0.6875</v>
      </c>
    </row>
    <row r="90" spans="1:33" x14ac:dyDescent="0.15">
      <c r="A90" s="3">
        <v>2</v>
      </c>
      <c r="B90" s="3">
        <v>13</v>
      </c>
      <c r="C90" s="3">
        <v>8</v>
      </c>
      <c r="D90" s="3">
        <v>0.5</v>
      </c>
      <c r="E90" s="3">
        <v>0.75</v>
      </c>
      <c r="F90" s="3">
        <v>0.9375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N90" s="1">
        <f t="shared" si="12"/>
        <v>0.796875</v>
      </c>
      <c r="O90" s="1">
        <f t="shared" si="13"/>
        <v>0.8984375</v>
      </c>
      <c r="P90" s="3">
        <v>0</v>
      </c>
      <c r="Q90" s="3">
        <v>1</v>
      </c>
      <c r="S90" s="3">
        <v>0.5625</v>
      </c>
      <c r="T90" s="3">
        <v>0.75</v>
      </c>
      <c r="U90" s="3">
        <v>0.8125</v>
      </c>
      <c r="V90" s="3">
        <v>0.875</v>
      </c>
      <c r="W90" s="3">
        <v>1</v>
      </c>
      <c r="X90" s="3">
        <v>1</v>
      </c>
      <c r="Y90" s="3">
        <v>1</v>
      </c>
      <c r="Z90" s="3">
        <v>1</v>
      </c>
      <c r="AC90" s="1">
        <f t="shared" si="14"/>
        <v>0.875</v>
      </c>
      <c r="AD90" s="3">
        <v>0</v>
      </c>
      <c r="AE90">
        <f t="shared" si="11"/>
        <v>1</v>
      </c>
      <c r="AG90" s="2">
        <f t="shared" si="15"/>
        <v>0.75</v>
      </c>
    </row>
    <row r="91" spans="1:33" x14ac:dyDescent="0.15">
      <c r="A91" s="3">
        <v>1</v>
      </c>
      <c r="B91" s="3">
        <v>13</v>
      </c>
      <c r="C91" s="3">
        <v>8</v>
      </c>
      <c r="D91" s="3">
        <v>0.6875</v>
      </c>
      <c r="E91" s="3">
        <v>0.75</v>
      </c>
      <c r="F91" s="3">
        <v>0.3125</v>
      </c>
      <c r="G91" s="3">
        <v>0.375</v>
      </c>
      <c r="H91" s="3">
        <v>0.625</v>
      </c>
      <c r="I91" s="3">
        <v>0.5625</v>
      </c>
      <c r="J91" s="3">
        <v>0.5625</v>
      </c>
      <c r="K91" s="3">
        <v>0.625</v>
      </c>
      <c r="N91" s="1">
        <f t="shared" si="12"/>
        <v>0.53125</v>
      </c>
      <c r="O91" s="1">
        <f t="shared" si="13"/>
        <v>0.5625</v>
      </c>
      <c r="P91" s="3">
        <v>0</v>
      </c>
      <c r="Q91" s="3">
        <v>0</v>
      </c>
      <c r="S91" s="3">
        <v>0.5</v>
      </c>
      <c r="T91" s="3">
        <v>0.4375</v>
      </c>
      <c r="U91" s="3">
        <v>0.625</v>
      </c>
      <c r="V91" s="3">
        <v>0.5</v>
      </c>
      <c r="W91" s="3">
        <v>0.25</v>
      </c>
      <c r="X91" s="3">
        <v>0.375</v>
      </c>
      <c r="Y91" s="3">
        <v>0.5</v>
      </c>
      <c r="Z91" s="3">
        <v>0.5</v>
      </c>
      <c r="AC91" s="1">
        <f t="shared" si="14"/>
        <v>0.4609375</v>
      </c>
      <c r="AD91" s="3">
        <v>0</v>
      </c>
      <c r="AE91">
        <f t="shared" si="11"/>
        <v>0</v>
      </c>
      <c r="AG91" s="2">
        <f t="shared" si="15"/>
        <v>0.515625</v>
      </c>
    </row>
    <row r="92" spans="1:33" x14ac:dyDescent="0.15">
      <c r="A92" s="3">
        <v>2</v>
      </c>
      <c r="B92" s="3">
        <v>12</v>
      </c>
      <c r="C92" s="3">
        <v>8</v>
      </c>
      <c r="D92" s="3">
        <v>0.5</v>
      </c>
      <c r="E92" s="3">
        <v>0.6875</v>
      </c>
      <c r="F92" s="3">
        <v>0.9375</v>
      </c>
      <c r="G92" s="3">
        <v>0.875</v>
      </c>
      <c r="H92" s="3">
        <v>0.875</v>
      </c>
      <c r="I92" s="3">
        <v>0.875</v>
      </c>
      <c r="J92" s="3">
        <v>0.9375</v>
      </c>
      <c r="K92" s="3">
        <v>1</v>
      </c>
      <c r="N92" s="1">
        <f t="shared" si="12"/>
        <v>0.75</v>
      </c>
      <c r="O92" s="1">
        <f t="shared" si="13"/>
        <v>0.8359375</v>
      </c>
      <c r="P92" s="3">
        <v>0</v>
      </c>
      <c r="Q92" s="3">
        <v>1</v>
      </c>
      <c r="S92" s="3">
        <v>0.5</v>
      </c>
      <c r="T92" s="3">
        <v>0.875</v>
      </c>
      <c r="U92" s="3">
        <v>0.9375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C92" s="1">
        <f t="shared" si="14"/>
        <v>0.9140625</v>
      </c>
      <c r="AD92" s="3">
        <v>1</v>
      </c>
      <c r="AE92">
        <f t="shared" si="11"/>
        <v>1</v>
      </c>
      <c r="AG92" s="2">
        <f t="shared" si="15"/>
        <v>0.828125</v>
      </c>
    </row>
    <row r="93" spans="1:33" x14ac:dyDescent="0.15">
      <c r="A93" s="3">
        <v>1</v>
      </c>
      <c r="B93" s="3">
        <v>12</v>
      </c>
      <c r="C93" s="3">
        <v>8</v>
      </c>
      <c r="D93" s="3">
        <v>0.4375</v>
      </c>
      <c r="E93" s="3">
        <v>0.5</v>
      </c>
      <c r="F93" s="3">
        <v>0.625</v>
      </c>
      <c r="G93" s="3">
        <v>0.625</v>
      </c>
      <c r="H93" s="3">
        <v>0.5</v>
      </c>
      <c r="I93" s="3">
        <v>0.375</v>
      </c>
      <c r="J93" s="3">
        <v>0.625</v>
      </c>
      <c r="K93" s="3">
        <v>0.375</v>
      </c>
      <c r="N93" s="1">
        <f t="shared" si="12"/>
        <v>0.546875</v>
      </c>
      <c r="O93" s="1">
        <f t="shared" si="13"/>
        <v>0.5078125</v>
      </c>
      <c r="P93" s="3">
        <v>0</v>
      </c>
      <c r="Q93" s="3">
        <v>0</v>
      </c>
      <c r="S93" s="3">
        <v>0.5625</v>
      </c>
      <c r="T93" s="3">
        <v>0.375</v>
      </c>
      <c r="U93" s="3">
        <v>0.5625</v>
      </c>
      <c r="V93" s="3">
        <v>0.5</v>
      </c>
      <c r="W93" s="3">
        <v>0.5</v>
      </c>
      <c r="X93" s="3">
        <v>0.375</v>
      </c>
      <c r="Y93" s="3">
        <v>0.125</v>
      </c>
      <c r="Z93" s="3">
        <v>0.375</v>
      </c>
      <c r="AC93" s="1">
        <f t="shared" si="14"/>
        <v>0.421875</v>
      </c>
      <c r="AD93" s="3">
        <v>0</v>
      </c>
      <c r="AE93">
        <f t="shared" si="11"/>
        <v>0</v>
      </c>
      <c r="AG93" s="2">
        <f t="shared" si="15"/>
        <v>0.5</v>
      </c>
    </row>
    <row r="94" spans="1:33" x14ac:dyDescent="0.15">
      <c r="A94" s="3">
        <v>2</v>
      </c>
      <c r="B94" s="3">
        <v>23</v>
      </c>
      <c r="C94" s="3">
        <v>8</v>
      </c>
      <c r="D94" s="3">
        <v>0.25</v>
      </c>
      <c r="E94" s="3">
        <v>0.625</v>
      </c>
      <c r="F94" s="3">
        <v>0.75</v>
      </c>
      <c r="G94" s="3">
        <v>0.9375</v>
      </c>
      <c r="H94" s="3">
        <v>0.875</v>
      </c>
      <c r="I94" s="3">
        <v>0.9375</v>
      </c>
      <c r="J94" s="3">
        <v>0.9375</v>
      </c>
      <c r="K94" s="3">
        <v>1</v>
      </c>
      <c r="N94" s="1">
        <f t="shared" si="12"/>
        <v>0.640625</v>
      </c>
      <c r="O94" s="1">
        <f t="shared" si="13"/>
        <v>0.7890625</v>
      </c>
      <c r="P94" s="3">
        <v>0</v>
      </c>
      <c r="Q94" s="3">
        <v>1</v>
      </c>
      <c r="S94" s="3">
        <v>0.5</v>
      </c>
      <c r="T94" s="3">
        <v>0.5625</v>
      </c>
      <c r="U94" s="3">
        <v>0.8125</v>
      </c>
      <c r="V94" s="3">
        <v>0.625</v>
      </c>
      <c r="W94" s="3">
        <v>0.75</v>
      </c>
      <c r="X94" s="3">
        <v>0.9375</v>
      </c>
      <c r="Y94" s="3">
        <v>0.75</v>
      </c>
      <c r="Z94" s="3">
        <v>0.8125</v>
      </c>
      <c r="AC94" s="1">
        <f t="shared" si="14"/>
        <v>0.71875</v>
      </c>
      <c r="AD94" s="3">
        <v>0</v>
      </c>
      <c r="AE94">
        <f t="shared" si="11"/>
        <v>0</v>
      </c>
      <c r="AG94" s="2">
        <f t="shared" si="15"/>
        <v>0.625</v>
      </c>
    </row>
    <row r="95" spans="1:33" x14ac:dyDescent="0.15">
      <c r="A95" s="3">
        <v>1</v>
      </c>
      <c r="B95" s="3">
        <v>12</v>
      </c>
      <c r="C95" s="3">
        <v>8</v>
      </c>
      <c r="D95" s="3">
        <v>0.4375</v>
      </c>
      <c r="E95" s="3">
        <v>0.625</v>
      </c>
      <c r="F95" s="3">
        <v>0.5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N95" s="1">
        <f t="shared" si="12"/>
        <v>0.640625</v>
      </c>
      <c r="O95" s="1">
        <f t="shared" si="13"/>
        <v>0.8203125</v>
      </c>
      <c r="P95" s="3">
        <v>0</v>
      </c>
      <c r="Q95" s="3">
        <v>1</v>
      </c>
      <c r="S95" s="3">
        <v>0.75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C95" s="1">
        <f t="shared" si="14"/>
        <v>0.96875</v>
      </c>
      <c r="AD95" s="3">
        <v>1</v>
      </c>
      <c r="AE95">
        <f t="shared" si="11"/>
        <v>1</v>
      </c>
      <c r="AG95" s="2">
        <f t="shared" si="15"/>
        <v>0.9375</v>
      </c>
    </row>
    <row r="96" spans="1:33" x14ac:dyDescent="0.15">
      <c r="A96" s="3">
        <v>2</v>
      </c>
      <c r="B96" s="3">
        <v>12</v>
      </c>
      <c r="C96" s="3">
        <v>8</v>
      </c>
      <c r="D96" s="3">
        <v>0.4375</v>
      </c>
      <c r="E96" s="3">
        <v>0.625</v>
      </c>
      <c r="F96" s="3">
        <v>0.6875</v>
      </c>
      <c r="G96" s="3">
        <v>0.8125</v>
      </c>
      <c r="H96" s="3">
        <v>0.625</v>
      </c>
      <c r="I96" s="3">
        <v>0.75</v>
      </c>
      <c r="J96" s="3">
        <v>0.875</v>
      </c>
      <c r="K96" s="3">
        <v>0.6875</v>
      </c>
      <c r="N96" s="1">
        <f t="shared" si="12"/>
        <v>0.640625</v>
      </c>
      <c r="O96" s="1">
        <f t="shared" si="13"/>
        <v>0.6875</v>
      </c>
      <c r="P96" s="3">
        <v>0</v>
      </c>
      <c r="Q96" s="3">
        <v>0</v>
      </c>
      <c r="S96" s="3">
        <v>0.6875</v>
      </c>
      <c r="T96" s="3">
        <v>0.6875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C96" s="1">
        <f t="shared" si="14"/>
        <v>0.921875</v>
      </c>
      <c r="AD96" s="3">
        <v>1</v>
      </c>
      <c r="AE96">
        <f t="shared" si="11"/>
        <v>1</v>
      </c>
      <c r="AG96" s="2">
        <f t="shared" si="15"/>
        <v>0.84375</v>
      </c>
    </row>
    <row r="97" spans="1:33" x14ac:dyDescent="0.15">
      <c r="A97" s="3">
        <v>1</v>
      </c>
      <c r="B97" s="3">
        <v>12</v>
      </c>
      <c r="C97" s="3">
        <v>8</v>
      </c>
      <c r="D97" s="3">
        <v>0.5</v>
      </c>
      <c r="E97" s="3">
        <v>0.5625</v>
      </c>
      <c r="F97" s="3">
        <v>0.5625</v>
      </c>
      <c r="G97" s="3">
        <v>0.75</v>
      </c>
      <c r="H97" s="3">
        <v>0.6875</v>
      </c>
      <c r="I97" s="3">
        <v>0.875</v>
      </c>
      <c r="J97" s="3">
        <v>0.75</v>
      </c>
      <c r="K97" s="3">
        <v>0.8125</v>
      </c>
      <c r="N97" s="1">
        <f t="shared" si="12"/>
        <v>0.59375</v>
      </c>
      <c r="O97" s="1">
        <f t="shared" si="13"/>
        <v>0.6875</v>
      </c>
      <c r="P97" s="3">
        <v>0</v>
      </c>
      <c r="Q97" s="3">
        <v>0</v>
      </c>
      <c r="S97" s="3">
        <v>0.5</v>
      </c>
      <c r="T97" s="3">
        <v>0.5625</v>
      </c>
      <c r="U97" s="3">
        <v>0.75</v>
      </c>
      <c r="V97" s="3">
        <v>0.625</v>
      </c>
      <c r="W97" s="3">
        <v>0.9375</v>
      </c>
      <c r="X97" s="3">
        <v>0.8125</v>
      </c>
      <c r="Y97" s="3">
        <v>0.875</v>
      </c>
      <c r="Z97" s="3">
        <v>0.875</v>
      </c>
      <c r="AC97" s="1">
        <f t="shared" si="14"/>
        <v>0.7421875</v>
      </c>
      <c r="AD97" s="3">
        <v>0</v>
      </c>
      <c r="AE97">
        <f t="shared" si="11"/>
        <v>0</v>
      </c>
      <c r="AG97" s="2">
        <f t="shared" si="15"/>
        <v>0.609375</v>
      </c>
    </row>
    <row r="98" spans="1:33" x14ac:dyDescent="0.15">
      <c r="A98" s="3">
        <v>2</v>
      </c>
      <c r="B98" s="3">
        <v>13</v>
      </c>
      <c r="C98" s="3">
        <v>8</v>
      </c>
      <c r="D98" s="3">
        <v>0.3125</v>
      </c>
      <c r="E98" s="3">
        <v>0.4375</v>
      </c>
      <c r="F98" s="3">
        <v>0.4375</v>
      </c>
      <c r="G98" s="3">
        <v>0.4375</v>
      </c>
      <c r="H98" s="3">
        <v>0.4375</v>
      </c>
      <c r="I98" s="3">
        <v>0.5</v>
      </c>
      <c r="J98" s="3">
        <v>0.6875</v>
      </c>
      <c r="K98" s="3">
        <v>0.4375</v>
      </c>
      <c r="N98" s="1">
        <f t="shared" si="12"/>
        <v>0.40625</v>
      </c>
      <c r="O98" s="1">
        <f t="shared" si="13"/>
        <v>0.4609375</v>
      </c>
      <c r="P98" s="3">
        <v>0</v>
      </c>
      <c r="Q98" s="3">
        <v>0</v>
      </c>
      <c r="S98" s="3">
        <v>0.4375</v>
      </c>
      <c r="T98" s="3">
        <v>0.6875</v>
      </c>
      <c r="U98" s="3">
        <v>0.625</v>
      </c>
      <c r="V98" s="3">
        <v>0.6875</v>
      </c>
      <c r="W98" s="3">
        <v>0.625</v>
      </c>
      <c r="X98" s="3">
        <v>0.625</v>
      </c>
      <c r="Y98" s="3">
        <v>0.625</v>
      </c>
      <c r="Z98" s="3">
        <v>0.6875</v>
      </c>
      <c r="AC98" s="1">
        <f t="shared" si="14"/>
        <v>0.625</v>
      </c>
      <c r="AD98" s="3">
        <v>0</v>
      </c>
      <c r="AE98">
        <f t="shared" si="11"/>
        <v>0</v>
      </c>
      <c r="AG98" s="2">
        <f t="shared" si="15"/>
        <v>0.609375</v>
      </c>
    </row>
    <row r="99" spans="1:33" x14ac:dyDescent="0.15">
      <c r="A99" s="3">
        <v>1</v>
      </c>
      <c r="B99" s="3">
        <v>13</v>
      </c>
      <c r="C99" s="3">
        <v>8</v>
      </c>
      <c r="D99" s="3">
        <v>0.5</v>
      </c>
      <c r="E99" s="3">
        <v>0.875</v>
      </c>
      <c r="F99" s="3">
        <v>0.6875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N99" s="1">
        <f t="shared" si="12"/>
        <v>0.765625</v>
      </c>
      <c r="O99" s="1">
        <f t="shared" si="13"/>
        <v>0.8828125</v>
      </c>
      <c r="P99" s="3">
        <v>0</v>
      </c>
      <c r="Q99" s="3">
        <v>1</v>
      </c>
      <c r="S99" s="3">
        <v>0.6875</v>
      </c>
      <c r="T99" s="3">
        <v>0.6875</v>
      </c>
      <c r="U99" s="3">
        <v>0.5625</v>
      </c>
      <c r="V99" s="3">
        <v>0.75</v>
      </c>
      <c r="W99" s="3">
        <v>0.8125</v>
      </c>
      <c r="X99" s="3">
        <v>0.6875</v>
      </c>
      <c r="Y99" s="3">
        <v>0.9375</v>
      </c>
      <c r="Z99" s="3">
        <v>1</v>
      </c>
      <c r="AC99" s="1">
        <f t="shared" si="14"/>
        <v>0.765625</v>
      </c>
      <c r="AD99" s="3">
        <v>0</v>
      </c>
      <c r="AE99">
        <f t="shared" si="11"/>
        <v>1</v>
      </c>
      <c r="AG99" s="2">
        <f t="shared" si="15"/>
        <v>0.671875</v>
      </c>
    </row>
    <row r="100" spans="1:33" x14ac:dyDescent="0.15">
      <c r="A100" s="3">
        <v>2</v>
      </c>
      <c r="B100" s="3">
        <v>23</v>
      </c>
      <c r="C100" s="3">
        <v>8</v>
      </c>
      <c r="D100" s="3">
        <v>0.375</v>
      </c>
      <c r="E100" s="3">
        <v>0.5625</v>
      </c>
      <c r="F100" s="3">
        <v>0.875</v>
      </c>
      <c r="G100" s="3">
        <v>0.5</v>
      </c>
      <c r="H100" s="3">
        <v>0.4375</v>
      </c>
      <c r="I100" s="3">
        <v>0.5625</v>
      </c>
      <c r="J100" s="3">
        <v>0.3125</v>
      </c>
      <c r="K100" s="3">
        <v>0.5</v>
      </c>
      <c r="N100" s="1">
        <f t="shared" si="12"/>
        <v>0.578125</v>
      </c>
      <c r="O100" s="1">
        <f t="shared" si="13"/>
        <v>0.515625</v>
      </c>
      <c r="P100" s="3">
        <v>0</v>
      </c>
      <c r="Q100" s="3">
        <v>0</v>
      </c>
      <c r="S100" s="3">
        <v>0.5625</v>
      </c>
      <c r="T100" s="3">
        <v>0.75</v>
      </c>
      <c r="U100" s="3">
        <v>0.6875</v>
      </c>
      <c r="V100" s="3">
        <v>0.625</v>
      </c>
      <c r="W100" s="3">
        <v>0.6875</v>
      </c>
      <c r="X100" s="3">
        <v>0.8125</v>
      </c>
      <c r="Y100" s="3">
        <v>0.8125</v>
      </c>
      <c r="Z100" s="3">
        <v>0.9375</v>
      </c>
      <c r="AC100" s="1">
        <f t="shared" si="14"/>
        <v>0.734375</v>
      </c>
      <c r="AD100" s="3">
        <v>0</v>
      </c>
      <c r="AE100">
        <f t="shared" si="11"/>
        <v>0</v>
      </c>
      <c r="AG100" s="2">
        <f t="shared" si="15"/>
        <v>0.65625</v>
      </c>
    </row>
    <row r="101" spans="1:33" x14ac:dyDescent="0.15">
      <c r="A101" s="3">
        <v>1</v>
      </c>
      <c r="B101" s="3">
        <v>13</v>
      </c>
      <c r="C101" s="3">
        <v>8</v>
      </c>
      <c r="D101" s="3">
        <v>0.5</v>
      </c>
      <c r="E101" s="3">
        <v>0.5625</v>
      </c>
      <c r="F101" s="3">
        <v>0.6875</v>
      </c>
      <c r="G101" s="3">
        <v>0.875</v>
      </c>
      <c r="H101" s="3">
        <v>1</v>
      </c>
      <c r="I101" s="3">
        <v>1</v>
      </c>
      <c r="J101" s="3">
        <v>1</v>
      </c>
      <c r="K101" s="3">
        <v>1</v>
      </c>
      <c r="N101" s="1">
        <f t="shared" si="12"/>
        <v>0.65625</v>
      </c>
      <c r="O101" s="1">
        <f t="shared" si="13"/>
        <v>0.828125</v>
      </c>
      <c r="P101" s="3">
        <v>0</v>
      </c>
      <c r="Q101" s="3">
        <v>1</v>
      </c>
      <c r="S101" s="3">
        <v>0.5</v>
      </c>
      <c r="T101" s="3">
        <v>0.5</v>
      </c>
      <c r="U101" s="3">
        <v>0.875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C101" s="1">
        <f t="shared" si="14"/>
        <v>0.859375</v>
      </c>
      <c r="AD101" s="3">
        <v>1</v>
      </c>
      <c r="AE101">
        <f t="shared" si="11"/>
        <v>1</v>
      </c>
      <c r="AG101" s="2">
        <f t="shared" si="15"/>
        <v>0.71875</v>
      </c>
    </row>
    <row r="102" spans="1:33" x14ac:dyDescent="0.15">
      <c r="A102" s="3">
        <v>2</v>
      </c>
      <c r="B102" s="3">
        <v>12</v>
      </c>
      <c r="C102" s="3">
        <v>8</v>
      </c>
      <c r="D102" s="3">
        <v>0.4375</v>
      </c>
      <c r="E102" s="3">
        <v>0.8125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N102" s="1">
        <f t="shared" si="12"/>
        <v>0.8125</v>
      </c>
      <c r="O102" s="1">
        <f t="shared" si="13"/>
        <v>0.90625</v>
      </c>
      <c r="P102" s="3">
        <v>1</v>
      </c>
      <c r="Q102" s="3">
        <v>1</v>
      </c>
      <c r="S102" s="3">
        <v>0.5</v>
      </c>
      <c r="T102" s="3">
        <v>0.6875</v>
      </c>
      <c r="U102" s="3">
        <v>0.625</v>
      </c>
      <c r="V102" s="3">
        <v>0.6875</v>
      </c>
      <c r="W102" s="3">
        <v>0.6875</v>
      </c>
      <c r="X102" s="3">
        <v>0.75</v>
      </c>
      <c r="Y102" s="3">
        <v>0.5</v>
      </c>
      <c r="Z102" s="3">
        <v>0.5625</v>
      </c>
      <c r="AC102" s="1">
        <f t="shared" si="14"/>
        <v>0.625</v>
      </c>
      <c r="AD102" s="3">
        <v>0</v>
      </c>
      <c r="AE102">
        <f t="shared" si="11"/>
        <v>0</v>
      </c>
      <c r="AG102" s="2">
        <f t="shared" si="15"/>
        <v>0.625</v>
      </c>
    </row>
    <row r="103" spans="1:33" x14ac:dyDescent="0.15">
      <c r="A103" s="3">
        <v>1</v>
      </c>
      <c r="B103" s="3">
        <v>13</v>
      </c>
      <c r="C103" s="3">
        <v>8</v>
      </c>
      <c r="D103" s="3">
        <v>0.5625</v>
      </c>
      <c r="E103" s="3">
        <v>0.4375</v>
      </c>
      <c r="F103" s="3">
        <v>0.375</v>
      </c>
      <c r="G103" s="3">
        <v>0.375</v>
      </c>
      <c r="H103" s="3">
        <v>0.5</v>
      </c>
      <c r="I103" s="3">
        <v>0.6875</v>
      </c>
      <c r="J103" s="3">
        <v>0.5</v>
      </c>
      <c r="K103" s="3">
        <v>0.625</v>
      </c>
      <c r="N103" s="1">
        <f t="shared" si="12"/>
        <v>0.4375</v>
      </c>
      <c r="O103" s="1">
        <f t="shared" si="13"/>
        <v>0.5078125</v>
      </c>
      <c r="P103" s="3">
        <v>0</v>
      </c>
      <c r="Q103" s="3">
        <v>0</v>
      </c>
      <c r="S103" s="3">
        <v>0.5</v>
      </c>
      <c r="T103" s="3">
        <v>0.8125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C103" s="1">
        <f t="shared" si="14"/>
        <v>0.9140625</v>
      </c>
      <c r="AD103" s="3">
        <v>1</v>
      </c>
      <c r="AE103">
        <f t="shared" si="11"/>
        <v>1</v>
      </c>
      <c r="AG103" s="2">
        <f t="shared" si="15"/>
        <v>0.828125</v>
      </c>
    </row>
    <row r="104" spans="1:33" x14ac:dyDescent="0.15">
      <c r="A104" s="3">
        <v>2</v>
      </c>
      <c r="B104" s="3">
        <v>23</v>
      </c>
      <c r="C104" s="3">
        <v>8</v>
      </c>
      <c r="D104" s="3">
        <v>0.5625</v>
      </c>
      <c r="E104" s="3">
        <v>0.75</v>
      </c>
      <c r="F104" s="3">
        <v>0.9375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N104" s="1">
        <f t="shared" si="12"/>
        <v>0.8125</v>
      </c>
      <c r="O104" s="1">
        <f t="shared" si="13"/>
        <v>0.90625</v>
      </c>
      <c r="P104" s="3">
        <v>0</v>
      </c>
      <c r="Q104" s="3">
        <v>1</v>
      </c>
      <c r="S104" s="3">
        <v>0.625</v>
      </c>
      <c r="T104" s="3">
        <v>0.8125</v>
      </c>
      <c r="U104" s="3">
        <v>0.75</v>
      </c>
      <c r="V104" s="3">
        <v>0.5625</v>
      </c>
      <c r="W104" s="3">
        <v>0.8125</v>
      </c>
      <c r="X104" s="3">
        <v>0.5</v>
      </c>
      <c r="Y104" s="3">
        <v>0.75</v>
      </c>
      <c r="Z104" s="3">
        <v>0.625</v>
      </c>
      <c r="AC104" s="1">
        <f t="shared" si="14"/>
        <v>0.6796875</v>
      </c>
      <c r="AD104" s="3">
        <v>0</v>
      </c>
      <c r="AE104">
        <f t="shared" si="11"/>
        <v>0</v>
      </c>
      <c r="AG104" s="2">
        <f t="shared" si="15"/>
        <v>0.6875</v>
      </c>
    </row>
    <row r="105" spans="1:33" x14ac:dyDescent="0.15">
      <c r="A105" s="3">
        <v>1</v>
      </c>
      <c r="B105" s="3">
        <v>12</v>
      </c>
      <c r="C105" s="3">
        <v>8</v>
      </c>
      <c r="D105" s="3">
        <v>0.5625</v>
      </c>
      <c r="E105" s="3">
        <v>0.5625</v>
      </c>
      <c r="F105" s="3">
        <v>0.625</v>
      </c>
      <c r="G105" s="3">
        <v>0.5</v>
      </c>
      <c r="H105" s="3">
        <v>0.5625</v>
      </c>
      <c r="I105" s="3">
        <v>0.5625</v>
      </c>
      <c r="J105" s="3">
        <v>0.5625</v>
      </c>
      <c r="K105" s="3">
        <v>0.75</v>
      </c>
      <c r="N105" s="1">
        <f t="shared" si="12"/>
        <v>0.5625</v>
      </c>
      <c r="O105" s="1">
        <f t="shared" si="13"/>
        <v>0.5859375</v>
      </c>
      <c r="P105" s="3">
        <v>0</v>
      </c>
      <c r="Q105" s="3">
        <v>0</v>
      </c>
      <c r="S105" s="3">
        <v>0.5625</v>
      </c>
      <c r="T105" s="3">
        <v>0.875</v>
      </c>
      <c r="U105" s="3">
        <v>0.8125</v>
      </c>
      <c r="V105" s="3">
        <v>0.6875</v>
      </c>
      <c r="W105" s="3">
        <v>0.9375</v>
      </c>
      <c r="X105" s="3">
        <v>1</v>
      </c>
      <c r="Y105" s="3">
        <v>1</v>
      </c>
      <c r="Z105" s="3">
        <v>1</v>
      </c>
      <c r="AC105" s="1">
        <f t="shared" si="14"/>
        <v>0.859375</v>
      </c>
      <c r="AD105" s="3">
        <v>0</v>
      </c>
      <c r="AE105">
        <f t="shared" si="11"/>
        <v>1</v>
      </c>
      <c r="AG105" s="2">
        <f t="shared" si="15"/>
        <v>0.734375</v>
      </c>
    </row>
    <row r="106" spans="1:33" x14ac:dyDescent="0.15">
      <c r="A106" s="3">
        <v>2</v>
      </c>
      <c r="B106" s="3">
        <v>13</v>
      </c>
      <c r="C106" s="3">
        <v>8</v>
      </c>
      <c r="D106" s="3">
        <v>0.25</v>
      </c>
      <c r="E106" s="3">
        <v>0.5625</v>
      </c>
      <c r="F106" s="3">
        <v>0.375</v>
      </c>
      <c r="G106" s="3">
        <v>0.5</v>
      </c>
      <c r="H106" s="3">
        <v>0.5625</v>
      </c>
      <c r="I106" s="3">
        <v>0.5</v>
      </c>
      <c r="J106" s="3">
        <v>0.75</v>
      </c>
      <c r="K106" s="3">
        <v>0.875</v>
      </c>
      <c r="N106" s="1">
        <f t="shared" si="12"/>
        <v>0.421875</v>
      </c>
      <c r="O106" s="1">
        <f t="shared" si="13"/>
        <v>0.546875</v>
      </c>
      <c r="P106" s="3">
        <v>0</v>
      </c>
      <c r="Q106" s="3">
        <v>0</v>
      </c>
      <c r="S106" s="3">
        <v>0.75</v>
      </c>
      <c r="T106" s="3">
        <v>0.75</v>
      </c>
      <c r="U106" s="3">
        <v>0.75</v>
      </c>
      <c r="V106" s="3">
        <v>0.875</v>
      </c>
      <c r="W106" s="3">
        <v>0.875</v>
      </c>
      <c r="X106" s="3">
        <v>1</v>
      </c>
      <c r="Y106" s="3">
        <v>1</v>
      </c>
      <c r="Z106" s="3">
        <v>1</v>
      </c>
      <c r="AC106" s="1">
        <f t="shared" si="14"/>
        <v>0.875</v>
      </c>
      <c r="AD106" s="3">
        <v>0</v>
      </c>
      <c r="AE106">
        <f t="shared" si="11"/>
        <v>1</v>
      </c>
      <c r="AG106" s="2">
        <f t="shared" si="15"/>
        <v>0.78125</v>
      </c>
    </row>
    <row r="107" spans="1:33" x14ac:dyDescent="0.15">
      <c r="A107" s="3">
        <v>1</v>
      </c>
      <c r="B107" s="3">
        <v>12</v>
      </c>
      <c r="C107" s="3">
        <v>8</v>
      </c>
      <c r="D107" s="3">
        <v>0.5</v>
      </c>
      <c r="E107" s="3">
        <v>0.75</v>
      </c>
      <c r="F107" s="3">
        <v>0.5625</v>
      </c>
      <c r="G107" s="3">
        <v>0.6875</v>
      </c>
      <c r="H107" s="3">
        <v>0.8125</v>
      </c>
      <c r="I107" s="3">
        <v>0.9375</v>
      </c>
      <c r="J107" s="3">
        <v>1</v>
      </c>
      <c r="K107" s="3">
        <v>1</v>
      </c>
      <c r="N107" s="1">
        <f t="shared" si="12"/>
        <v>0.625</v>
      </c>
      <c r="O107" s="1">
        <f t="shared" si="13"/>
        <v>0.78125</v>
      </c>
      <c r="P107" s="3">
        <v>0</v>
      </c>
      <c r="Q107" s="3">
        <v>1</v>
      </c>
      <c r="S107" s="3">
        <v>0.5625</v>
      </c>
      <c r="T107" s="3">
        <v>0.6875</v>
      </c>
      <c r="U107" s="3">
        <v>0.3125</v>
      </c>
      <c r="V107" s="3">
        <v>0.4375</v>
      </c>
      <c r="W107" s="3">
        <v>0.5625</v>
      </c>
      <c r="X107" s="3">
        <v>0.875</v>
      </c>
      <c r="Y107" s="3">
        <v>0.6875</v>
      </c>
      <c r="Z107" s="3">
        <v>0.9375</v>
      </c>
      <c r="AC107" s="1">
        <f t="shared" si="14"/>
        <v>0.6328125</v>
      </c>
      <c r="AD107" s="3">
        <v>0</v>
      </c>
      <c r="AE107">
        <f t="shared" si="11"/>
        <v>0</v>
      </c>
      <c r="AG107" s="2">
        <f t="shared" si="15"/>
        <v>0.5</v>
      </c>
    </row>
    <row r="108" spans="1:33" x14ac:dyDescent="0.15">
      <c r="A108" s="3">
        <v>2</v>
      </c>
      <c r="B108" s="3">
        <v>23</v>
      </c>
      <c r="C108" s="3">
        <v>8</v>
      </c>
      <c r="D108" s="3">
        <v>0.5</v>
      </c>
      <c r="E108" s="3">
        <v>0.5</v>
      </c>
      <c r="F108" s="3">
        <v>0.4375</v>
      </c>
      <c r="G108" s="3">
        <v>0.5625</v>
      </c>
      <c r="H108" s="3">
        <v>0.5625</v>
      </c>
      <c r="I108" s="3">
        <v>0.4375</v>
      </c>
      <c r="J108" s="3">
        <v>0.6875</v>
      </c>
      <c r="K108" s="3">
        <v>0.3125</v>
      </c>
      <c r="N108" s="1">
        <f t="shared" si="12"/>
        <v>0.5</v>
      </c>
      <c r="O108" s="1">
        <f t="shared" si="13"/>
        <v>0.5</v>
      </c>
      <c r="P108" s="3">
        <v>0</v>
      </c>
      <c r="Q108" s="3">
        <v>0</v>
      </c>
      <c r="S108" s="3">
        <v>0.75</v>
      </c>
      <c r="T108" s="3">
        <v>0.4375</v>
      </c>
      <c r="U108" s="3">
        <v>0.75</v>
      </c>
      <c r="V108" s="3">
        <v>0.9375</v>
      </c>
      <c r="W108" s="3">
        <v>0.8125</v>
      </c>
      <c r="X108" s="3">
        <v>0.75</v>
      </c>
      <c r="Y108" s="3">
        <v>0.5</v>
      </c>
      <c r="Z108" s="3">
        <v>0.625</v>
      </c>
      <c r="AC108" s="1">
        <f t="shared" si="14"/>
        <v>0.6953125</v>
      </c>
      <c r="AD108" s="3">
        <v>0</v>
      </c>
      <c r="AE108">
        <f t="shared" si="11"/>
        <v>0</v>
      </c>
      <c r="AG108" s="2">
        <f t="shared" si="15"/>
        <v>0.71875</v>
      </c>
    </row>
    <row r="109" spans="1:33" x14ac:dyDescent="0.15">
      <c r="A109" s="3">
        <v>1</v>
      </c>
      <c r="B109" s="3">
        <v>13</v>
      </c>
      <c r="C109" s="3">
        <v>8</v>
      </c>
      <c r="D109" s="3">
        <v>0.3125</v>
      </c>
      <c r="E109" s="3">
        <v>0.4375</v>
      </c>
      <c r="F109" s="3">
        <v>0.4375</v>
      </c>
      <c r="G109" s="3">
        <v>0.4375</v>
      </c>
      <c r="H109" s="3">
        <v>0.6875</v>
      </c>
      <c r="I109" s="3">
        <v>0.6875</v>
      </c>
      <c r="J109" s="3">
        <v>0.875</v>
      </c>
      <c r="K109" s="3">
        <v>0.6875</v>
      </c>
      <c r="N109" s="1">
        <f t="shared" si="12"/>
        <v>0.40625</v>
      </c>
      <c r="O109" s="1">
        <f t="shared" si="13"/>
        <v>0.5703125</v>
      </c>
      <c r="P109" s="3">
        <v>0</v>
      </c>
      <c r="Q109" s="3">
        <v>0</v>
      </c>
      <c r="S109" s="3">
        <v>0.4375</v>
      </c>
      <c r="T109" s="3">
        <v>0.75</v>
      </c>
      <c r="U109" s="3">
        <v>0.75</v>
      </c>
      <c r="V109" s="3">
        <v>0.6875</v>
      </c>
      <c r="W109" s="3">
        <v>0.9375</v>
      </c>
      <c r="X109" s="3">
        <v>1</v>
      </c>
      <c r="Y109" s="3">
        <v>1</v>
      </c>
      <c r="Z109" s="3">
        <v>1</v>
      </c>
      <c r="AC109" s="1">
        <f t="shared" si="14"/>
        <v>0.8203125</v>
      </c>
      <c r="AD109" s="3">
        <v>0</v>
      </c>
      <c r="AE109">
        <f t="shared" si="11"/>
        <v>1</v>
      </c>
      <c r="AG109" s="2">
        <f t="shared" si="15"/>
        <v>0.65625</v>
      </c>
    </row>
    <row r="110" spans="1:33" x14ac:dyDescent="0.15">
      <c r="A110" s="3">
        <v>2</v>
      </c>
      <c r="B110" s="3">
        <v>23</v>
      </c>
      <c r="C110" s="3">
        <v>8</v>
      </c>
      <c r="D110" s="3">
        <v>0.375</v>
      </c>
      <c r="E110" s="3">
        <v>0.625</v>
      </c>
      <c r="F110" s="3">
        <v>0.9375</v>
      </c>
      <c r="G110" s="3">
        <v>0.9375</v>
      </c>
      <c r="H110" s="3">
        <v>0.9375</v>
      </c>
      <c r="I110" s="3">
        <v>1</v>
      </c>
      <c r="J110" s="3">
        <v>1</v>
      </c>
      <c r="K110" s="3">
        <v>1</v>
      </c>
      <c r="N110" s="1">
        <f t="shared" si="12"/>
        <v>0.71875</v>
      </c>
      <c r="O110" s="1">
        <f t="shared" si="13"/>
        <v>0.8515625</v>
      </c>
      <c r="P110" s="3">
        <v>0</v>
      </c>
      <c r="Q110" s="3">
        <v>1</v>
      </c>
      <c r="S110" s="3">
        <v>0.75</v>
      </c>
      <c r="T110" s="3">
        <v>0.5</v>
      </c>
      <c r="U110" s="3">
        <v>0.625</v>
      </c>
      <c r="V110" s="3">
        <v>0.5625</v>
      </c>
      <c r="W110" s="3">
        <v>0.4375</v>
      </c>
      <c r="X110" s="3">
        <v>0.75</v>
      </c>
      <c r="Y110" s="3">
        <v>0.5</v>
      </c>
      <c r="Z110" s="3">
        <v>0.375</v>
      </c>
      <c r="AC110" s="1">
        <f t="shared" si="14"/>
        <v>0.5625</v>
      </c>
      <c r="AD110" s="3">
        <v>0</v>
      </c>
      <c r="AE110">
        <f t="shared" si="11"/>
        <v>0</v>
      </c>
      <c r="AG110" s="2">
        <f t="shared" si="15"/>
        <v>0.609375</v>
      </c>
    </row>
    <row r="111" spans="1:33" x14ac:dyDescent="0.15">
      <c r="A111" s="3">
        <v>1</v>
      </c>
      <c r="B111" s="3">
        <v>23</v>
      </c>
      <c r="C111" s="3">
        <v>8</v>
      </c>
      <c r="D111" s="3">
        <v>0.3125</v>
      </c>
      <c r="E111" s="3">
        <v>0.3125</v>
      </c>
      <c r="F111" s="3">
        <v>0.6875</v>
      </c>
      <c r="G111" s="3">
        <v>0.6875</v>
      </c>
      <c r="H111" s="3">
        <v>0.9375</v>
      </c>
      <c r="I111" s="3">
        <v>0.9375</v>
      </c>
      <c r="J111" s="3">
        <v>0.75</v>
      </c>
      <c r="K111" s="3">
        <v>0.9375</v>
      </c>
      <c r="N111" s="1">
        <f t="shared" si="12"/>
        <v>0.5</v>
      </c>
      <c r="O111" s="1">
        <f t="shared" si="13"/>
        <v>0.6953125</v>
      </c>
      <c r="P111" s="3">
        <v>0</v>
      </c>
      <c r="Q111" s="3">
        <v>0</v>
      </c>
      <c r="S111" s="3">
        <v>0.5</v>
      </c>
      <c r="T111" s="3">
        <v>0.75</v>
      </c>
      <c r="U111" s="3">
        <v>0.875</v>
      </c>
      <c r="V111" s="3">
        <v>0.875</v>
      </c>
      <c r="W111" s="3">
        <v>0.8125</v>
      </c>
      <c r="X111" s="3">
        <v>0.75</v>
      </c>
      <c r="Y111" s="3">
        <v>0.375</v>
      </c>
      <c r="Z111" s="3">
        <v>0.6875</v>
      </c>
      <c r="AC111" s="1">
        <f t="shared" si="14"/>
        <v>0.703125</v>
      </c>
      <c r="AD111" s="3">
        <v>0</v>
      </c>
      <c r="AE111">
        <f t="shared" si="11"/>
        <v>0</v>
      </c>
      <c r="AG111" s="2">
        <f t="shared" si="15"/>
        <v>0.75</v>
      </c>
    </row>
    <row r="112" spans="1:33" x14ac:dyDescent="0.15">
      <c r="A112" s="3">
        <v>2</v>
      </c>
      <c r="B112" s="3">
        <v>13</v>
      </c>
      <c r="C112" s="3">
        <v>8</v>
      </c>
      <c r="D112" s="3">
        <v>0.3125</v>
      </c>
      <c r="E112" s="3">
        <v>0.5625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N112" s="1">
        <f t="shared" si="12"/>
        <v>0.71875</v>
      </c>
      <c r="O112" s="1">
        <f t="shared" si="13"/>
        <v>0.859375</v>
      </c>
      <c r="P112" s="3">
        <v>1</v>
      </c>
      <c r="Q112" s="3">
        <v>1</v>
      </c>
      <c r="S112" s="3">
        <v>0.3125</v>
      </c>
      <c r="T112" s="3">
        <v>0.625</v>
      </c>
      <c r="U112" s="3">
        <v>0.5</v>
      </c>
      <c r="V112" s="3">
        <v>0.4375</v>
      </c>
      <c r="W112" s="3">
        <v>0.625</v>
      </c>
      <c r="X112" s="3">
        <v>0.375</v>
      </c>
      <c r="Y112" s="3">
        <v>0.4375</v>
      </c>
      <c r="Z112" s="3">
        <v>0.875</v>
      </c>
      <c r="AC112" s="1">
        <f t="shared" si="14"/>
        <v>0.5234375</v>
      </c>
      <c r="AD112" s="3">
        <v>0</v>
      </c>
      <c r="AE112">
        <f t="shared" si="11"/>
        <v>0</v>
      </c>
      <c r="AG112" s="2">
        <f t="shared" si="15"/>
        <v>0.46875</v>
      </c>
    </row>
    <row r="113" spans="4:31" x14ac:dyDescent="0.15">
      <c r="D113" s="2">
        <f>AVERAGE(D58:D112)</f>
        <v>0.4693181818181818</v>
      </c>
      <c r="E113" s="2">
        <f t="shared" ref="E113:K113" si="16">AVERAGE(E58:E112)</f>
        <v>0.58863636363636362</v>
      </c>
      <c r="F113" s="2">
        <f t="shared" si="16"/>
        <v>0.67045454545454541</v>
      </c>
      <c r="G113" s="2">
        <f t="shared" si="16"/>
        <v>0.74431818181818177</v>
      </c>
      <c r="H113" s="2">
        <f t="shared" si="16"/>
        <v>0.77727272727272723</v>
      </c>
      <c r="I113" s="2">
        <f t="shared" si="16"/>
        <v>0.81477272727272732</v>
      </c>
      <c r="J113" s="2">
        <f t="shared" si="16"/>
        <v>0.84431818181818186</v>
      </c>
      <c r="K113" s="2">
        <f t="shared" si="16"/>
        <v>0.84431818181818186</v>
      </c>
      <c r="N113" s="1">
        <f t="shared" si="12"/>
        <v>0.61818181818181817</v>
      </c>
      <c r="O113" s="1">
        <f t="shared" si="13"/>
        <v>0.71917613636363642</v>
      </c>
      <c r="P113">
        <v>0</v>
      </c>
      <c r="Q113">
        <v>0</v>
      </c>
      <c r="S113" s="2">
        <f t="shared" ref="S113:Z113" si="17">AVERAGE(S58:S112)</f>
        <v>0.54545454545454541</v>
      </c>
      <c r="T113" s="2">
        <f t="shared" si="17"/>
        <v>0.6670454545454545</v>
      </c>
      <c r="U113" s="2">
        <f t="shared" si="17"/>
        <v>0.71136363636363631</v>
      </c>
      <c r="V113" s="2">
        <f t="shared" si="17"/>
        <v>0.75795454545454544</v>
      </c>
      <c r="W113" s="2">
        <f t="shared" si="17"/>
        <v>0.78636363636363638</v>
      </c>
      <c r="X113" s="2">
        <f t="shared" si="17"/>
        <v>0.78636363636363638</v>
      </c>
      <c r="Y113" s="2">
        <f t="shared" si="17"/>
        <v>0.81022727272727268</v>
      </c>
      <c r="Z113" s="2">
        <f t="shared" si="17"/>
        <v>0.84431818181818186</v>
      </c>
    </row>
    <row r="116" spans="4:31" x14ac:dyDescent="0.15">
      <c r="P116" s="2">
        <f>AVERAGE(P58:P113,P2:P57)</f>
        <v>0.2857142857142857</v>
      </c>
      <c r="Q116" s="2">
        <f>AVERAGE(Q58:Q113,Q2:Q57)</f>
        <v>0.6071428571428571</v>
      </c>
      <c r="AD116" s="2">
        <f>AVERAGE(AD58:AD113,AD2:AD57)</f>
        <v>0.13513513513513514</v>
      </c>
      <c r="AE116" s="2">
        <f>AVERAGE(AE58:AE113,AE2:AE57)</f>
        <v>0.43243243243243246</v>
      </c>
    </row>
    <row r="117" spans="4:31" x14ac:dyDescent="0.15">
      <c r="P117" s="2">
        <f>SUM(P58:P113,P2:P57)</f>
        <v>32</v>
      </c>
      <c r="Q117" s="2">
        <f>SUM(Q58:Q113,Q2:Q57)</f>
        <v>68</v>
      </c>
      <c r="AD117" s="2">
        <f>SUM(AD58:AD113,AD2:AD57)</f>
        <v>15</v>
      </c>
      <c r="AE117" s="2">
        <f>SUM(AE58:AE113,AE2:AE57)</f>
        <v>48</v>
      </c>
    </row>
    <row r="118" spans="4:31" x14ac:dyDescent="0.15">
      <c r="G118" s="36"/>
      <c r="H118" s="36"/>
      <c r="I118" s="36"/>
      <c r="J118" s="36"/>
      <c r="K118" s="36"/>
      <c r="L118" s="36"/>
      <c r="M118" s="36"/>
      <c r="N118" s="36"/>
      <c r="O118" s="36"/>
      <c r="P118" s="36">
        <f>COUNT(P58:P113,P2:P57)</f>
        <v>112</v>
      </c>
      <c r="Q118" s="36">
        <f>COUNT(Q58:Q113,Q2:Q57)</f>
        <v>112</v>
      </c>
      <c r="R118" s="36"/>
      <c r="S118" s="36"/>
      <c r="T118" s="36"/>
      <c r="U118" s="36"/>
      <c r="V118" s="36"/>
      <c r="W118" s="36"/>
      <c r="X118" s="36"/>
      <c r="Y118" s="36"/>
      <c r="Z118" s="36"/>
      <c r="AA118" s="36"/>
    </row>
    <row r="119" spans="4:31" x14ac:dyDescent="0.15">
      <c r="G119" s="36">
        <f>AVERAGE(D58:G112,D2:G57)</f>
        <v>0.65132319819819817</v>
      </c>
      <c r="H119" s="36"/>
      <c r="I119" s="36"/>
      <c r="J119" s="36"/>
      <c r="K119" s="36">
        <f>AVERAGE(D58:K112,D2:K57)</f>
        <v>0.74260979729729726</v>
      </c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>
        <f>AVERAGE(S58:V112,S2:V57)</f>
        <v>0.67088963963963966</v>
      </c>
      <c r="W119" s="36"/>
      <c r="X119" s="36"/>
      <c r="Y119" s="36"/>
      <c r="Z119" s="36">
        <f>AVERAGE(S58:Z112,S2:Z57)</f>
        <v>0.74310247747747749</v>
      </c>
      <c r="AA119" s="36"/>
    </row>
    <row r="120" spans="4:31" x14ac:dyDescent="0.15"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</row>
    <row r="123" spans="4:31" x14ac:dyDescent="0.15">
      <c r="D123" s="36">
        <f>AVERAGE(D58:D112,D2:D57)</f>
        <v>0.49324324324324326</v>
      </c>
      <c r="E123" s="36">
        <f t="shared" ref="E123:K123" si="18">AVERAGE(E58:E112,E2:E57)</f>
        <v>0.62894144144144148</v>
      </c>
      <c r="F123" s="36">
        <f t="shared" si="18"/>
        <v>0.70439189189189189</v>
      </c>
      <c r="G123" s="36">
        <f t="shared" si="18"/>
        <v>0.77871621621621623</v>
      </c>
      <c r="H123" s="36">
        <f t="shared" si="18"/>
        <v>0.80405405405405406</v>
      </c>
      <c r="I123" s="36">
        <f t="shared" si="18"/>
        <v>0.8288288288288288</v>
      </c>
      <c r="J123" s="36">
        <f t="shared" si="18"/>
        <v>0.85078828828828834</v>
      </c>
      <c r="K123" s="36">
        <f t="shared" si="18"/>
        <v>0.8519144144144144</v>
      </c>
      <c r="L123" s="36"/>
      <c r="M123" s="36"/>
      <c r="N123" s="36"/>
      <c r="O123" s="36"/>
      <c r="P123" s="36"/>
      <c r="Q123" s="36"/>
      <c r="R123" s="36"/>
      <c r="S123" s="36">
        <f t="shared" ref="S123:Z123" si="19">AVERAGE(S58:S112,S2:S57)</f>
        <v>0.55799549549549554</v>
      </c>
      <c r="T123" s="36">
        <f t="shared" si="19"/>
        <v>0.66047297297297303</v>
      </c>
      <c r="U123" s="36">
        <f t="shared" si="19"/>
        <v>0.71340090090090091</v>
      </c>
      <c r="V123" s="36">
        <f t="shared" si="19"/>
        <v>0.75168918918918914</v>
      </c>
      <c r="W123" s="36">
        <f t="shared" si="19"/>
        <v>0.78885135135135132</v>
      </c>
      <c r="X123" s="36">
        <f t="shared" si="19"/>
        <v>0.7894144144144144</v>
      </c>
      <c r="Y123" s="36">
        <f t="shared" si="19"/>
        <v>0.8254504504504504</v>
      </c>
      <c r="Z123" s="36">
        <f t="shared" si="19"/>
        <v>0.85754504504504503</v>
      </c>
    </row>
    <row r="124" spans="4:31" x14ac:dyDescent="0.15">
      <c r="D124" s="36"/>
      <c r="E124" s="36"/>
      <c r="F124" s="36"/>
      <c r="G124" s="36"/>
      <c r="H124" s="36"/>
      <c r="I124" s="36"/>
      <c r="J124" s="36"/>
      <c r="K124" s="36">
        <f>AVERAGE(D58:K112,D2:K57)</f>
        <v>0.74260979729729726</v>
      </c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4:31" x14ac:dyDescent="0.15"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>
        <f>AVERAGE(S123:Z123)</f>
        <v>0.74310247747747749</v>
      </c>
    </row>
    <row r="126" spans="4:31" x14ac:dyDescent="0.15">
      <c r="D126" s="36"/>
      <c r="E126" s="36"/>
      <c r="F126" s="36"/>
      <c r="G126" s="36"/>
      <c r="H126" s="36"/>
      <c r="I126" s="36"/>
      <c r="J126" s="36"/>
      <c r="K126" s="36">
        <f>AVERAGE(D123:K123)</f>
        <v>0.74260979729729726</v>
      </c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4:31" x14ac:dyDescent="0.15"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4:31" x14ac:dyDescent="0.15">
      <c r="D128" s="36">
        <f>STDEV(D58:D112,D2:D57)</f>
        <v>0.14135890596223602</v>
      </c>
      <c r="E128" s="36">
        <f t="shared" ref="E128:K128" si="20">STDEV(E58:E112,E2:E57)</f>
        <v>0.18793118589161992</v>
      </c>
      <c r="F128" s="36">
        <f t="shared" si="20"/>
        <v>0.22023778890311638</v>
      </c>
      <c r="G128" s="36">
        <f t="shared" si="20"/>
        <v>0.21875548431173533</v>
      </c>
      <c r="H128" s="36">
        <f t="shared" si="20"/>
        <v>0.21460959640654209</v>
      </c>
      <c r="I128" s="36">
        <f t="shared" si="20"/>
        <v>0.22164668337751478</v>
      </c>
      <c r="J128" s="36">
        <f t="shared" si="20"/>
        <v>0.20919406550714337</v>
      </c>
      <c r="K128" s="36">
        <f t="shared" si="20"/>
        <v>0.21796579041293551</v>
      </c>
      <c r="L128" s="36"/>
      <c r="M128" s="36"/>
      <c r="N128" s="36"/>
      <c r="O128" s="36"/>
      <c r="P128" s="36"/>
      <c r="Q128" s="36"/>
      <c r="R128" s="36"/>
      <c r="S128" s="36">
        <f>STDEV(S58:S112,S2:S57)</f>
        <v>0.1444306297075062</v>
      </c>
      <c r="T128" s="36">
        <f t="shared" ref="T128:Z128" si="21">STDEV(T58:T112,T2:T57)</f>
        <v>0.13207845185615044</v>
      </c>
      <c r="U128" s="36">
        <f t="shared" si="21"/>
        <v>0.16948880118300941</v>
      </c>
      <c r="V128" s="36">
        <f t="shared" si="21"/>
        <v>0.16631437993442705</v>
      </c>
      <c r="W128" s="36">
        <f t="shared" si="21"/>
        <v>0.17169237281988048</v>
      </c>
      <c r="X128" s="36">
        <f t="shared" si="21"/>
        <v>0.18843100827954201</v>
      </c>
      <c r="Y128" s="36">
        <f t="shared" si="21"/>
        <v>0.18996805897732766</v>
      </c>
      <c r="Z128" s="36">
        <f t="shared" si="21"/>
        <v>0.17458782043260349</v>
      </c>
    </row>
    <row r="129" spans="4:26" x14ac:dyDescent="0.15">
      <c r="D129" s="36">
        <f>D128/SQRT(111)</f>
        <v>1.3417193586488192E-2</v>
      </c>
      <c r="E129" s="36">
        <f t="shared" ref="E129:K129" si="22">E128/SQRT(111)</f>
        <v>1.7837638774028029E-2</v>
      </c>
      <c r="F129" s="36">
        <f t="shared" si="22"/>
        <v>2.0904045830424392E-2</v>
      </c>
      <c r="G129" s="36">
        <f t="shared" si="22"/>
        <v>2.0763351704919396E-2</v>
      </c>
      <c r="H129" s="36">
        <f t="shared" si="22"/>
        <v>2.0369841439448623E-2</v>
      </c>
      <c r="I129" s="36">
        <f t="shared" si="22"/>
        <v>2.1037772175979068E-2</v>
      </c>
      <c r="J129" s="36">
        <f t="shared" si="22"/>
        <v>1.9855821994007719E-2</v>
      </c>
      <c r="K129" s="36">
        <f t="shared" si="22"/>
        <v>2.0688397277095115E-2</v>
      </c>
      <c r="L129" s="36"/>
      <c r="M129" s="36"/>
      <c r="N129" s="36"/>
      <c r="O129" s="36"/>
      <c r="P129" s="36"/>
      <c r="Q129" s="36"/>
      <c r="R129" s="36"/>
      <c r="S129" s="36">
        <f t="shared" ref="S129:Z129" si="23">S128/SQRT(111)</f>
        <v>1.3708748701844792E-2</v>
      </c>
      <c r="T129" s="36">
        <f t="shared" si="23"/>
        <v>1.2536331864587668E-2</v>
      </c>
      <c r="U129" s="36">
        <f t="shared" si="23"/>
        <v>1.6087165083335901E-2</v>
      </c>
      <c r="V129" s="36">
        <f t="shared" si="23"/>
        <v>1.5785862352338042E-2</v>
      </c>
      <c r="W129" s="36">
        <f t="shared" si="23"/>
        <v>1.6296318847170858E-2</v>
      </c>
      <c r="X129" s="36">
        <f t="shared" si="23"/>
        <v>1.7885079815623265E-2</v>
      </c>
      <c r="Y129" s="36">
        <f t="shared" si="23"/>
        <v>1.8030970211591286E-2</v>
      </c>
      <c r="Z129" s="36">
        <f t="shared" si="23"/>
        <v>1.6571142572460711E-2</v>
      </c>
    </row>
    <row r="130" spans="4:26" x14ac:dyDescent="0.15"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</sheetData>
  <phoneticPr fontId="0" type="noConversion"/>
  <pageMargins left="0.75" right="0.75" top="1" bottom="1" header="0" footer="0"/>
  <pageSetup firstPageNumber="0" fitToWidth="0" fitToHeight="0" orientation="landscape" horizontalDpi="4294967292" verticalDpi="4294967292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2"/>
  <sheetViews>
    <sheetView zoomScale="75" zoomScaleNormal="100" workbookViewId="0">
      <pane ySplit="2" topLeftCell="A108" activePane="bottomLeft" state="frozen"/>
      <selection pane="bottomLeft" activeCell="G135" sqref="G135"/>
    </sheetView>
  </sheetViews>
  <sheetFormatPr baseColWidth="10" defaultColWidth="11.5" defaultRowHeight="13" x14ac:dyDescent="0.15"/>
  <sheetData>
    <row r="1" spans="1:31" x14ac:dyDescent="0.15">
      <c r="A1" s="7"/>
      <c r="B1" s="8" t="s">
        <v>47</v>
      </c>
      <c r="C1" s="4"/>
      <c r="D1" s="4"/>
      <c r="E1" s="4"/>
      <c r="F1" s="4"/>
      <c r="G1" s="4"/>
      <c r="H1" s="4"/>
      <c r="I1" s="4"/>
      <c r="J1" s="9" t="s">
        <v>31</v>
      </c>
      <c r="K1" s="4"/>
      <c r="L1" s="4"/>
      <c r="M1" s="4"/>
      <c r="N1" s="4"/>
      <c r="O1" s="4"/>
      <c r="P1" s="4"/>
      <c r="Q1" s="4"/>
    </row>
    <row r="2" spans="1:31" x14ac:dyDescent="0.15">
      <c r="A2" s="10" t="s">
        <v>68</v>
      </c>
      <c r="B2" s="4" t="s">
        <v>46</v>
      </c>
      <c r="C2" s="9" t="s">
        <v>32</v>
      </c>
      <c r="D2" s="9" t="s">
        <v>66</v>
      </c>
      <c r="E2" s="8" t="s">
        <v>33</v>
      </c>
      <c r="F2" s="9" t="s">
        <v>34</v>
      </c>
      <c r="G2" s="9" t="s">
        <v>35</v>
      </c>
      <c r="H2" s="11" t="s">
        <v>36</v>
      </c>
      <c r="I2" s="11" t="s">
        <v>37</v>
      </c>
      <c r="J2" s="12" t="s">
        <v>38</v>
      </c>
      <c r="K2" s="12" t="s">
        <v>39</v>
      </c>
      <c r="L2" s="12" t="s">
        <v>40</v>
      </c>
      <c r="M2" s="12" t="s">
        <v>41</v>
      </c>
      <c r="N2" s="12" t="s">
        <v>42</v>
      </c>
      <c r="O2" s="12" t="s">
        <v>43</v>
      </c>
      <c r="P2" s="12" t="s">
        <v>44</v>
      </c>
      <c r="Q2" s="12" t="s">
        <v>45</v>
      </c>
      <c r="R2" s="12" t="s">
        <v>67</v>
      </c>
      <c r="S2" s="12" t="s">
        <v>50</v>
      </c>
      <c r="T2" s="12" t="s">
        <v>51</v>
      </c>
      <c r="U2" s="12" t="s">
        <v>52</v>
      </c>
      <c r="V2" s="12" t="s">
        <v>53</v>
      </c>
      <c r="W2" s="12" t="s">
        <v>54</v>
      </c>
      <c r="X2" s="12" t="s">
        <v>55</v>
      </c>
      <c r="Y2" s="12" t="s">
        <v>56</v>
      </c>
      <c r="Z2" s="12" t="s">
        <v>57</v>
      </c>
      <c r="AA2" s="8" t="s">
        <v>48</v>
      </c>
      <c r="AB2" s="9" t="s">
        <v>58</v>
      </c>
      <c r="AC2" s="9" t="s">
        <v>65</v>
      </c>
      <c r="AD2" s="11" t="s">
        <v>134</v>
      </c>
      <c r="AE2" s="11" t="s">
        <v>49</v>
      </c>
    </row>
    <row r="3" spans="1:3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31" x14ac:dyDescent="0.15">
      <c r="A4" s="28">
        <v>2</v>
      </c>
      <c r="B4" s="28">
        <v>1</v>
      </c>
      <c r="C4" s="28">
        <v>146</v>
      </c>
      <c r="D4" s="28">
        <v>1</v>
      </c>
      <c r="E4" s="28">
        <v>64</v>
      </c>
      <c r="F4" s="28">
        <v>0.8125</v>
      </c>
      <c r="G4" s="28">
        <v>0.8125</v>
      </c>
      <c r="H4" s="28">
        <v>3398</v>
      </c>
      <c r="I4" s="28">
        <v>1320.5</v>
      </c>
      <c r="J4" s="28">
        <v>0.625</v>
      </c>
      <c r="K4" s="28">
        <v>0.75</v>
      </c>
      <c r="L4" s="28">
        <v>0.625</v>
      </c>
      <c r="M4" s="28">
        <v>0.875</v>
      </c>
      <c r="N4" s="28">
        <v>0.75</v>
      </c>
      <c r="O4" s="28">
        <v>0.875</v>
      </c>
      <c r="P4" s="28">
        <v>1</v>
      </c>
      <c r="Q4" s="28">
        <v>1</v>
      </c>
      <c r="R4" s="28">
        <v>1</v>
      </c>
      <c r="S4" s="28">
        <v>0.875</v>
      </c>
      <c r="T4" s="28">
        <v>1</v>
      </c>
      <c r="U4" s="28">
        <v>1</v>
      </c>
      <c r="V4" s="28">
        <v>1</v>
      </c>
      <c r="W4" s="28">
        <v>1</v>
      </c>
      <c r="X4" s="28">
        <v>1</v>
      </c>
      <c r="Y4" s="28">
        <v>1</v>
      </c>
      <c r="Z4" s="28">
        <v>1</v>
      </c>
      <c r="AA4" s="28">
        <v>24</v>
      </c>
      <c r="AB4" s="28">
        <v>0.95833333333333337</v>
      </c>
      <c r="AC4" s="28">
        <v>0.984375</v>
      </c>
      <c r="AD4" s="28">
        <v>2578</v>
      </c>
      <c r="AE4" s="28">
        <v>1179.5</v>
      </c>
    </row>
    <row r="5" spans="1:31" x14ac:dyDescent="0.15">
      <c r="A5" s="28">
        <v>2</v>
      </c>
      <c r="B5" s="28">
        <v>1</v>
      </c>
      <c r="C5" s="28">
        <v>151</v>
      </c>
      <c r="D5" s="28">
        <v>0</v>
      </c>
      <c r="E5" s="28">
        <v>64</v>
      </c>
      <c r="F5" s="28">
        <v>0.4375</v>
      </c>
      <c r="G5" s="29">
        <v>0.4375</v>
      </c>
      <c r="H5" s="28">
        <v>4570</v>
      </c>
      <c r="I5" s="28">
        <v>1508.5</v>
      </c>
      <c r="J5" s="28">
        <v>0.25</v>
      </c>
      <c r="K5" s="28">
        <v>0.5</v>
      </c>
      <c r="L5" s="28">
        <v>0.25</v>
      </c>
      <c r="M5" s="28">
        <v>0.5</v>
      </c>
      <c r="N5" s="28">
        <v>0.375</v>
      </c>
      <c r="O5" s="28">
        <v>0.5</v>
      </c>
      <c r="P5" s="28">
        <v>0.625</v>
      </c>
      <c r="Q5" s="28">
        <v>0.5</v>
      </c>
      <c r="R5" s="28">
        <v>0</v>
      </c>
      <c r="S5" s="28">
        <v>0.625</v>
      </c>
      <c r="T5" s="28">
        <v>0.5</v>
      </c>
      <c r="U5" s="28">
        <v>0.625</v>
      </c>
      <c r="V5" s="28">
        <v>0.625</v>
      </c>
      <c r="W5" s="28">
        <v>0.375</v>
      </c>
      <c r="X5" s="28">
        <v>0.375</v>
      </c>
      <c r="Y5" s="28">
        <v>0.625</v>
      </c>
      <c r="Z5" s="28">
        <v>0.5</v>
      </c>
      <c r="AA5" s="28">
        <v>64</v>
      </c>
      <c r="AB5" s="28">
        <v>0.53125</v>
      </c>
      <c r="AC5" s="28">
        <v>0.53125</v>
      </c>
      <c r="AD5" s="28">
        <v>4062.5</v>
      </c>
      <c r="AE5" s="28">
        <v>1406.5</v>
      </c>
    </row>
    <row r="6" spans="1:31" x14ac:dyDescent="0.15">
      <c r="A6" s="28">
        <v>2</v>
      </c>
      <c r="B6" s="28">
        <v>1</v>
      </c>
      <c r="C6" s="28">
        <v>152</v>
      </c>
      <c r="D6" s="28">
        <v>1</v>
      </c>
      <c r="E6" s="28">
        <v>64</v>
      </c>
      <c r="F6" s="28">
        <v>0.625</v>
      </c>
      <c r="G6" s="28">
        <v>0.625</v>
      </c>
      <c r="H6" s="28">
        <v>2194.5</v>
      </c>
      <c r="I6" s="28">
        <v>1312</v>
      </c>
      <c r="J6" s="28">
        <v>0.125</v>
      </c>
      <c r="K6" s="28">
        <v>0.625</v>
      </c>
      <c r="L6" s="28">
        <v>0.25</v>
      </c>
      <c r="M6" s="28">
        <v>0.625</v>
      </c>
      <c r="N6" s="28">
        <v>0.625</v>
      </c>
      <c r="O6" s="28">
        <v>0.75</v>
      </c>
      <c r="P6" s="28">
        <v>1</v>
      </c>
      <c r="Q6" s="28">
        <v>1</v>
      </c>
      <c r="R6" s="28">
        <v>1</v>
      </c>
      <c r="S6" s="28">
        <v>1</v>
      </c>
      <c r="T6" s="28">
        <v>1</v>
      </c>
      <c r="U6" s="28">
        <v>1</v>
      </c>
      <c r="V6" s="28">
        <v>1</v>
      </c>
      <c r="W6" s="28">
        <v>1</v>
      </c>
      <c r="X6" s="28">
        <v>1</v>
      </c>
      <c r="Y6" s="28">
        <v>1</v>
      </c>
      <c r="Z6" s="28">
        <v>1</v>
      </c>
      <c r="AA6" s="28">
        <v>16</v>
      </c>
      <c r="AB6" s="28">
        <v>1</v>
      </c>
      <c r="AC6" s="28">
        <v>1</v>
      </c>
      <c r="AD6" s="28">
        <v>2086</v>
      </c>
      <c r="AE6" s="28">
        <v>1265.5</v>
      </c>
    </row>
    <row r="7" spans="1:31" x14ac:dyDescent="0.15">
      <c r="A7" s="28">
        <v>2</v>
      </c>
      <c r="B7" s="28">
        <v>1</v>
      </c>
      <c r="C7" s="28">
        <v>156</v>
      </c>
      <c r="D7" s="28">
        <v>0</v>
      </c>
      <c r="E7" s="28">
        <v>64</v>
      </c>
      <c r="F7" s="28">
        <v>0.390625</v>
      </c>
      <c r="G7" s="29">
        <v>0.390625</v>
      </c>
      <c r="H7" s="28">
        <v>3391</v>
      </c>
      <c r="I7" s="28">
        <v>1406.5</v>
      </c>
      <c r="J7" s="28">
        <v>0.5</v>
      </c>
      <c r="K7" s="28">
        <v>0.25</v>
      </c>
      <c r="L7" s="28">
        <v>0.375</v>
      </c>
      <c r="M7" s="28">
        <v>0.5</v>
      </c>
      <c r="N7" s="28">
        <v>0.375</v>
      </c>
      <c r="O7" s="28">
        <v>0.25</v>
      </c>
      <c r="P7" s="28">
        <v>0.5</v>
      </c>
      <c r="Q7" s="28">
        <v>0.375</v>
      </c>
      <c r="R7" s="28">
        <v>1</v>
      </c>
      <c r="S7" s="28">
        <v>0.25</v>
      </c>
      <c r="T7" s="28">
        <v>0.5</v>
      </c>
      <c r="U7" s="28">
        <v>0.375</v>
      </c>
      <c r="V7" s="28">
        <v>0.75</v>
      </c>
      <c r="W7" s="28">
        <v>0.75</v>
      </c>
      <c r="X7" s="28">
        <v>1</v>
      </c>
      <c r="Y7" s="28">
        <v>1</v>
      </c>
      <c r="Z7" s="28">
        <v>1</v>
      </c>
      <c r="AA7" s="28">
        <v>56</v>
      </c>
      <c r="AB7" s="28">
        <v>0.6607142857142857</v>
      </c>
      <c r="AC7" s="28">
        <v>0.703125</v>
      </c>
      <c r="AD7" s="28">
        <v>3265.5</v>
      </c>
      <c r="AE7" s="28">
        <v>1172</v>
      </c>
    </row>
    <row r="8" spans="1:31" x14ac:dyDescent="0.15">
      <c r="A8" s="28">
        <v>2</v>
      </c>
      <c r="B8" s="28">
        <v>1</v>
      </c>
      <c r="C8" s="28">
        <v>160</v>
      </c>
      <c r="D8" s="28">
        <v>0</v>
      </c>
      <c r="E8" s="28">
        <v>64</v>
      </c>
      <c r="F8" s="28">
        <v>0.453125</v>
      </c>
      <c r="G8" s="29">
        <v>0.453125</v>
      </c>
      <c r="H8" s="28">
        <v>1976.5</v>
      </c>
      <c r="I8" s="28">
        <v>1047</v>
      </c>
      <c r="J8" s="28">
        <v>0.5</v>
      </c>
      <c r="K8" s="28">
        <v>0.25</v>
      </c>
      <c r="L8" s="28">
        <v>0.375</v>
      </c>
      <c r="M8" s="28">
        <v>0.375</v>
      </c>
      <c r="N8" s="28">
        <v>0.625</v>
      </c>
      <c r="O8" s="28">
        <v>0.625</v>
      </c>
      <c r="P8" s="28">
        <v>0.5</v>
      </c>
      <c r="Q8" s="28">
        <v>0.375</v>
      </c>
      <c r="R8" s="28">
        <v>1</v>
      </c>
      <c r="S8" s="28">
        <v>0.625</v>
      </c>
      <c r="T8" s="28">
        <v>0.875</v>
      </c>
      <c r="U8" s="28">
        <v>1</v>
      </c>
      <c r="V8" s="28">
        <v>1</v>
      </c>
      <c r="W8" s="28">
        <v>1</v>
      </c>
      <c r="X8" s="28">
        <v>1</v>
      </c>
      <c r="Y8" s="28">
        <v>1</v>
      </c>
      <c r="Z8" s="28">
        <v>1</v>
      </c>
      <c r="AA8" s="28">
        <v>32</v>
      </c>
      <c r="AB8" s="28">
        <v>0.875</v>
      </c>
      <c r="AC8" s="28">
        <v>0.9375</v>
      </c>
      <c r="AD8" s="28">
        <v>2172</v>
      </c>
      <c r="AE8" s="28">
        <v>875</v>
      </c>
    </row>
    <row r="9" spans="1:31" x14ac:dyDescent="0.15">
      <c r="A9" s="28">
        <v>2</v>
      </c>
      <c r="B9" s="28">
        <v>1</v>
      </c>
      <c r="C9" s="28">
        <v>165</v>
      </c>
      <c r="D9" s="28">
        <v>1</v>
      </c>
      <c r="E9" s="28">
        <v>24</v>
      </c>
      <c r="F9" s="28">
        <v>0.875</v>
      </c>
      <c r="G9" s="28">
        <v>0.953125</v>
      </c>
      <c r="H9" s="28">
        <v>2406</v>
      </c>
      <c r="I9" s="28">
        <v>1258</v>
      </c>
      <c r="J9" s="28">
        <v>0.625</v>
      </c>
      <c r="K9" s="28">
        <v>1</v>
      </c>
      <c r="L9" s="28">
        <v>1</v>
      </c>
      <c r="M9" s="28">
        <v>1</v>
      </c>
      <c r="N9" s="28">
        <v>1</v>
      </c>
      <c r="O9" s="28">
        <v>1</v>
      </c>
      <c r="P9" s="28">
        <v>1</v>
      </c>
      <c r="Q9" s="28">
        <v>1</v>
      </c>
      <c r="R9" s="28">
        <v>1</v>
      </c>
      <c r="S9" s="28">
        <v>0.875</v>
      </c>
      <c r="T9" s="28">
        <v>1</v>
      </c>
      <c r="U9" s="28">
        <v>1</v>
      </c>
      <c r="V9" s="28">
        <v>1</v>
      </c>
      <c r="W9" s="28">
        <v>1</v>
      </c>
      <c r="X9" s="28">
        <v>1</v>
      </c>
      <c r="Y9" s="28">
        <v>1</v>
      </c>
      <c r="Z9" s="28">
        <v>1</v>
      </c>
      <c r="AA9" s="28">
        <v>24</v>
      </c>
      <c r="AB9" s="28">
        <v>0.95833333333333337</v>
      </c>
      <c r="AC9" s="28">
        <v>0.984375</v>
      </c>
      <c r="AD9" s="28">
        <v>2984.5</v>
      </c>
      <c r="AE9" s="28">
        <v>1149</v>
      </c>
    </row>
    <row r="10" spans="1:31" x14ac:dyDescent="0.15">
      <c r="A10" s="28">
        <v>2</v>
      </c>
      <c r="B10" s="28">
        <v>1</v>
      </c>
      <c r="C10" s="28">
        <v>169</v>
      </c>
      <c r="D10" s="28">
        <v>1</v>
      </c>
      <c r="E10" s="28">
        <v>24</v>
      </c>
      <c r="F10" s="28">
        <v>0.875</v>
      </c>
      <c r="G10" s="28">
        <v>0.953125</v>
      </c>
      <c r="H10" s="28">
        <v>3180</v>
      </c>
      <c r="I10" s="28">
        <v>1273.5</v>
      </c>
      <c r="J10" s="28">
        <v>0.625</v>
      </c>
      <c r="K10" s="28">
        <v>1</v>
      </c>
      <c r="L10" s="28">
        <v>1</v>
      </c>
      <c r="M10" s="28">
        <v>1</v>
      </c>
      <c r="N10" s="28">
        <v>1</v>
      </c>
      <c r="O10" s="28">
        <v>1</v>
      </c>
      <c r="P10" s="28">
        <v>1</v>
      </c>
      <c r="Q10" s="28">
        <v>1</v>
      </c>
      <c r="R10" s="28">
        <v>1</v>
      </c>
      <c r="S10" s="28">
        <v>1</v>
      </c>
      <c r="T10" s="28">
        <v>1</v>
      </c>
      <c r="U10" s="28">
        <v>1</v>
      </c>
      <c r="V10" s="28">
        <v>1</v>
      </c>
      <c r="W10" s="28">
        <v>1</v>
      </c>
      <c r="X10" s="28">
        <v>1</v>
      </c>
      <c r="Y10" s="28">
        <v>1</v>
      </c>
      <c r="Z10" s="28">
        <v>1</v>
      </c>
      <c r="AA10" s="28">
        <v>16</v>
      </c>
      <c r="AB10" s="28">
        <v>1</v>
      </c>
      <c r="AC10" s="28">
        <v>1</v>
      </c>
      <c r="AD10" s="28">
        <v>3180</v>
      </c>
      <c r="AE10" s="28">
        <v>1296.5</v>
      </c>
    </row>
    <row r="11" spans="1:31" x14ac:dyDescent="0.15">
      <c r="A11" s="28">
        <v>2</v>
      </c>
      <c r="B11" s="28">
        <v>1</v>
      </c>
      <c r="C11" s="28">
        <v>174</v>
      </c>
      <c r="D11" s="28">
        <v>0</v>
      </c>
      <c r="E11" s="28">
        <v>64</v>
      </c>
      <c r="F11" s="28">
        <v>0.765625</v>
      </c>
      <c r="G11" s="28">
        <v>0.765625</v>
      </c>
      <c r="H11" s="28">
        <v>2195</v>
      </c>
      <c r="I11" s="28">
        <v>1359.5</v>
      </c>
      <c r="J11" s="28">
        <v>0.625</v>
      </c>
      <c r="K11" s="28">
        <v>0.5</v>
      </c>
      <c r="L11" s="28">
        <v>0.875</v>
      </c>
      <c r="M11" s="28">
        <v>0.75</v>
      </c>
      <c r="N11" s="28">
        <v>0.75</v>
      </c>
      <c r="O11" s="28">
        <v>0.875</v>
      </c>
      <c r="P11" s="28">
        <v>0.875</v>
      </c>
      <c r="Q11" s="28">
        <v>0.875</v>
      </c>
      <c r="R11" s="28">
        <v>1</v>
      </c>
      <c r="S11" s="28">
        <v>0.875</v>
      </c>
      <c r="T11" s="28">
        <v>1</v>
      </c>
      <c r="U11" s="28">
        <v>1</v>
      </c>
      <c r="V11" s="28">
        <v>1</v>
      </c>
      <c r="W11" s="28">
        <v>1</v>
      </c>
      <c r="X11" s="28">
        <v>1</v>
      </c>
      <c r="Y11" s="28">
        <v>1</v>
      </c>
      <c r="Z11" s="28">
        <v>1</v>
      </c>
      <c r="AA11" s="28">
        <v>24</v>
      </c>
      <c r="AB11" s="28">
        <v>0.95833333333333337</v>
      </c>
      <c r="AC11" s="28">
        <v>0.984375</v>
      </c>
      <c r="AD11" s="28">
        <v>1976.5</v>
      </c>
      <c r="AE11" s="28">
        <v>1304.5</v>
      </c>
    </row>
    <row r="12" spans="1:31" x14ac:dyDescent="0.15">
      <c r="A12" s="28">
        <v>2</v>
      </c>
      <c r="B12" s="28">
        <v>1</v>
      </c>
      <c r="C12" s="28">
        <v>181</v>
      </c>
      <c r="D12" s="28">
        <v>1</v>
      </c>
      <c r="E12" s="28">
        <v>32</v>
      </c>
      <c r="F12" s="28">
        <v>0.84375</v>
      </c>
      <c r="G12" s="28">
        <v>0.921875</v>
      </c>
      <c r="H12" s="28">
        <v>3867</v>
      </c>
      <c r="I12" s="28">
        <v>1125</v>
      </c>
      <c r="J12" s="28">
        <v>0.625</v>
      </c>
      <c r="K12" s="28">
        <v>0.75</v>
      </c>
      <c r="L12" s="28">
        <v>1</v>
      </c>
      <c r="M12" s="28">
        <v>1</v>
      </c>
      <c r="N12" s="28">
        <v>1</v>
      </c>
      <c r="O12" s="28">
        <v>1</v>
      </c>
      <c r="P12" s="28">
        <v>1</v>
      </c>
      <c r="Q12" s="28">
        <v>1</v>
      </c>
      <c r="R12" s="28">
        <v>1</v>
      </c>
      <c r="S12" s="28">
        <v>1</v>
      </c>
      <c r="T12" s="28">
        <v>0.875</v>
      </c>
      <c r="U12" s="28">
        <v>1</v>
      </c>
      <c r="V12" s="28">
        <v>1</v>
      </c>
      <c r="W12" s="28">
        <v>1</v>
      </c>
      <c r="X12" s="28">
        <v>1</v>
      </c>
      <c r="Y12" s="28">
        <v>1</v>
      </c>
      <c r="Z12" s="28">
        <v>1</v>
      </c>
      <c r="AA12" s="28">
        <v>32</v>
      </c>
      <c r="AB12" s="28">
        <v>0.96875</v>
      </c>
      <c r="AC12" s="28">
        <v>0.984375</v>
      </c>
      <c r="AD12" s="28">
        <v>2453</v>
      </c>
      <c r="AE12" s="28">
        <v>860</v>
      </c>
    </row>
    <row r="13" spans="1:31" x14ac:dyDescent="0.15">
      <c r="A13" s="28">
        <v>2</v>
      </c>
      <c r="B13" s="28">
        <v>1</v>
      </c>
      <c r="C13" s="28">
        <v>188</v>
      </c>
      <c r="D13" s="28">
        <v>1</v>
      </c>
      <c r="E13" s="28">
        <v>32</v>
      </c>
      <c r="F13" s="28">
        <v>0.90625</v>
      </c>
      <c r="G13" s="28">
        <v>0.953125</v>
      </c>
      <c r="H13" s="28">
        <v>2641</v>
      </c>
      <c r="I13" s="28">
        <v>1297</v>
      </c>
      <c r="J13" s="28">
        <v>0.75</v>
      </c>
      <c r="K13" s="28">
        <v>0.875</v>
      </c>
      <c r="L13" s="28">
        <v>1</v>
      </c>
      <c r="M13" s="28">
        <v>1</v>
      </c>
      <c r="N13" s="28">
        <v>1</v>
      </c>
      <c r="O13" s="28">
        <v>1</v>
      </c>
      <c r="P13" s="28">
        <v>1</v>
      </c>
      <c r="Q13" s="28">
        <v>1</v>
      </c>
      <c r="R13" s="28">
        <v>1</v>
      </c>
      <c r="S13" s="28">
        <v>1</v>
      </c>
      <c r="T13" s="28">
        <v>1</v>
      </c>
      <c r="U13" s="28">
        <v>1</v>
      </c>
      <c r="V13" s="28">
        <v>1</v>
      </c>
      <c r="W13" s="28">
        <v>1</v>
      </c>
      <c r="X13" s="28">
        <v>1</v>
      </c>
      <c r="Y13" s="28">
        <v>1</v>
      </c>
      <c r="Z13" s="28">
        <v>1</v>
      </c>
      <c r="AA13" s="28">
        <v>16</v>
      </c>
      <c r="AB13" s="28">
        <v>1</v>
      </c>
      <c r="AC13" s="28">
        <v>1</v>
      </c>
      <c r="AD13" s="28">
        <v>2031</v>
      </c>
      <c r="AE13" s="28">
        <v>766</v>
      </c>
    </row>
    <row r="14" spans="1:31" x14ac:dyDescent="0.15">
      <c r="A14" s="28">
        <v>2</v>
      </c>
      <c r="B14" s="28">
        <v>1</v>
      </c>
      <c r="C14" s="28">
        <v>200</v>
      </c>
      <c r="D14" s="28">
        <v>1</v>
      </c>
      <c r="E14" s="28">
        <v>24</v>
      </c>
      <c r="F14" s="28">
        <v>0.95833333333333337</v>
      </c>
      <c r="G14" s="28">
        <v>0.984375</v>
      </c>
      <c r="H14" s="28">
        <v>3000.5</v>
      </c>
      <c r="I14" s="28">
        <v>1757.5</v>
      </c>
      <c r="J14" s="28">
        <v>0.875</v>
      </c>
      <c r="K14" s="28">
        <v>1</v>
      </c>
      <c r="L14" s="28">
        <v>1</v>
      </c>
      <c r="M14" s="28">
        <v>1</v>
      </c>
      <c r="N14" s="28">
        <v>1</v>
      </c>
      <c r="O14" s="28">
        <v>1</v>
      </c>
      <c r="P14" s="28">
        <v>1</v>
      </c>
      <c r="Q14" s="28">
        <v>1</v>
      </c>
      <c r="R14" s="28">
        <v>1</v>
      </c>
      <c r="S14" s="28">
        <v>1</v>
      </c>
      <c r="T14" s="28">
        <v>1</v>
      </c>
      <c r="U14" s="28">
        <v>1</v>
      </c>
      <c r="V14" s="28">
        <v>1</v>
      </c>
      <c r="W14" s="28">
        <v>1</v>
      </c>
      <c r="X14" s="28">
        <v>1</v>
      </c>
      <c r="Y14" s="28">
        <v>1</v>
      </c>
      <c r="Z14" s="28">
        <v>1</v>
      </c>
      <c r="AA14" s="28">
        <v>16</v>
      </c>
      <c r="AB14" s="28">
        <v>1</v>
      </c>
      <c r="AC14" s="28">
        <v>1</v>
      </c>
      <c r="AD14" s="28">
        <v>3203</v>
      </c>
      <c r="AE14" s="28">
        <v>1516</v>
      </c>
    </row>
    <row r="15" spans="1:31" x14ac:dyDescent="0.15">
      <c r="A15" s="28">
        <v>2</v>
      </c>
      <c r="B15" s="28">
        <v>1</v>
      </c>
      <c r="C15" s="28">
        <v>202</v>
      </c>
      <c r="D15" s="28">
        <v>0</v>
      </c>
      <c r="E15" s="28">
        <v>64</v>
      </c>
      <c r="F15" s="28">
        <v>0.421875</v>
      </c>
      <c r="G15" s="29">
        <v>0.421875</v>
      </c>
      <c r="H15" s="28">
        <v>2031</v>
      </c>
      <c r="I15" s="28">
        <v>976.5</v>
      </c>
      <c r="J15" s="28">
        <v>0.5</v>
      </c>
      <c r="K15" s="28">
        <v>0.5</v>
      </c>
      <c r="L15" s="28">
        <v>0.25</v>
      </c>
      <c r="M15" s="28">
        <v>0.375</v>
      </c>
      <c r="N15" s="28">
        <v>0.375</v>
      </c>
      <c r="O15" s="28">
        <v>0.375</v>
      </c>
      <c r="P15" s="28">
        <v>0.625</v>
      </c>
      <c r="Q15" s="28">
        <v>0.375</v>
      </c>
      <c r="R15" s="28">
        <v>0</v>
      </c>
      <c r="S15" s="28">
        <v>0.375</v>
      </c>
      <c r="T15" s="28">
        <v>0.5</v>
      </c>
      <c r="U15" s="28">
        <v>0.375</v>
      </c>
      <c r="V15" s="28">
        <v>0.625</v>
      </c>
      <c r="W15" s="28">
        <v>0.5</v>
      </c>
      <c r="X15" s="28">
        <v>0.625</v>
      </c>
      <c r="Y15" s="28">
        <v>0.875</v>
      </c>
      <c r="Z15" s="28">
        <v>0.875</v>
      </c>
      <c r="AA15" s="28">
        <v>64</v>
      </c>
      <c r="AB15" s="28">
        <v>0.59375</v>
      </c>
      <c r="AC15" s="28">
        <v>0.59375</v>
      </c>
      <c r="AD15" s="28">
        <v>2046.5</v>
      </c>
      <c r="AE15" s="28">
        <v>1000</v>
      </c>
    </row>
    <row r="16" spans="1:31" x14ac:dyDescent="0.15">
      <c r="A16" s="28">
        <v>2</v>
      </c>
      <c r="B16" s="28">
        <v>1</v>
      </c>
      <c r="C16" s="28">
        <v>203</v>
      </c>
      <c r="D16" s="28">
        <v>1</v>
      </c>
      <c r="E16" s="28">
        <v>48</v>
      </c>
      <c r="F16" s="28">
        <v>0.85416666666666663</v>
      </c>
      <c r="G16" s="28">
        <v>0.890625</v>
      </c>
      <c r="H16" s="28">
        <v>1945.5</v>
      </c>
      <c r="I16" s="28">
        <v>1007.5</v>
      </c>
      <c r="J16" s="28">
        <v>0.625</v>
      </c>
      <c r="K16" s="28">
        <v>0.875</v>
      </c>
      <c r="L16" s="28">
        <v>0.875</v>
      </c>
      <c r="M16" s="28">
        <v>0.75</v>
      </c>
      <c r="N16" s="28">
        <v>1</v>
      </c>
      <c r="O16" s="28">
        <v>1</v>
      </c>
      <c r="P16" s="28">
        <v>1</v>
      </c>
      <c r="Q16" s="28">
        <v>1</v>
      </c>
      <c r="R16" s="28">
        <v>1</v>
      </c>
      <c r="S16" s="28">
        <v>1</v>
      </c>
      <c r="T16" s="28">
        <v>1</v>
      </c>
      <c r="U16" s="28">
        <v>1</v>
      </c>
      <c r="V16" s="28">
        <v>1</v>
      </c>
      <c r="W16" s="28">
        <v>1</v>
      </c>
      <c r="X16" s="28">
        <v>1</v>
      </c>
      <c r="Y16" s="28">
        <v>1</v>
      </c>
      <c r="Z16" s="28">
        <v>1</v>
      </c>
      <c r="AA16" s="28">
        <v>16</v>
      </c>
      <c r="AB16" s="28">
        <v>1</v>
      </c>
      <c r="AC16" s="28">
        <v>1</v>
      </c>
      <c r="AD16" s="28">
        <v>1875</v>
      </c>
      <c r="AE16" s="28">
        <v>914.5</v>
      </c>
    </row>
    <row r="17" spans="1:31" x14ac:dyDescent="0.15">
      <c r="A17" s="28">
        <v>2</v>
      </c>
      <c r="B17" s="28">
        <v>1</v>
      </c>
      <c r="C17" s="28">
        <v>207</v>
      </c>
      <c r="D17" s="28">
        <v>0</v>
      </c>
      <c r="E17" s="28">
        <v>64</v>
      </c>
      <c r="F17" s="28">
        <v>0.453125</v>
      </c>
      <c r="G17" s="28">
        <v>0.453125</v>
      </c>
      <c r="H17" s="28">
        <v>2375</v>
      </c>
      <c r="I17" s="28">
        <v>1351.5</v>
      </c>
      <c r="J17" s="28">
        <v>0.375</v>
      </c>
      <c r="K17" s="28">
        <v>0.375</v>
      </c>
      <c r="L17" s="28">
        <v>0.5</v>
      </c>
      <c r="M17" s="28">
        <v>0.125</v>
      </c>
      <c r="N17" s="28">
        <v>0.75</v>
      </c>
      <c r="O17" s="28">
        <v>0.625</v>
      </c>
      <c r="P17" s="28">
        <v>0.5</v>
      </c>
      <c r="Q17" s="28">
        <v>0.375</v>
      </c>
      <c r="R17" s="28">
        <v>0</v>
      </c>
      <c r="S17" s="28">
        <v>0.5</v>
      </c>
      <c r="T17" s="28">
        <v>0.625</v>
      </c>
      <c r="U17" s="28">
        <v>0.5</v>
      </c>
      <c r="V17" s="28">
        <v>0.875</v>
      </c>
      <c r="W17" s="28">
        <v>0.375</v>
      </c>
      <c r="X17" s="28">
        <v>0.75</v>
      </c>
      <c r="Y17" s="28">
        <v>0.25</v>
      </c>
      <c r="Z17" s="28">
        <v>0.5</v>
      </c>
      <c r="AA17" s="28">
        <v>64</v>
      </c>
      <c r="AB17" s="28">
        <v>0.546875</v>
      </c>
      <c r="AC17" s="28">
        <v>0.546875</v>
      </c>
      <c r="AD17" s="28">
        <v>2383</v>
      </c>
      <c r="AE17" s="28">
        <v>1352</v>
      </c>
    </row>
    <row r="18" spans="1:31" x14ac:dyDescent="0.15">
      <c r="A18" s="28">
        <v>2</v>
      </c>
      <c r="B18" s="28">
        <v>1</v>
      </c>
      <c r="C18" s="28">
        <v>208</v>
      </c>
      <c r="D18" s="28">
        <v>0</v>
      </c>
      <c r="E18" s="28">
        <v>64</v>
      </c>
      <c r="F18" s="28">
        <v>0.65625</v>
      </c>
      <c r="G18" s="28">
        <v>0.65625</v>
      </c>
      <c r="H18" s="28">
        <v>3281</v>
      </c>
      <c r="I18" s="28">
        <v>1195.5</v>
      </c>
      <c r="J18" s="28">
        <v>0.625</v>
      </c>
      <c r="K18" s="28">
        <v>0.625</v>
      </c>
      <c r="L18" s="28">
        <v>0.5</v>
      </c>
      <c r="M18" s="28">
        <v>0.625</v>
      </c>
      <c r="N18" s="28">
        <v>0.5</v>
      </c>
      <c r="O18" s="28">
        <v>0.75</v>
      </c>
      <c r="P18" s="28">
        <v>0.875</v>
      </c>
      <c r="Q18" s="28">
        <v>0.75</v>
      </c>
      <c r="R18" s="28">
        <v>0</v>
      </c>
      <c r="S18" s="28">
        <v>0.75</v>
      </c>
      <c r="T18" s="28">
        <v>0.625</v>
      </c>
      <c r="U18" s="28">
        <v>0.75</v>
      </c>
      <c r="V18" s="28">
        <v>0.875</v>
      </c>
      <c r="W18" s="28">
        <v>0.875</v>
      </c>
      <c r="X18" s="28">
        <v>0.75</v>
      </c>
      <c r="Y18" s="28">
        <v>0.625</v>
      </c>
      <c r="Z18" s="28">
        <v>0.75</v>
      </c>
      <c r="AA18" s="28">
        <v>64</v>
      </c>
      <c r="AB18" s="28">
        <v>0.75</v>
      </c>
      <c r="AC18" s="28">
        <v>0.75</v>
      </c>
      <c r="AD18" s="28">
        <v>2226</v>
      </c>
      <c r="AE18" s="28">
        <v>1141</v>
      </c>
    </row>
    <row r="19" spans="1:31" x14ac:dyDescent="0.15">
      <c r="A19" s="28">
        <v>2</v>
      </c>
      <c r="B19" s="28">
        <v>1</v>
      </c>
      <c r="C19" s="28">
        <v>222</v>
      </c>
      <c r="D19" s="28">
        <v>0</v>
      </c>
      <c r="E19" s="28">
        <v>64</v>
      </c>
      <c r="F19" s="28">
        <v>0.453125</v>
      </c>
      <c r="G19" s="29">
        <v>0.453125</v>
      </c>
      <c r="H19" s="28">
        <v>2859</v>
      </c>
      <c r="I19" s="28">
        <v>1727</v>
      </c>
      <c r="J19" s="28">
        <v>0.5</v>
      </c>
      <c r="K19" s="28">
        <v>0.125</v>
      </c>
      <c r="L19" s="28">
        <v>0.5</v>
      </c>
      <c r="M19" s="28">
        <v>0.375</v>
      </c>
      <c r="N19" s="28">
        <v>0.375</v>
      </c>
      <c r="O19" s="28">
        <v>0.5</v>
      </c>
      <c r="P19" s="28">
        <v>0.625</v>
      </c>
      <c r="Q19" s="28">
        <v>0.625</v>
      </c>
      <c r="R19" s="28">
        <v>0</v>
      </c>
      <c r="S19" s="28">
        <v>0.25</v>
      </c>
      <c r="T19" s="28">
        <v>0.625</v>
      </c>
      <c r="U19" s="28">
        <v>0.5</v>
      </c>
      <c r="V19" s="28">
        <v>0.5</v>
      </c>
      <c r="W19" s="28">
        <v>0.625</v>
      </c>
      <c r="X19" s="28">
        <v>0.625</v>
      </c>
      <c r="Y19" s="28">
        <v>0.5</v>
      </c>
      <c r="Z19" s="28">
        <v>0.875</v>
      </c>
      <c r="AA19" s="28">
        <v>64</v>
      </c>
      <c r="AB19" s="28">
        <v>0.5625</v>
      </c>
      <c r="AC19" s="28">
        <v>0.5625</v>
      </c>
      <c r="AD19" s="28">
        <v>2437.5</v>
      </c>
      <c r="AE19" s="28">
        <v>1695.5</v>
      </c>
    </row>
    <row r="20" spans="1:31" x14ac:dyDescent="0.15">
      <c r="A20" s="28">
        <v>2</v>
      </c>
      <c r="B20" s="28">
        <v>1</v>
      </c>
      <c r="C20" s="28">
        <v>223</v>
      </c>
      <c r="D20" s="28">
        <v>0</v>
      </c>
      <c r="E20" s="28">
        <v>64</v>
      </c>
      <c r="F20" s="28">
        <v>0.59375</v>
      </c>
      <c r="G20" s="29">
        <v>0.59375</v>
      </c>
      <c r="H20" s="28">
        <v>4968.5</v>
      </c>
      <c r="I20" s="28">
        <v>2141</v>
      </c>
      <c r="J20" s="28">
        <v>0.375</v>
      </c>
      <c r="K20" s="28">
        <v>0.625</v>
      </c>
      <c r="L20" s="28">
        <v>0.625</v>
      </c>
      <c r="M20" s="28">
        <v>0.375</v>
      </c>
      <c r="N20" s="28">
        <v>0.75</v>
      </c>
      <c r="O20" s="28">
        <v>0.5</v>
      </c>
      <c r="P20" s="28">
        <v>0.625</v>
      </c>
      <c r="Q20" s="28">
        <v>0.875</v>
      </c>
      <c r="R20" s="28">
        <v>1</v>
      </c>
      <c r="S20" s="28">
        <v>0.625</v>
      </c>
      <c r="T20" s="28">
        <v>0.875</v>
      </c>
      <c r="U20" s="28">
        <v>1</v>
      </c>
      <c r="V20" s="28">
        <v>1</v>
      </c>
      <c r="W20" s="28">
        <v>1</v>
      </c>
      <c r="X20" s="28">
        <v>1</v>
      </c>
      <c r="Y20" s="28">
        <v>1</v>
      </c>
      <c r="Z20" s="28">
        <v>1</v>
      </c>
      <c r="AA20" s="28">
        <v>32</v>
      </c>
      <c r="AB20" s="28">
        <v>0.875</v>
      </c>
      <c r="AC20" s="28">
        <v>0.9375</v>
      </c>
      <c r="AD20" s="28">
        <v>3734.5</v>
      </c>
      <c r="AE20" s="28">
        <v>2101.5</v>
      </c>
    </row>
    <row r="21" spans="1:31" x14ac:dyDescent="0.15">
      <c r="A21" s="28">
        <v>2</v>
      </c>
      <c r="B21" s="28">
        <v>1</v>
      </c>
      <c r="C21" s="28">
        <v>225</v>
      </c>
      <c r="D21" s="28">
        <v>0</v>
      </c>
      <c r="E21" s="28">
        <v>64</v>
      </c>
      <c r="F21" s="28">
        <v>0.453125</v>
      </c>
      <c r="G21" s="29">
        <v>0.453125</v>
      </c>
      <c r="H21" s="28">
        <v>2913.5</v>
      </c>
      <c r="I21" s="28">
        <v>1906.5</v>
      </c>
      <c r="J21" s="28">
        <v>0.375</v>
      </c>
      <c r="K21" s="28">
        <v>0.625</v>
      </c>
      <c r="L21" s="28">
        <v>0.375</v>
      </c>
      <c r="M21" s="28">
        <v>0.375</v>
      </c>
      <c r="N21" s="28">
        <v>0.375</v>
      </c>
      <c r="O21" s="28">
        <v>0.375</v>
      </c>
      <c r="P21" s="28">
        <v>0.625</v>
      </c>
      <c r="Q21" s="28">
        <v>0.5</v>
      </c>
      <c r="R21" s="28">
        <v>1</v>
      </c>
      <c r="S21" s="28">
        <v>0.875</v>
      </c>
      <c r="T21" s="28">
        <v>0.875</v>
      </c>
      <c r="U21" s="28">
        <v>1</v>
      </c>
      <c r="V21" s="28">
        <v>0.75</v>
      </c>
      <c r="W21" s="28">
        <v>0.75</v>
      </c>
      <c r="X21" s="28">
        <v>0.75</v>
      </c>
      <c r="Y21" s="28">
        <v>1</v>
      </c>
      <c r="Z21" s="28">
        <v>1</v>
      </c>
      <c r="AA21" s="28">
        <v>64</v>
      </c>
      <c r="AB21" s="28">
        <v>0.875</v>
      </c>
      <c r="AC21" s="28">
        <v>0.875</v>
      </c>
      <c r="AD21" s="28">
        <v>3789</v>
      </c>
      <c r="AE21" s="28">
        <v>1710.5</v>
      </c>
    </row>
    <row r="22" spans="1:31" x14ac:dyDescent="0.15">
      <c r="A22" s="28">
        <v>2</v>
      </c>
      <c r="B22" s="28">
        <v>1</v>
      </c>
      <c r="C22" s="28">
        <v>226</v>
      </c>
      <c r="D22" s="28">
        <v>1</v>
      </c>
      <c r="E22" s="28">
        <v>40</v>
      </c>
      <c r="F22" s="28">
        <v>0.85</v>
      </c>
      <c r="G22" s="28">
        <v>0.90625</v>
      </c>
      <c r="H22" s="28">
        <v>2672</v>
      </c>
      <c r="I22" s="28">
        <v>1969</v>
      </c>
      <c r="J22" s="28">
        <v>0.5</v>
      </c>
      <c r="K22" s="28">
        <v>0.875</v>
      </c>
      <c r="L22" s="28">
        <v>0.875</v>
      </c>
      <c r="M22" s="28"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8">
        <v>1</v>
      </c>
      <c r="T22" s="28">
        <v>1</v>
      </c>
      <c r="U22" s="28">
        <v>1</v>
      </c>
      <c r="V22" s="28">
        <v>1</v>
      </c>
      <c r="W22" s="28">
        <v>1</v>
      </c>
      <c r="X22" s="28">
        <v>1</v>
      </c>
      <c r="Y22" s="28">
        <v>1</v>
      </c>
      <c r="Z22" s="28">
        <v>1</v>
      </c>
      <c r="AA22" s="28">
        <v>16</v>
      </c>
      <c r="AB22" s="28">
        <v>1</v>
      </c>
      <c r="AC22" s="28">
        <v>1</v>
      </c>
      <c r="AD22" s="28">
        <v>2875</v>
      </c>
      <c r="AE22" s="28">
        <v>2062</v>
      </c>
    </row>
    <row r="23" spans="1:31" x14ac:dyDescent="0.15">
      <c r="A23" s="28">
        <v>2</v>
      </c>
      <c r="B23" s="28">
        <v>2</v>
      </c>
      <c r="C23" s="28">
        <v>104</v>
      </c>
      <c r="D23" s="28">
        <v>0</v>
      </c>
      <c r="E23" s="28">
        <v>64</v>
      </c>
      <c r="F23" s="28">
        <v>0.734375</v>
      </c>
      <c r="G23" s="28">
        <v>0.734375</v>
      </c>
      <c r="H23" s="28">
        <v>2836</v>
      </c>
      <c r="I23" s="28">
        <v>1750</v>
      </c>
      <c r="J23" s="28">
        <v>0.5</v>
      </c>
      <c r="K23" s="28">
        <v>0.75</v>
      </c>
      <c r="L23" s="28">
        <v>1</v>
      </c>
      <c r="M23" s="28">
        <v>0.875</v>
      </c>
      <c r="N23" s="28">
        <v>0.5</v>
      </c>
      <c r="O23" s="28">
        <v>0.5</v>
      </c>
      <c r="P23" s="28">
        <v>0.875</v>
      </c>
      <c r="Q23" s="28">
        <v>0.875</v>
      </c>
      <c r="R23" s="28">
        <v>1</v>
      </c>
      <c r="S23" s="28">
        <v>0.625</v>
      </c>
      <c r="T23" s="28">
        <v>1</v>
      </c>
      <c r="U23" s="28">
        <v>1</v>
      </c>
      <c r="V23" s="28">
        <v>1</v>
      </c>
      <c r="W23" s="28">
        <v>1</v>
      </c>
      <c r="X23" s="28">
        <v>1</v>
      </c>
      <c r="Y23" s="28">
        <v>1</v>
      </c>
      <c r="Z23" s="28">
        <v>1</v>
      </c>
      <c r="AA23" s="28">
        <v>24</v>
      </c>
      <c r="AB23" s="28">
        <v>0.875</v>
      </c>
      <c r="AC23" s="28">
        <v>0.953125</v>
      </c>
      <c r="AD23" s="28">
        <v>2664</v>
      </c>
      <c r="AE23" s="28">
        <v>1601.5</v>
      </c>
    </row>
    <row r="24" spans="1:31" x14ac:dyDescent="0.15">
      <c r="A24" s="28">
        <v>2</v>
      </c>
      <c r="B24" s="28">
        <v>2</v>
      </c>
      <c r="C24" s="28">
        <v>107</v>
      </c>
      <c r="D24" s="28">
        <v>1</v>
      </c>
      <c r="E24" s="28">
        <v>32</v>
      </c>
      <c r="F24" s="28">
        <v>0.78125</v>
      </c>
      <c r="G24" s="28">
        <v>0.890625</v>
      </c>
      <c r="H24" s="28">
        <v>3351.5</v>
      </c>
      <c r="I24" s="28">
        <v>1796.5</v>
      </c>
      <c r="J24" s="28">
        <v>0.5</v>
      </c>
      <c r="K24" s="28">
        <v>0.625</v>
      </c>
      <c r="L24" s="28">
        <v>1</v>
      </c>
      <c r="M24" s="28">
        <v>1</v>
      </c>
      <c r="N24" s="28">
        <v>1</v>
      </c>
      <c r="O24" s="28">
        <v>1</v>
      </c>
      <c r="P24" s="28">
        <v>1</v>
      </c>
      <c r="Q24" s="28">
        <v>1</v>
      </c>
      <c r="R24" s="28">
        <v>1</v>
      </c>
      <c r="S24" s="28">
        <v>1</v>
      </c>
      <c r="T24" s="28">
        <v>1</v>
      </c>
      <c r="U24" s="28">
        <v>1</v>
      </c>
      <c r="V24" s="28">
        <v>1</v>
      </c>
      <c r="W24" s="28">
        <v>1</v>
      </c>
      <c r="X24" s="28">
        <v>1</v>
      </c>
      <c r="Y24" s="28">
        <v>1</v>
      </c>
      <c r="Z24" s="28">
        <v>1</v>
      </c>
      <c r="AA24" s="28">
        <v>16</v>
      </c>
      <c r="AB24" s="28">
        <v>1</v>
      </c>
      <c r="AC24" s="28">
        <v>1</v>
      </c>
      <c r="AD24" s="28">
        <v>2969</v>
      </c>
      <c r="AE24" s="28">
        <v>1882.5</v>
      </c>
    </row>
    <row r="25" spans="1:31" x14ac:dyDescent="0.15">
      <c r="A25" s="28">
        <v>2</v>
      </c>
      <c r="B25" s="28">
        <v>2</v>
      </c>
      <c r="C25" s="28">
        <v>109</v>
      </c>
      <c r="D25" s="28">
        <v>1</v>
      </c>
      <c r="E25" s="28">
        <v>24</v>
      </c>
      <c r="F25" s="28">
        <v>0.95833333333333337</v>
      </c>
      <c r="G25" s="28">
        <v>0.984375</v>
      </c>
      <c r="H25" s="28">
        <v>3008</v>
      </c>
      <c r="I25" s="28">
        <v>2039</v>
      </c>
      <c r="J25" s="28">
        <v>0.875</v>
      </c>
      <c r="K25" s="28">
        <v>1</v>
      </c>
      <c r="L25" s="28">
        <v>1</v>
      </c>
      <c r="M25" s="28">
        <v>1</v>
      </c>
      <c r="N25" s="28">
        <v>1</v>
      </c>
      <c r="O25" s="28">
        <v>1</v>
      </c>
      <c r="P25" s="28">
        <v>1</v>
      </c>
      <c r="Q25" s="28">
        <v>1</v>
      </c>
      <c r="R25" s="28">
        <v>1</v>
      </c>
      <c r="S25" s="28">
        <v>1</v>
      </c>
      <c r="T25" s="28">
        <v>1</v>
      </c>
      <c r="U25" s="28">
        <v>1</v>
      </c>
      <c r="V25" s="28">
        <v>1</v>
      </c>
      <c r="W25" s="28">
        <v>1</v>
      </c>
      <c r="X25" s="28">
        <v>1</v>
      </c>
      <c r="Y25" s="28">
        <v>1</v>
      </c>
      <c r="Z25" s="28">
        <v>1</v>
      </c>
      <c r="AA25" s="28">
        <v>16</v>
      </c>
      <c r="AB25" s="28">
        <v>1</v>
      </c>
      <c r="AC25" s="28">
        <v>1</v>
      </c>
      <c r="AD25" s="28">
        <v>2937.5</v>
      </c>
      <c r="AE25" s="28">
        <v>1719</v>
      </c>
    </row>
    <row r="26" spans="1:31" x14ac:dyDescent="0.15">
      <c r="A26" s="28">
        <v>2</v>
      </c>
      <c r="B26" s="28">
        <v>2</v>
      </c>
      <c r="C26" s="28">
        <v>114</v>
      </c>
      <c r="D26" s="28">
        <v>1</v>
      </c>
      <c r="E26" s="28">
        <v>24</v>
      </c>
      <c r="F26" s="28">
        <v>0.91666666666666663</v>
      </c>
      <c r="G26" s="28">
        <v>0.96875</v>
      </c>
      <c r="H26" s="28">
        <v>3688</v>
      </c>
      <c r="I26" s="28">
        <v>1976.5</v>
      </c>
      <c r="J26" s="28">
        <v>0.75</v>
      </c>
      <c r="K26" s="28">
        <v>1</v>
      </c>
      <c r="L26" s="28">
        <v>1</v>
      </c>
      <c r="M26" s="28">
        <v>1</v>
      </c>
      <c r="N26" s="28">
        <v>1</v>
      </c>
      <c r="O26" s="28">
        <v>1</v>
      </c>
      <c r="P26" s="28">
        <v>1</v>
      </c>
      <c r="Q26" s="28">
        <v>1</v>
      </c>
      <c r="R26" s="28">
        <v>1</v>
      </c>
      <c r="S26" s="28">
        <v>1</v>
      </c>
      <c r="T26" s="28">
        <v>1</v>
      </c>
      <c r="U26" s="28">
        <v>1</v>
      </c>
      <c r="V26" s="28">
        <v>1</v>
      </c>
      <c r="W26" s="28">
        <v>1</v>
      </c>
      <c r="X26" s="28">
        <v>1</v>
      </c>
      <c r="Y26" s="28">
        <v>1</v>
      </c>
      <c r="Z26" s="28">
        <v>1</v>
      </c>
      <c r="AA26" s="28">
        <v>16</v>
      </c>
      <c r="AB26" s="28">
        <v>1</v>
      </c>
      <c r="AC26" s="28">
        <v>1</v>
      </c>
      <c r="AD26" s="28">
        <v>3422</v>
      </c>
      <c r="AE26" s="28">
        <v>1914</v>
      </c>
    </row>
    <row r="27" spans="1:31" x14ac:dyDescent="0.15">
      <c r="A27" s="28">
        <v>2</v>
      </c>
      <c r="B27" s="28">
        <v>2</v>
      </c>
      <c r="C27" s="28">
        <v>126</v>
      </c>
      <c r="D27" s="28">
        <v>1</v>
      </c>
      <c r="E27" s="28">
        <v>24</v>
      </c>
      <c r="F27" s="28">
        <v>0.95833333333333337</v>
      </c>
      <c r="G27" s="28">
        <v>0.984375</v>
      </c>
      <c r="H27" s="28">
        <v>3625</v>
      </c>
      <c r="I27" s="28">
        <v>2234.5</v>
      </c>
      <c r="J27" s="28">
        <v>0.875</v>
      </c>
      <c r="K27" s="28">
        <v>1</v>
      </c>
      <c r="L27" s="28">
        <v>1</v>
      </c>
      <c r="M27" s="28">
        <v>1</v>
      </c>
      <c r="N27" s="28">
        <v>1</v>
      </c>
      <c r="O27" s="28">
        <v>1</v>
      </c>
      <c r="P27" s="28">
        <v>1</v>
      </c>
      <c r="Q27" s="28">
        <v>1</v>
      </c>
      <c r="R27" s="28">
        <v>1</v>
      </c>
      <c r="S27" s="28">
        <v>1</v>
      </c>
      <c r="T27" s="28">
        <v>1</v>
      </c>
      <c r="U27" s="28">
        <v>1</v>
      </c>
      <c r="V27" s="28">
        <v>1</v>
      </c>
      <c r="W27" s="28">
        <v>1</v>
      </c>
      <c r="X27" s="28">
        <v>1</v>
      </c>
      <c r="Y27" s="28">
        <v>1</v>
      </c>
      <c r="Z27" s="28">
        <v>1</v>
      </c>
      <c r="AA27" s="28">
        <v>16</v>
      </c>
      <c r="AB27" s="28">
        <v>1</v>
      </c>
      <c r="AC27" s="28">
        <v>1</v>
      </c>
      <c r="AD27" s="28">
        <v>3633</v>
      </c>
      <c r="AE27" s="28">
        <v>2062</v>
      </c>
    </row>
    <row r="28" spans="1:31" x14ac:dyDescent="0.15">
      <c r="A28" s="28">
        <v>2</v>
      </c>
      <c r="B28" s="28">
        <v>2</v>
      </c>
      <c r="C28" s="28">
        <v>127</v>
      </c>
      <c r="D28" s="28">
        <v>0</v>
      </c>
      <c r="E28" s="28">
        <v>64</v>
      </c>
      <c r="F28" s="28">
        <v>0.640625</v>
      </c>
      <c r="G28" s="29">
        <v>0.640625</v>
      </c>
      <c r="H28" s="28">
        <v>1485</v>
      </c>
      <c r="I28" s="28">
        <v>663.5</v>
      </c>
      <c r="J28" s="28">
        <v>0.375</v>
      </c>
      <c r="K28" s="28">
        <v>0.75</v>
      </c>
      <c r="L28" s="28">
        <v>0.875</v>
      </c>
      <c r="M28" s="28">
        <v>0.5</v>
      </c>
      <c r="N28" s="28">
        <v>0.625</v>
      </c>
      <c r="O28" s="28">
        <v>0.5</v>
      </c>
      <c r="P28" s="28">
        <v>0.875</v>
      </c>
      <c r="Q28" s="28">
        <v>0.625</v>
      </c>
      <c r="R28" s="28">
        <v>1</v>
      </c>
      <c r="S28" s="28">
        <v>0.75</v>
      </c>
      <c r="T28" s="28">
        <v>0.875</v>
      </c>
      <c r="U28" s="28">
        <v>1</v>
      </c>
      <c r="V28" s="28">
        <v>1</v>
      </c>
      <c r="W28" s="28">
        <v>1</v>
      </c>
      <c r="X28" s="28">
        <v>1</v>
      </c>
      <c r="Y28" s="28">
        <v>1</v>
      </c>
      <c r="Z28" s="28">
        <v>1</v>
      </c>
      <c r="AA28" s="28">
        <v>32</v>
      </c>
      <c r="AB28" s="28">
        <v>0.90625</v>
      </c>
      <c r="AC28" s="28">
        <v>0.953125</v>
      </c>
      <c r="AD28" s="28">
        <v>1508</v>
      </c>
      <c r="AE28" s="28">
        <v>594</v>
      </c>
    </row>
    <row r="29" spans="1:31" x14ac:dyDescent="0.15">
      <c r="A29" s="28">
        <v>2</v>
      </c>
      <c r="B29" s="28">
        <v>2</v>
      </c>
      <c r="C29" s="28">
        <v>128</v>
      </c>
      <c r="D29" s="28">
        <v>0</v>
      </c>
      <c r="E29" s="28">
        <v>64</v>
      </c>
      <c r="F29" s="28">
        <v>0.453125</v>
      </c>
      <c r="G29" s="29">
        <v>0.453125</v>
      </c>
      <c r="H29" s="28">
        <v>1617</v>
      </c>
      <c r="I29" s="28">
        <v>796.5</v>
      </c>
      <c r="J29" s="28">
        <v>0.25</v>
      </c>
      <c r="K29" s="28">
        <v>0.375</v>
      </c>
      <c r="L29" s="28">
        <v>0.375</v>
      </c>
      <c r="M29" s="28">
        <v>0.5</v>
      </c>
      <c r="N29" s="28">
        <v>0.5</v>
      </c>
      <c r="O29" s="28">
        <v>0.375</v>
      </c>
      <c r="P29" s="28">
        <v>0.625</v>
      </c>
      <c r="Q29" s="28">
        <v>0.625</v>
      </c>
      <c r="R29" s="28">
        <v>0</v>
      </c>
      <c r="S29" s="28">
        <v>0.75</v>
      </c>
      <c r="T29" s="28">
        <v>0.625</v>
      </c>
      <c r="U29" s="28">
        <v>0.5</v>
      </c>
      <c r="V29" s="28">
        <v>0.625</v>
      </c>
      <c r="W29" s="28">
        <v>0.75</v>
      </c>
      <c r="X29" s="28">
        <v>0.875</v>
      </c>
      <c r="Y29" s="28">
        <v>0.5</v>
      </c>
      <c r="Z29" s="28">
        <v>0.5</v>
      </c>
      <c r="AA29" s="28">
        <v>64</v>
      </c>
      <c r="AB29" s="28">
        <v>0.640625</v>
      </c>
      <c r="AC29" s="28">
        <v>0.640625</v>
      </c>
      <c r="AD29" s="28">
        <v>1445.5</v>
      </c>
      <c r="AE29" s="28">
        <v>703</v>
      </c>
    </row>
    <row r="30" spans="1:31" x14ac:dyDescent="0.15">
      <c r="A30" s="28">
        <v>2</v>
      </c>
      <c r="B30" s="28">
        <v>2</v>
      </c>
      <c r="C30" s="28">
        <v>129</v>
      </c>
      <c r="D30" s="28">
        <v>0</v>
      </c>
      <c r="E30" s="28">
        <v>64</v>
      </c>
      <c r="F30" s="28">
        <v>0.875</v>
      </c>
      <c r="G30" s="28">
        <v>0.875</v>
      </c>
      <c r="H30" s="28">
        <v>1851.5</v>
      </c>
      <c r="I30" s="28">
        <v>937.5</v>
      </c>
      <c r="J30" s="28">
        <v>0.625</v>
      </c>
      <c r="K30" s="28">
        <v>1</v>
      </c>
      <c r="L30" s="28">
        <v>0.75</v>
      </c>
      <c r="M30" s="28">
        <v>0.875</v>
      </c>
      <c r="N30" s="28">
        <v>1</v>
      </c>
      <c r="O30" s="28">
        <v>0.875</v>
      </c>
      <c r="P30" s="28">
        <v>1</v>
      </c>
      <c r="Q30" s="28">
        <v>0.875</v>
      </c>
      <c r="R30" s="28">
        <v>1</v>
      </c>
      <c r="S30" s="28">
        <v>0.875</v>
      </c>
      <c r="T30" s="28">
        <v>1</v>
      </c>
      <c r="U30" s="28">
        <v>0.875</v>
      </c>
      <c r="V30" s="28">
        <v>0.875</v>
      </c>
      <c r="W30" s="28">
        <v>1</v>
      </c>
      <c r="X30" s="28">
        <v>1</v>
      </c>
      <c r="Y30" s="28">
        <v>1</v>
      </c>
      <c r="Z30" s="28">
        <v>1</v>
      </c>
      <c r="AA30" s="28">
        <v>48</v>
      </c>
      <c r="AB30" s="28">
        <v>0.9375</v>
      </c>
      <c r="AC30" s="28">
        <v>0.953125</v>
      </c>
      <c r="AD30" s="28">
        <v>1890.5</v>
      </c>
      <c r="AE30" s="28">
        <v>687.5</v>
      </c>
    </row>
    <row r="31" spans="1:31" x14ac:dyDescent="0.15">
      <c r="A31" s="28">
        <v>2</v>
      </c>
      <c r="B31" s="28">
        <v>2</v>
      </c>
      <c r="C31" s="28">
        <v>134</v>
      </c>
      <c r="D31" s="28">
        <v>1</v>
      </c>
      <c r="E31" s="28">
        <v>32</v>
      </c>
      <c r="F31" s="28">
        <v>0.875</v>
      </c>
      <c r="G31" s="28">
        <v>0.9375</v>
      </c>
      <c r="H31" s="28">
        <v>2523.5</v>
      </c>
      <c r="I31" s="28">
        <v>1227</v>
      </c>
      <c r="J31" s="28">
        <v>0.625</v>
      </c>
      <c r="K31" s="28">
        <v>0.875</v>
      </c>
      <c r="L31" s="28">
        <v>1</v>
      </c>
      <c r="M31" s="28">
        <v>1</v>
      </c>
      <c r="N31" s="28">
        <v>1</v>
      </c>
      <c r="O31" s="28">
        <v>1</v>
      </c>
      <c r="P31" s="28">
        <v>1</v>
      </c>
      <c r="Q31" s="28">
        <v>1</v>
      </c>
      <c r="R31" s="28">
        <v>1</v>
      </c>
      <c r="S31" s="28">
        <v>1</v>
      </c>
      <c r="T31" s="28">
        <v>1</v>
      </c>
      <c r="U31" s="28">
        <v>1</v>
      </c>
      <c r="V31" s="28">
        <v>1</v>
      </c>
      <c r="W31" s="28">
        <v>1</v>
      </c>
      <c r="X31" s="28">
        <v>1</v>
      </c>
      <c r="Y31" s="28">
        <v>1</v>
      </c>
      <c r="Z31" s="28">
        <v>1</v>
      </c>
      <c r="AA31" s="28">
        <v>16</v>
      </c>
      <c r="AB31" s="28">
        <v>1</v>
      </c>
      <c r="AC31" s="28">
        <v>1</v>
      </c>
      <c r="AD31" s="28">
        <v>1664</v>
      </c>
      <c r="AE31" s="28">
        <v>992</v>
      </c>
    </row>
    <row r="32" spans="1:31" x14ac:dyDescent="0.15">
      <c r="A32" s="28">
        <v>2</v>
      </c>
      <c r="B32" s="28">
        <v>2</v>
      </c>
      <c r="C32" s="28">
        <v>141</v>
      </c>
      <c r="D32" s="28">
        <v>0</v>
      </c>
      <c r="E32" s="28">
        <v>64</v>
      </c>
      <c r="F32" s="28">
        <v>0.625</v>
      </c>
      <c r="G32" s="29">
        <v>0.625</v>
      </c>
      <c r="H32" s="28">
        <v>3359.5</v>
      </c>
      <c r="I32" s="28">
        <v>1172</v>
      </c>
      <c r="J32" s="28">
        <v>0.75</v>
      </c>
      <c r="K32" s="28">
        <v>0.5</v>
      </c>
      <c r="L32" s="28">
        <v>0.75</v>
      </c>
      <c r="M32" s="28">
        <v>0.625</v>
      </c>
      <c r="N32" s="28">
        <v>0.375</v>
      </c>
      <c r="O32" s="28">
        <v>0.5</v>
      </c>
      <c r="P32" s="28">
        <v>0.625</v>
      </c>
      <c r="Q32" s="28">
        <v>0.875</v>
      </c>
      <c r="R32" s="28">
        <v>1</v>
      </c>
      <c r="S32" s="28">
        <v>0.25</v>
      </c>
      <c r="T32" s="28">
        <v>0.625</v>
      </c>
      <c r="U32" s="28">
        <v>0.875</v>
      </c>
      <c r="V32" s="28">
        <v>1</v>
      </c>
      <c r="W32" s="28">
        <v>1</v>
      </c>
      <c r="X32" s="28">
        <v>1</v>
      </c>
      <c r="Y32" s="28">
        <v>1</v>
      </c>
      <c r="Z32" s="28">
        <v>1</v>
      </c>
      <c r="AA32" s="28">
        <v>40</v>
      </c>
      <c r="AB32" s="28">
        <v>0.75</v>
      </c>
      <c r="AC32" s="28">
        <v>0.84375</v>
      </c>
      <c r="AD32" s="28">
        <v>4164</v>
      </c>
      <c r="AE32" s="28">
        <v>1109</v>
      </c>
    </row>
    <row r="33" spans="1:31" x14ac:dyDescent="0.15">
      <c r="A33" s="28">
        <v>2</v>
      </c>
      <c r="B33" s="28">
        <v>2</v>
      </c>
      <c r="C33" s="28">
        <v>161</v>
      </c>
      <c r="D33" s="28">
        <v>1</v>
      </c>
      <c r="E33" s="28">
        <v>24</v>
      </c>
      <c r="F33" s="28">
        <v>0.91666666666666663</v>
      </c>
      <c r="G33" s="28">
        <v>0.96875</v>
      </c>
      <c r="H33" s="28">
        <v>2109</v>
      </c>
      <c r="I33" s="28">
        <v>1211</v>
      </c>
      <c r="J33" s="28">
        <v>0.75</v>
      </c>
      <c r="K33" s="28">
        <v>1</v>
      </c>
      <c r="L33" s="28">
        <v>1</v>
      </c>
      <c r="M33" s="28">
        <v>1</v>
      </c>
      <c r="N33" s="28">
        <v>1</v>
      </c>
      <c r="O33" s="28">
        <v>1</v>
      </c>
      <c r="P33" s="28">
        <v>1</v>
      </c>
      <c r="Q33" s="28">
        <v>1</v>
      </c>
      <c r="R33" s="28">
        <v>1</v>
      </c>
      <c r="S33" s="28">
        <v>1</v>
      </c>
      <c r="T33" s="28">
        <v>1</v>
      </c>
      <c r="U33" s="28">
        <v>1</v>
      </c>
      <c r="V33" s="28">
        <v>1</v>
      </c>
      <c r="W33" s="28">
        <v>1</v>
      </c>
      <c r="X33" s="28">
        <v>1</v>
      </c>
      <c r="Y33" s="28">
        <v>1</v>
      </c>
      <c r="Z33" s="28">
        <v>1</v>
      </c>
      <c r="AA33" s="28">
        <v>16</v>
      </c>
      <c r="AB33" s="28">
        <v>1</v>
      </c>
      <c r="AC33" s="28">
        <v>1</v>
      </c>
      <c r="AD33" s="28">
        <v>2313</v>
      </c>
      <c r="AE33" s="28">
        <v>992.5</v>
      </c>
    </row>
    <row r="34" spans="1:31" x14ac:dyDescent="0.15">
      <c r="A34" s="28">
        <v>2</v>
      </c>
      <c r="B34" s="28">
        <v>2</v>
      </c>
      <c r="C34" s="28">
        <v>167</v>
      </c>
      <c r="D34" s="28">
        <v>1</v>
      </c>
      <c r="E34" s="28">
        <v>40</v>
      </c>
      <c r="F34" s="28">
        <v>0.85</v>
      </c>
      <c r="G34" s="28">
        <v>0.90625</v>
      </c>
      <c r="H34" s="28">
        <v>6515.5</v>
      </c>
      <c r="I34" s="28">
        <v>1632.5</v>
      </c>
      <c r="J34" s="28">
        <v>0.75</v>
      </c>
      <c r="K34" s="28">
        <v>0.75</v>
      </c>
      <c r="L34" s="28">
        <v>0.75</v>
      </c>
      <c r="M34" s="28">
        <v>1</v>
      </c>
      <c r="N34" s="28">
        <v>1</v>
      </c>
      <c r="O34" s="28">
        <v>1</v>
      </c>
      <c r="P34" s="28">
        <v>1</v>
      </c>
      <c r="Q34" s="28">
        <v>1</v>
      </c>
      <c r="R34" s="28">
        <v>1</v>
      </c>
      <c r="S34" s="28">
        <v>1</v>
      </c>
      <c r="T34" s="28">
        <v>1</v>
      </c>
      <c r="U34" s="28">
        <v>1</v>
      </c>
      <c r="V34" s="28">
        <v>1</v>
      </c>
      <c r="W34" s="28">
        <v>1</v>
      </c>
      <c r="X34" s="28">
        <v>1</v>
      </c>
      <c r="Y34" s="28">
        <v>1</v>
      </c>
      <c r="Z34" s="28">
        <v>1</v>
      </c>
      <c r="AA34" s="28">
        <v>16</v>
      </c>
      <c r="AB34" s="28">
        <v>1</v>
      </c>
      <c r="AC34" s="28">
        <v>1</v>
      </c>
      <c r="AD34" s="28">
        <v>3742</v>
      </c>
      <c r="AE34" s="28">
        <v>1250</v>
      </c>
    </row>
    <row r="35" spans="1:31" x14ac:dyDescent="0.15">
      <c r="A35" s="28">
        <v>2</v>
      </c>
      <c r="B35" s="28">
        <v>2</v>
      </c>
      <c r="C35" s="28">
        <v>185</v>
      </c>
      <c r="D35" s="28">
        <v>0</v>
      </c>
      <c r="E35" s="28">
        <v>64</v>
      </c>
      <c r="F35" s="28">
        <v>0.421875</v>
      </c>
      <c r="G35" s="29">
        <v>0.421875</v>
      </c>
      <c r="H35" s="28">
        <v>1945.5</v>
      </c>
      <c r="I35" s="28">
        <v>1304.5</v>
      </c>
      <c r="J35" s="28">
        <v>0.5</v>
      </c>
      <c r="K35" s="28">
        <v>0.25</v>
      </c>
      <c r="L35" s="28">
        <v>0.375</v>
      </c>
      <c r="M35" s="28">
        <v>0.625</v>
      </c>
      <c r="N35" s="28">
        <v>0.625</v>
      </c>
      <c r="O35" s="28">
        <v>0.5</v>
      </c>
      <c r="P35" s="28">
        <v>0.375</v>
      </c>
      <c r="Q35" s="28">
        <v>0.125</v>
      </c>
      <c r="R35" s="28">
        <v>0</v>
      </c>
      <c r="S35" s="28">
        <v>0.875</v>
      </c>
      <c r="T35" s="28">
        <v>0.33333333333333331</v>
      </c>
      <c r="U35" s="28">
        <v>0.25</v>
      </c>
      <c r="V35" s="28">
        <v>0.5</v>
      </c>
      <c r="W35" s="28">
        <v>0.25</v>
      </c>
      <c r="X35" s="28">
        <v>0.5</v>
      </c>
      <c r="Y35" s="28">
        <v>0.625</v>
      </c>
      <c r="Z35" s="28">
        <v>0.375</v>
      </c>
      <c r="AA35" s="28">
        <v>64</v>
      </c>
      <c r="AB35" s="28">
        <v>0.46774193548387094</v>
      </c>
      <c r="AC35" s="28">
        <v>0.46774193548387094</v>
      </c>
      <c r="AD35" s="28">
        <v>1891</v>
      </c>
      <c r="AE35" s="28">
        <v>1172</v>
      </c>
    </row>
    <row r="36" spans="1:31" x14ac:dyDescent="0.15">
      <c r="A36" s="28">
        <v>2</v>
      </c>
      <c r="B36" s="28">
        <v>2</v>
      </c>
      <c r="C36" s="28">
        <v>214</v>
      </c>
      <c r="D36" s="28">
        <v>0</v>
      </c>
      <c r="E36" s="28">
        <v>64</v>
      </c>
      <c r="F36" s="28">
        <v>0.5625</v>
      </c>
      <c r="G36" s="29">
        <v>0.5625</v>
      </c>
      <c r="H36" s="28">
        <v>3438</v>
      </c>
      <c r="I36" s="28">
        <v>1453</v>
      </c>
      <c r="J36" s="28">
        <v>0.375</v>
      </c>
      <c r="K36" s="28">
        <v>0.5</v>
      </c>
      <c r="L36" s="28">
        <v>0.75</v>
      </c>
      <c r="M36" s="28">
        <v>0.5</v>
      </c>
      <c r="N36" s="28">
        <v>0.375</v>
      </c>
      <c r="O36" s="28">
        <v>0.625</v>
      </c>
      <c r="P36" s="28">
        <v>0.75</v>
      </c>
      <c r="Q36" s="28">
        <v>0.625</v>
      </c>
      <c r="R36" s="28">
        <v>1</v>
      </c>
      <c r="S36" s="28">
        <v>0.75</v>
      </c>
      <c r="T36" s="28">
        <v>0.25</v>
      </c>
      <c r="U36" s="28">
        <v>0.875</v>
      </c>
      <c r="V36" s="28">
        <v>0.75</v>
      </c>
      <c r="W36" s="28">
        <v>1</v>
      </c>
      <c r="X36" s="28">
        <v>1</v>
      </c>
      <c r="Y36" s="28">
        <v>1</v>
      </c>
      <c r="Z36" s="28">
        <v>1</v>
      </c>
      <c r="AA36" s="28">
        <v>48</v>
      </c>
      <c r="AB36" s="28">
        <v>0.77083333333333337</v>
      </c>
      <c r="AC36" s="28">
        <v>0.828125</v>
      </c>
      <c r="AD36" s="28">
        <v>3093.5</v>
      </c>
      <c r="AE36" s="28">
        <v>1359.5</v>
      </c>
    </row>
    <row r="37" spans="1:31" x14ac:dyDescent="0.15">
      <c r="A37" s="28">
        <v>2</v>
      </c>
      <c r="B37" s="28">
        <v>2</v>
      </c>
      <c r="C37" s="28">
        <v>224</v>
      </c>
      <c r="D37" s="28">
        <v>0</v>
      </c>
      <c r="E37" s="28">
        <v>64</v>
      </c>
      <c r="F37" s="28">
        <v>0.4375</v>
      </c>
      <c r="G37" s="29">
        <v>0.4375</v>
      </c>
      <c r="H37" s="28">
        <v>2664</v>
      </c>
      <c r="I37" s="28">
        <v>1304.5</v>
      </c>
      <c r="J37" s="28">
        <v>0.25</v>
      </c>
      <c r="K37" s="28">
        <v>0.375</v>
      </c>
      <c r="L37" s="28">
        <v>0.5</v>
      </c>
      <c r="M37" s="28">
        <v>0.125</v>
      </c>
      <c r="N37" s="28">
        <v>0.75</v>
      </c>
      <c r="O37" s="28">
        <v>0.625</v>
      </c>
      <c r="P37" s="28">
        <v>0.25</v>
      </c>
      <c r="Q37" s="28">
        <v>0.625</v>
      </c>
      <c r="R37" s="28">
        <v>1</v>
      </c>
      <c r="S37" s="28">
        <v>0.75</v>
      </c>
      <c r="T37" s="28">
        <v>0.75</v>
      </c>
      <c r="U37" s="28">
        <v>0.875</v>
      </c>
      <c r="V37" s="28">
        <v>1</v>
      </c>
      <c r="W37" s="28">
        <v>0.875</v>
      </c>
      <c r="X37" s="28">
        <v>1</v>
      </c>
      <c r="Y37" s="28">
        <v>1</v>
      </c>
      <c r="Z37" s="28">
        <v>1</v>
      </c>
      <c r="AA37" s="28">
        <v>56</v>
      </c>
      <c r="AB37" s="28">
        <v>0.8928571428571429</v>
      </c>
      <c r="AC37" s="28">
        <v>0.90625</v>
      </c>
      <c r="AD37" s="28">
        <v>2382.5</v>
      </c>
      <c r="AE37" s="28">
        <v>1234</v>
      </c>
    </row>
    <row r="38" spans="1:31" x14ac:dyDescent="0.15">
      <c r="A38" s="28">
        <v>2</v>
      </c>
      <c r="B38" s="28">
        <v>2</v>
      </c>
      <c r="C38" s="28">
        <v>227</v>
      </c>
      <c r="D38" s="28">
        <v>1</v>
      </c>
      <c r="E38" s="28">
        <v>56</v>
      </c>
      <c r="F38" s="28">
        <v>0.6964285714285714</v>
      </c>
      <c r="G38" s="28">
        <v>0.734375</v>
      </c>
      <c r="H38" s="28">
        <v>2671.5</v>
      </c>
      <c r="I38" s="28">
        <v>1008</v>
      </c>
      <c r="J38" s="28">
        <v>0.5</v>
      </c>
      <c r="K38" s="28">
        <v>0.5</v>
      </c>
      <c r="L38" s="28">
        <v>0.5</v>
      </c>
      <c r="M38" s="28">
        <v>0.5</v>
      </c>
      <c r="N38" s="28">
        <v>0.875</v>
      </c>
      <c r="O38" s="28">
        <v>1</v>
      </c>
      <c r="P38" s="28">
        <v>1</v>
      </c>
      <c r="Q38" s="28">
        <v>1</v>
      </c>
      <c r="R38" s="28">
        <v>1</v>
      </c>
      <c r="S38" s="28">
        <v>0.875</v>
      </c>
      <c r="T38" s="28">
        <v>1</v>
      </c>
      <c r="U38" s="28">
        <v>1</v>
      </c>
      <c r="V38" s="28">
        <v>1</v>
      </c>
      <c r="W38" s="28">
        <v>1</v>
      </c>
      <c r="X38" s="28">
        <v>1</v>
      </c>
      <c r="Y38" s="28">
        <v>1</v>
      </c>
      <c r="Z38" s="28">
        <v>1</v>
      </c>
      <c r="AA38" s="28">
        <v>24</v>
      </c>
      <c r="AB38" s="28">
        <v>0.95833333333333337</v>
      </c>
      <c r="AC38" s="28">
        <v>0.984375</v>
      </c>
      <c r="AD38" s="28">
        <v>2351.5</v>
      </c>
      <c r="AE38" s="28">
        <v>945</v>
      </c>
    </row>
    <row r="39" spans="1:31" x14ac:dyDescent="0.15">
      <c r="A39" s="28">
        <v>2</v>
      </c>
      <c r="B39" s="28">
        <v>2</v>
      </c>
      <c r="C39" s="28">
        <v>231</v>
      </c>
      <c r="D39" s="28">
        <v>1</v>
      </c>
      <c r="E39" s="28">
        <v>24</v>
      </c>
      <c r="F39" s="28">
        <v>0.95833333333333337</v>
      </c>
      <c r="G39" s="28">
        <v>0.984375</v>
      </c>
      <c r="H39" s="28">
        <v>3250.5</v>
      </c>
      <c r="I39" s="28">
        <v>1203</v>
      </c>
      <c r="J39" s="28">
        <v>0.875</v>
      </c>
      <c r="K39" s="28">
        <v>1</v>
      </c>
      <c r="L39" s="28">
        <v>1</v>
      </c>
      <c r="M39" s="28">
        <v>1</v>
      </c>
      <c r="N39" s="28">
        <v>1</v>
      </c>
      <c r="O39" s="28">
        <v>1</v>
      </c>
      <c r="P39" s="28">
        <v>1</v>
      </c>
      <c r="Q39" s="28">
        <v>1</v>
      </c>
      <c r="R39" s="28">
        <v>1</v>
      </c>
      <c r="S39" s="28">
        <v>1</v>
      </c>
      <c r="T39" s="28">
        <v>1</v>
      </c>
      <c r="U39" s="28">
        <v>1</v>
      </c>
      <c r="V39" s="28">
        <v>1</v>
      </c>
      <c r="W39" s="28">
        <v>1</v>
      </c>
      <c r="X39" s="28">
        <v>1</v>
      </c>
      <c r="Y39" s="28">
        <v>1</v>
      </c>
      <c r="Z39" s="28">
        <v>1</v>
      </c>
      <c r="AA39" s="28">
        <v>16</v>
      </c>
      <c r="AB39" s="28">
        <v>1</v>
      </c>
      <c r="AC39" s="28">
        <v>1</v>
      </c>
      <c r="AD39" s="28">
        <v>2211.5</v>
      </c>
      <c r="AE39" s="28">
        <v>992.5</v>
      </c>
    </row>
    <row r="40" spans="1:31" x14ac:dyDescent="0.15">
      <c r="A40" s="28">
        <v>2</v>
      </c>
      <c r="B40" s="28">
        <v>3</v>
      </c>
      <c r="C40" s="28">
        <v>101</v>
      </c>
      <c r="D40" s="28">
        <v>0</v>
      </c>
      <c r="E40" s="28">
        <v>64</v>
      </c>
      <c r="F40" s="28">
        <v>0.4375</v>
      </c>
      <c r="G40" s="29">
        <v>0.4375</v>
      </c>
      <c r="H40" s="28">
        <v>6577.5</v>
      </c>
      <c r="I40" s="28">
        <v>2046.5</v>
      </c>
      <c r="J40" s="28">
        <v>0.25</v>
      </c>
      <c r="K40" s="28">
        <v>0.625</v>
      </c>
      <c r="L40" s="28">
        <v>0.5</v>
      </c>
      <c r="M40" s="28">
        <v>0.375</v>
      </c>
      <c r="N40" s="28">
        <v>0.625</v>
      </c>
      <c r="O40" s="28">
        <v>0.375</v>
      </c>
      <c r="P40" s="28">
        <v>0.25</v>
      </c>
      <c r="Q40" s="28">
        <v>0.5</v>
      </c>
      <c r="R40" s="28">
        <v>1</v>
      </c>
      <c r="S40" s="28">
        <v>0.375</v>
      </c>
      <c r="T40" s="28">
        <v>0.75</v>
      </c>
      <c r="U40" s="28">
        <v>0.625</v>
      </c>
      <c r="V40" s="28">
        <v>0.5</v>
      </c>
      <c r="W40" s="28">
        <v>1</v>
      </c>
      <c r="X40" s="28">
        <v>1</v>
      </c>
      <c r="Y40" s="28">
        <v>1</v>
      </c>
      <c r="Z40" s="28">
        <v>1</v>
      </c>
      <c r="AA40" s="28">
        <v>48</v>
      </c>
      <c r="AB40" s="28">
        <v>0.70833333333333337</v>
      </c>
      <c r="AC40" s="28">
        <v>0.78125</v>
      </c>
      <c r="AD40" s="28">
        <v>4093.5</v>
      </c>
      <c r="AE40" s="28">
        <v>1664.5</v>
      </c>
    </row>
    <row r="41" spans="1:31" x14ac:dyDescent="0.15">
      <c r="A41" s="28">
        <v>2</v>
      </c>
      <c r="B41" s="28">
        <v>3</v>
      </c>
      <c r="C41" s="28">
        <v>105</v>
      </c>
      <c r="D41" s="28">
        <v>1</v>
      </c>
      <c r="E41" s="28">
        <v>32</v>
      </c>
      <c r="F41" s="28">
        <v>0.6875</v>
      </c>
      <c r="G41" s="28">
        <v>0.84375</v>
      </c>
      <c r="H41" s="28">
        <v>2922.5</v>
      </c>
      <c r="I41" s="28">
        <v>1828</v>
      </c>
      <c r="J41" s="28">
        <v>0.375</v>
      </c>
      <c r="K41" s="28">
        <v>0.375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8">
        <v>1</v>
      </c>
      <c r="T41" s="28">
        <v>1</v>
      </c>
      <c r="U41" s="28">
        <v>1</v>
      </c>
      <c r="V41" s="28">
        <v>1</v>
      </c>
      <c r="W41" s="28">
        <v>1</v>
      </c>
      <c r="X41" s="28">
        <v>1</v>
      </c>
      <c r="Y41" s="28">
        <v>1</v>
      </c>
      <c r="Z41" s="28">
        <v>1</v>
      </c>
      <c r="AA41" s="28">
        <v>16</v>
      </c>
      <c r="AB41" s="28">
        <v>1</v>
      </c>
      <c r="AC41" s="28">
        <v>1</v>
      </c>
      <c r="AD41" s="28">
        <v>2554.5</v>
      </c>
      <c r="AE41" s="28">
        <v>1796.5</v>
      </c>
    </row>
    <row r="42" spans="1:31" x14ac:dyDescent="0.15">
      <c r="A42" s="28">
        <v>2</v>
      </c>
      <c r="B42" s="28">
        <v>3</v>
      </c>
      <c r="C42" s="28">
        <v>120</v>
      </c>
      <c r="D42" s="28">
        <v>0</v>
      </c>
      <c r="E42" s="28">
        <v>64</v>
      </c>
      <c r="F42" s="28">
        <v>0.484375</v>
      </c>
      <c r="G42" s="29">
        <v>0.484375</v>
      </c>
      <c r="H42" s="28">
        <v>3617.5</v>
      </c>
      <c r="I42" s="28">
        <v>2296.5</v>
      </c>
      <c r="J42" s="28">
        <v>0.5</v>
      </c>
      <c r="K42" s="28">
        <v>0.5</v>
      </c>
      <c r="L42" s="28">
        <v>0.375</v>
      </c>
      <c r="M42" s="28">
        <v>0.375</v>
      </c>
      <c r="N42" s="28">
        <v>0.375</v>
      </c>
      <c r="O42" s="28">
        <v>0.375</v>
      </c>
      <c r="P42" s="28">
        <v>0.625</v>
      </c>
      <c r="Q42" s="28">
        <v>0.75</v>
      </c>
      <c r="R42" s="28">
        <v>1</v>
      </c>
      <c r="S42" s="28">
        <v>0.5</v>
      </c>
      <c r="T42" s="28">
        <v>0.5</v>
      </c>
      <c r="U42" s="28">
        <v>0.5</v>
      </c>
      <c r="V42" s="28">
        <v>0.5</v>
      </c>
      <c r="W42" s="28">
        <v>0.5</v>
      </c>
      <c r="X42" s="28">
        <v>0.5</v>
      </c>
      <c r="Y42" s="28">
        <v>0.625</v>
      </c>
      <c r="Z42" s="28">
        <v>1</v>
      </c>
      <c r="AA42" s="28">
        <v>64</v>
      </c>
      <c r="AB42" s="28">
        <v>0.578125</v>
      </c>
      <c r="AC42" s="28">
        <v>0.578125</v>
      </c>
      <c r="AD42" s="28">
        <v>3140.5</v>
      </c>
      <c r="AE42" s="28">
        <v>2046.5</v>
      </c>
    </row>
    <row r="43" spans="1:31" x14ac:dyDescent="0.15">
      <c r="A43" s="28">
        <v>2</v>
      </c>
      <c r="B43" s="28">
        <v>3</v>
      </c>
      <c r="C43" s="28">
        <v>125</v>
      </c>
      <c r="D43" s="28">
        <v>1</v>
      </c>
      <c r="E43" s="28">
        <v>32</v>
      </c>
      <c r="F43" s="28">
        <v>0.78125</v>
      </c>
      <c r="G43" s="28">
        <v>0.890625</v>
      </c>
      <c r="H43" s="28">
        <v>4234</v>
      </c>
      <c r="I43" s="28">
        <v>2406</v>
      </c>
      <c r="J43" s="28">
        <v>0.375</v>
      </c>
      <c r="K43" s="28">
        <v>0.75</v>
      </c>
      <c r="L43" s="28">
        <v>1</v>
      </c>
      <c r="M43" s="28">
        <v>1</v>
      </c>
      <c r="N43" s="28">
        <v>1</v>
      </c>
      <c r="O43" s="28">
        <v>1</v>
      </c>
      <c r="P43" s="28">
        <v>1</v>
      </c>
      <c r="Q43" s="28">
        <v>1</v>
      </c>
      <c r="R43" s="28">
        <v>1</v>
      </c>
      <c r="S43" s="28">
        <v>1</v>
      </c>
      <c r="T43" s="28">
        <v>0.875</v>
      </c>
      <c r="U43" s="28">
        <v>1</v>
      </c>
      <c r="V43" s="28">
        <v>1</v>
      </c>
      <c r="W43" s="28">
        <v>1</v>
      </c>
      <c r="X43" s="28">
        <v>1</v>
      </c>
      <c r="Y43" s="28">
        <v>1</v>
      </c>
      <c r="Z43" s="28">
        <v>1</v>
      </c>
      <c r="AA43" s="28">
        <v>32</v>
      </c>
      <c r="AB43" s="28">
        <v>0.96875</v>
      </c>
      <c r="AC43" s="28">
        <v>0.984375</v>
      </c>
      <c r="AD43" s="28">
        <v>3414</v>
      </c>
      <c r="AE43" s="28">
        <v>2312</v>
      </c>
    </row>
    <row r="44" spans="1:31" x14ac:dyDescent="0.15">
      <c r="A44" s="28">
        <v>2</v>
      </c>
      <c r="B44" s="28">
        <v>3</v>
      </c>
      <c r="C44" s="28">
        <v>140</v>
      </c>
      <c r="D44" s="28">
        <v>0</v>
      </c>
      <c r="E44" s="28">
        <v>64</v>
      </c>
      <c r="F44" s="28">
        <v>0.46875</v>
      </c>
      <c r="G44" s="29">
        <v>0.46875</v>
      </c>
      <c r="H44" s="28">
        <v>3953</v>
      </c>
      <c r="I44" s="28">
        <v>1172</v>
      </c>
      <c r="J44" s="28">
        <v>0.25</v>
      </c>
      <c r="K44" s="28">
        <v>0.25</v>
      </c>
      <c r="L44" s="28">
        <v>0.625</v>
      </c>
      <c r="M44" s="28">
        <v>0.25</v>
      </c>
      <c r="N44" s="28">
        <v>0.375</v>
      </c>
      <c r="O44" s="28">
        <v>0.75</v>
      </c>
      <c r="P44" s="28">
        <v>0.75</v>
      </c>
      <c r="Q44" s="28">
        <v>0.5</v>
      </c>
      <c r="R44" s="28">
        <v>0</v>
      </c>
      <c r="S44" s="28">
        <v>0.625</v>
      </c>
      <c r="T44" s="28">
        <v>0.75</v>
      </c>
      <c r="U44" s="28">
        <v>0.625</v>
      </c>
      <c r="V44" s="28">
        <v>0.5</v>
      </c>
      <c r="W44" s="28">
        <v>0.625</v>
      </c>
      <c r="X44" s="28">
        <v>0.5</v>
      </c>
      <c r="Y44" s="28">
        <v>0.375</v>
      </c>
      <c r="Z44" s="28">
        <v>0.375</v>
      </c>
      <c r="AA44" s="28">
        <v>64</v>
      </c>
      <c r="AB44" s="28">
        <v>0.546875</v>
      </c>
      <c r="AC44" s="28">
        <v>0.546875</v>
      </c>
      <c r="AD44" s="28">
        <v>3133</v>
      </c>
      <c r="AE44" s="28">
        <v>1023.5</v>
      </c>
    </row>
    <row r="45" spans="1:31" x14ac:dyDescent="0.15">
      <c r="A45" s="28">
        <v>2</v>
      </c>
      <c r="B45" s="28">
        <v>3</v>
      </c>
      <c r="C45" s="28">
        <v>144</v>
      </c>
      <c r="D45" s="28">
        <v>0</v>
      </c>
      <c r="E45" s="28">
        <v>64</v>
      </c>
      <c r="F45" s="28">
        <v>0.3125</v>
      </c>
      <c r="G45" s="29">
        <v>0.3125</v>
      </c>
      <c r="H45" s="28">
        <v>1781</v>
      </c>
      <c r="I45" s="28">
        <v>1266</v>
      </c>
      <c r="J45" s="28">
        <v>0.25</v>
      </c>
      <c r="K45" s="28">
        <v>0.375</v>
      </c>
      <c r="L45" s="28">
        <v>0.375</v>
      </c>
      <c r="M45" s="28">
        <v>0</v>
      </c>
      <c r="N45" s="28">
        <v>0.375</v>
      </c>
      <c r="O45" s="28">
        <v>0.375</v>
      </c>
      <c r="P45" s="28">
        <v>0.25</v>
      </c>
      <c r="Q45" s="28">
        <v>0.5</v>
      </c>
      <c r="R45" s="28">
        <v>0</v>
      </c>
      <c r="S45" s="28">
        <v>0.5</v>
      </c>
      <c r="T45" s="28">
        <v>0.25</v>
      </c>
      <c r="U45" s="28">
        <v>0.5</v>
      </c>
      <c r="V45" s="28">
        <v>0.5</v>
      </c>
      <c r="W45" s="28">
        <v>0.25</v>
      </c>
      <c r="X45" s="28">
        <v>0.5</v>
      </c>
      <c r="Y45" s="28">
        <v>0.125</v>
      </c>
      <c r="Z45" s="28">
        <v>0.75</v>
      </c>
      <c r="AA45" s="28">
        <v>64</v>
      </c>
      <c r="AB45" s="28">
        <v>0.421875</v>
      </c>
      <c r="AC45" s="28">
        <v>0.421875</v>
      </c>
      <c r="AD45" s="28">
        <v>1632.5</v>
      </c>
      <c r="AE45" s="28">
        <v>1078</v>
      </c>
    </row>
    <row r="46" spans="1:31" x14ac:dyDescent="0.15">
      <c r="A46" s="28">
        <v>2</v>
      </c>
      <c r="B46" s="28">
        <v>3</v>
      </c>
      <c r="C46" s="28">
        <v>149</v>
      </c>
      <c r="D46" s="28">
        <v>0</v>
      </c>
      <c r="E46" s="28">
        <v>64</v>
      </c>
      <c r="F46" s="28">
        <v>0.5</v>
      </c>
      <c r="G46" s="29">
        <v>0.5</v>
      </c>
      <c r="H46" s="28">
        <v>3468.5</v>
      </c>
      <c r="I46" s="28">
        <v>1484.5</v>
      </c>
      <c r="J46" s="28">
        <v>0.125</v>
      </c>
      <c r="K46" s="28">
        <v>0.25</v>
      </c>
      <c r="L46" s="28">
        <v>0.25</v>
      </c>
      <c r="M46" s="28">
        <v>0.375</v>
      </c>
      <c r="N46" s="28">
        <v>0.625</v>
      </c>
      <c r="O46" s="28">
        <v>0.75</v>
      </c>
      <c r="P46" s="28">
        <v>0.75</v>
      </c>
      <c r="Q46" s="28">
        <v>0.875</v>
      </c>
      <c r="R46" s="28">
        <v>1</v>
      </c>
      <c r="S46" s="28">
        <v>0.375</v>
      </c>
      <c r="T46" s="28">
        <v>0.625</v>
      </c>
      <c r="U46" s="28">
        <v>0.625</v>
      </c>
      <c r="V46" s="28">
        <v>0.875</v>
      </c>
      <c r="W46" s="28">
        <v>1</v>
      </c>
      <c r="X46" s="28">
        <v>1</v>
      </c>
      <c r="Y46" s="28">
        <v>1</v>
      </c>
      <c r="Z46" s="28">
        <v>1</v>
      </c>
      <c r="AA46" s="28">
        <v>48</v>
      </c>
      <c r="AB46" s="28">
        <v>0.75</v>
      </c>
      <c r="AC46" s="28">
        <v>0.8125</v>
      </c>
      <c r="AD46" s="28">
        <v>2758</v>
      </c>
      <c r="AE46" s="28">
        <v>1180</v>
      </c>
    </row>
    <row r="47" spans="1:31" x14ac:dyDescent="0.15">
      <c r="A47" s="28">
        <v>2</v>
      </c>
      <c r="B47" s="28">
        <v>3</v>
      </c>
      <c r="C47" s="28">
        <v>158</v>
      </c>
      <c r="D47" s="28">
        <v>0</v>
      </c>
      <c r="E47" s="28">
        <v>64</v>
      </c>
      <c r="F47" s="28">
        <v>0.359375</v>
      </c>
      <c r="G47" s="29">
        <v>0.359375</v>
      </c>
      <c r="H47" s="28">
        <v>2664</v>
      </c>
      <c r="I47" s="28">
        <v>1172</v>
      </c>
      <c r="J47" s="28">
        <v>0.375</v>
      </c>
      <c r="K47" s="28">
        <v>0.25</v>
      </c>
      <c r="L47" s="28">
        <v>0.125</v>
      </c>
      <c r="M47" s="28">
        <v>0.375</v>
      </c>
      <c r="N47" s="28">
        <v>0.125</v>
      </c>
      <c r="O47" s="28">
        <v>0.5</v>
      </c>
      <c r="P47" s="28">
        <v>0.625</v>
      </c>
      <c r="Q47" s="28">
        <v>0.5</v>
      </c>
      <c r="R47" s="28">
        <v>1</v>
      </c>
      <c r="S47" s="28">
        <v>0.375</v>
      </c>
      <c r="T47" s="28">
        <v>1</v>
      </c>
      <c r="U47" s="28">
        <v>1</v>
      </c>
      <c r="V47" s="28">
        <v>1</v>
      </c>
      <c r="W47" s="28">
        <v>1</v>
      </c>
      <c r="X47" s="28">
        <v>1</v>
      </c>
      <c r="Y47" s="28">
        <v>1</v>
      </c>
      <c r="Z47" s="28">
        <v>1</v>
      </c>
      <c r="AA47" s="28">
        <v>24</v>
      </c>
      <c r="AB47" s="28">
        <v>0.79166666666666663</v>
      </c>
      <c r="AC47" s="28">
        <v>0.921875</v>
      </c>
      <c r="AD47" s="28">
        <v>1960.5</v>
      </c>
      <c r="AE47" s="28">
        <v>984</v>
      </c>
    </row>
    <row r="48" spans="1:31" x14ac:dyDescent="0.15">
      <c r="A48" s="28">
        <v>2</v>
      </c>
      <c r="B48" s="28">
        <v>3</v>
      </c>
      <c r="C48" s="28">
        <v>159</v>
      </c>
      <c r="D48" s="28">
        <v>0</v>
      </c>
      <c r="E48" s="28">
        <v>64</v>
      </c>
      <c r="F48" s="28">
        <v>0.71875</v>
      </c>
      <c r="G48" s="28">
        <v>0.71875</v>
      </c>
      <c r="H48" s="28">
        <v>1695.5</v>
      </c>
      <c r="I48" s="28">
        <v>789</v>
      </c>
      <c r="J48" s="28">
        <v>0.375</v>
      </c>
      <c r="K48" s="28">
        <v>0.75</v>
      </c>
      <c r="L48" s="28">
        <v>0.75</v>
      </c>
      <c r="M48" s="28">
        <v>0.875</v>
      </c>
      <c r="N48" s="28">
        <v>0.75</v>
      </c>
      <c r="O48" s="28">
        <v>0.75</v>
      </c>
      <c r="P48" s="28">
        <v>0.75</v>
      </c>
      <c r="Q48" s="28">
        <v>0.75</v>
      </c>
      <c r="R48" s="28">
        <v>0</v>
      </c>
      <c r="S48" s="28">
        <v>0.375</v>
      </c>
      <c r="T48" s="28">
        <v>0.5</v>
      </c>
      <c r="U48" s="28">
        <v>0.625</v>
      </c>
      <c r="V48" s="28">
        <v>0.375</v>
      </c>
      <c r="W48" s="28">
        <v>0.75</v>
      </c>
      <c r="X48" s="28">
        <v>0.75</v>
      </c>
      <c r="Y48" s="28">
        <v>1</v>
      </c>
      <c r="Z48" s="28">
        <v>0.875</v>
      </c>
      <c r="AA48" s="28">
        <v>64</v>
      </c>
      <c r="AB48" s="28">
        <v>0.65625</v>
      </c>
      <c r="AC48" s="28">
        <v>0.65625</v>
      </c>
      <c r="AD48" s="28">
        <v>1438</v>
      </c>
      <c r="AE48" s="28">
        <v>710.5</v>
      </c>
    </row>
    <row r="49" spans="1:31" x14ac:dyDescent="0.15">
      <c r="A49" s="28">
        <v>2</v>
      </c>
      <c r="B49" s="28">
        <v>3</v>
      </c>
      <c r="C49" s="28">
        <v>168</v>
      </c>
      <c r="D49" s="28">
        <v>0</v>
      </c>
      <c r="E49" s="28">
        <v>64</v>
      </c>
      <c r="F49" s="28">
        <v>0.65625</v>
      </c>
      <c r="G49" s="28">
        <v>0.65625</v>
      </c>
      <c r="H49" s="28">
        <v>2265</v>
      </c>
      <c r="I49" s="28">
        <v>961</v>
      </c>
      <c r="J49" s="28">
        <v>0.5</v>
      </c>
      <c r="K49" s="28">
        <v>0.75</v>
      </c>
      <c r="L49" s="28">
        <v>0.625</v>
      </c>
      <c r="M49" s="28">
        <v>0.75</v>
      </c>
      <c r="N49" s="28">
        <v>0.5</v>
      </c>
      <c r="O49" s="28">
        <v>0.75</v>
      </c>
      <c r="P49" s="28">
        <v>0.75</v>
      </c>
      <c r="Q49" s="28">
        <v>0.625</v>
      </c>
      <c r="R49" s="28">
        <v>1</v>
      </c>
      <c r="S49" s="28">
        <v>0.875</v>
      </c>
      <c r="T49" s="28">
        <v>1</v>
      </c>
      <c r="U49" s="28">
        <v>1</v>
      </c>
      <c r="V49" s="28">
        <v>1</v>
      </c>
      <c r="W49" s="28">
        <v>1</v>
      </c>
      <c r="X49" s="28">
        <v>1</v>
      </c>
      <c r="Y49" s="28">
        <v>1</v>
      </c>
      <c r="Z49" s="28">
        <v>1</v>
      </c>
      <c r="AA49" s="28">
        <v>24</v>
      </c>
      <c r="AB49" s="28">
        <v>0.95833333333333337</v>
      </c>
      <c r="AC49" s="28">
        <v>0.984375</v>
      </c>
      <c r="AD49" s="28">
        <v>2085.5</v>
      </c>
      <c r="AE49" s="28">
        <v>929.5</v>
      </c>
    </row>
    <row r="50" spans="1:31" x14ac:dyDescent="0.15">
      <c r="A50" s="28">
        <v>2</v>
      </c>
      <c r="B50" s="28">
        <v>3</v>
      </c>
      <c r="C50" s="28">
        <v>170</v>
      </c>
      <c r="D50" s="28">
        <v>1</v>
      </c>
      <c r="E50" s="28">
        <v>64</v>
      </c>
      <c r="F50" s="28">
        <v>0.625</v>
      </c>
      <c r="G50" s="29">
        <v>0.625</v>
      </c>
      <c r="H50" s="28">
        <v>2250</v>
      </c>
      <c r="I50" s="28">
        <v>1094</v>
      </c>
      <c r="J50" s="28">
        <v>0.875</v>
      </c>
      <c r="K50" s="28">
        <v>0.375</v>
      </c>
      <c r="L50" s="28">
        <v>0.25</v>
      </c>
      <c r="M50" s="28">
        <v>0.25</v>
      </c>
      <c r="N50" s="28">
        <v>0.5</v>
      </c>
      <c r="O50" s="28">
        <v>0.75</v>
      </c>
      <c r="P50" s="28">
        <v>1</v>
      </c>
      <c r="Q50" s="28">
        <v>1</v>
      </c>
      <c r="R50" s="28">
        <v>1</v>
      </c>
      <c r="S50" s="28">
        <v>1</v>
      </c>
      <c r="T50" s="28">
        <v>0.75</v>
      </c>
      <c r="U50" s="28">
        <v>1</v>
      </c>
      <c r="V50" s="28">
        <v>1</v>
      </c>
      <c r="W50" s="28">
        <v>1</v>
      </c>
      <c r="X50" s="28">
        <v>1</v>
      </c>
      <c r="Y50" s="28">
        <v>1</v>
      </c>
      <c r="Z50" s="28">
        <v>1</v>
      </c>
      <c r="AA50" s="28">
        <v>32</v>
      </c>
      <c r="AB50" s="28">
        <v>0.9375</v>
      </c>
      <c r="AC50" s="28">
        <v>0.96875</v>
      </c>
      <c r="AD50" s="28">
        <v>2430</v>
      </c>
      <c r="AE50" s="28">
        <v>1007.5</v>
      </c>
    </row>
    <row r="51" spans="1:31" x14ac:dyDescent="0.15">
      <c r="A51" s="28">
        <v>2</v>
      </c>
      <c r="B51" s="28">
        <v>3</v>
      </c>
      <c r="C51" s="28">
        <v>187</v>
      </c>
      <c r="D51" s="28">
        <v>1</v>
      </c>
      <c r="E51" s="28">
        <v>56</v>
      </c>
      <c r="F51" s="28">
        <v>0.7142857142857143</v>
      </c>
      <c r="G51" s="28">
        <v>0.75</v>
      </c>
      <c r="H51" s="28">
        <v>1734</v>
      </c>
      <c r="I51" s="28">
        <v>929.5</v>
      </c>
      <c r="J51" s="28">
        <v>0.625</v>
      </c>
      <c r="K51" s="28">
        <v>0.375</v>
      </c>
      <c r="L51" s="28">
        <v>0.625</v>
      </c>
      <c r="M51" s="28">
        <v>0.5</v>
      </c>
      <c r="N51" s="28">
        <v>0.875</v>
      </c>
      <c r="O51" s="28">
        <v>1</v>
      </c>
      <c r="P51" s="28">
        <v>1</v>
      </c>
      <c r="Q51" s="28">
        <v>1</v>
      </c>
      <c r="R51" s="28">
        <v>1</v>
      </c>
      <c r="S51" s="28">
        <v>0.875</v>
      </c>
      <c r="T51" s="28">
        <v>1</v>
      </c>
      <c r="U51" s="28">
        <v>1</v>
      </c>
      <c r="V51" s="28">
        <v>1</v>
      </c>
      <c r="W51" s="28">
        <v>1</v>
      </c>
      <c r="X51" s="28">
        <v>1</v>
      </c>
      <c r="Y51" s="28">
        <v>1</v>
      </c>
      <c r="Z51" s="28">
        <v>1</v>
      </c>
      <c r="AA51" s="28">
        <v>24</v>
      </c>
      <c r="AB51" s="28">
        <v>0.95833333333333337</v>
      </c>
      <c r="AC51" s="28">
        <v>0.984375</v>
      </c>
      <c r="AD51" s="28">
        <v>1961</v>
      </c>
      <c r="AE51" s="28">
        <v>664</v>
      </c>
    </row>
    <row r="52" spans="1:31" x14ac:dyDescent="0.15">
      <c r="A52" s="28">
        <v>2</v>
      </c>
      <c r="B52" s="28">
        <v>3</v>
      </c>
      <c r="C52" s="28">
        <v>191</v>
      </c>
      <c r="D52" s="28">
        <v>0</v>
      </c>
      <c r="E52" s="28">
        <v>64</v>
      </c>
      <c r="F52" s="28">
        <v>0.625</v>
      </c>
      <c r="G52" s="29">
        <v>0.625</v>
      </c>
      <c r="H52" s="28">
        <v>2719</v>
      </c>
      <c r="I52" s="28">
        <v>1007.5</v>
      </c>
      <c r="J52" s="28">
        <v>0.375</v>
      </c>
      <c r="K52" s="28">
        <v>0.5</v>
      </c>
      <c r="L52" s="28">
        <v>0.625</v>
      </c>
      <c r="M52" s="28">
        <v>0.5</v>
      </c>
      <c r="N52" s="28">
        <v>0.75</v>
      </c>
      <c r="O52" s="28">
        <v>0.75</v>
      </c>
      <c r="P52" s="28">
        <v>0.875</v>
      </c>
      <c r="Q52" s="28">
        <v>0.625</v>
      </c>
      <c r="R52" s="28">
        <v>1</v>
      </c>
      <c r="S52" s="28">
        <v>0.875</v>
      </c>
      <c r="T52" s="28">
        <v>0.75</v>
      </c>
      <c r="U52" s="28">
        <v>1</v>
      </c>
      <c r="V52" s="28">
        <v>1</v>
      </c>
      <c r="W52" s="28">
        <v>1</v>
      </c>
      <c r="X52" s="28">
        <v>1</v>
      </c>
      <c r="Y52" s="28">
        <v>1</v>
      </c>
      <c r="Z52" s="28">
        <v>1</v>
      </c>
      <c r="AA52" s="28">
        <v>32</v>
      </c>
      <c r="AB52" s="28">
        <v>0.90625</v>
      </c>
      <c r="AC52" s="28">
        <v>0.953125</v>
      </c>
      <c r="AD52" s="28">
        <v>2656.5</v>
      </c>
      <c r="AE52" s="28">
        <v>1000</v>
      </c>
    </row>
    <row r="53" spans="1:31" x14ac:dyDescent="0.15">
      <c r="A53" s="28">
        <v>2</v>
      </c>
      <c r="B53" s="28">
        <v>3</v>
      </c>
      <c r="C53" s="28">
        <v>192</v>
      </c>
      <c r="D53" s="28">
        <v>0</v>
      </c>
      <c r="E53" s="28">
        <v>64</v>
      </c>
      <c r="F53" s="28">
        <v>0.453125</v>
      </c>
      <c r="G53" s="29">
        <v>0.453125</v>
      </c>
      <c r="H53" s="28">
        <v>3430</v>
      </c>
      <c r="I53" s="28">
        <v>1085.5</v>
      </c>
      <c r="J53" s="28">
        <v>0.375</v>
      </c>
      <c r="K53" s="28">
        <v>0.375</v>
      </c>
      <c r="L53" s="28">
        <v>0.625</v>
      </c>
      <c r="M53" s="28">
        <v>0.25</v>
      </c>
      <c r="N53" s="28">
        <v>0.375</v>
      </c>
      <c r="O53" s="28">
        <v>0.625</v>
      </c>
      <c r="P53" s="28">
        <v>0.375</v>
      </c>
      <c r="Q53" s="28">
        <v>0.625</v>
      </c>
      <c r="R53" s="28">
        <v>0</v>
      </c>
      <c r="S53" s="28">
        <v>0.5</v>
      </c>
      <c r="T53" s="28">
        <v>0.25</v>
      </c>
      <c r="U53" s="28">
        <v>0.375</v>
      </c>
      <c r="V53" s="28">
        <v>0.375</v>
      </c>
      <c r="W53" s="28">
        <v>0.75</v>
      </c>
      <c r="X53" s="28">
        <v>0.5</v>
      </c>
      <c r="Y53" s="28">
        <v>0.5</v>
      </c>
      <c r="Z53" s="28">
        <v>0.375</v>
      </c>
      <c r="AA53" s="28">
        <v>64</v>
      </c>
      <c r="AB53" s="28">
        <v>0.453125</v>
      </c>
      <c r="AC53" s="28">
        <v>0.453125</v>
      </c>
      <c r="AD53" s="28">
        <v>3524</v>
      </c>
      <c r="AE53" s="28">
        <v>930</v>
      </c>
    </row>
    <row r="54" spans="1:31" x14ac:dyDescent="0.15">
      <c r="A54" s="28">
        <v>2</v>
      </c>
      <c r="B54" s="28">
        <v>3</v>
      </c>
      <c r="C54" s="28">
        <v>195</v>
      </c>
      <c r="D54" s="28">
        <v>1</v>
      </c>
      <c r="E54" s="28">
        <v>64</v>
      </c>
      <c r="F54" s="28">
        <v>0.765625</v>
      </c>
      <c r="G54" s="28">
        <v>0.765625</v>
      </c>
      <c r="H54" s="28">
        <v>2289.5</v>
      </c>
      <c r="I54" s="28">
        <v>1148.5</v>
      </c>
      <c r="J54" s="28">
        <v>0.5</v>
      </c>
      <c r="K54" s="28">
        <v>0.5</v>
      </c>
      <c r="L54" s="28">
        <v>0.875</v>
      </c>
      <c r="M54" s="28">
        <v>0.625</v>
      </c>
      <c r="N54" s="28">
        <v>0.75</v>
      </c>
      <c r="O54" s="28">
        <v>1</v>
      </c>
      <c r="P54" s="28">
        <v>0.875</v>
      </c>
      <c r="Q54" s="28">
        <v>1</v>
      </c>
      <c r="R54" s="28">
        <v>1</v>
      </c>
      <c r="S54" s="28">
        <v>1</v>
      </c>
      <c r="T54" s="28">
        <v>1</v>
      </c>
      <c r="U54" s="28">
        <v>1</v>
      </c>
      <c r="V54" s="28">
        <v>1</v>
      </c>
      <c r="W54" s="28">
        <v>1</v>
      </c>
      <c r="X54" s="28">
        <v>1</v>
      </c>
      <c r="Y54" s="28">
        <v>1</v>
      </c>
      <c r="Z54" s="28">
        <v>1</v>
      </c>
      <c r="AA54" s="28">
        <v>16</v>
      </c>
      <c r="AB54" s="28">
        <v>1</v>
      </c>
      <c r="AC54" s="28">
        <v>1</v>
      </c>
      <c r="AD54" s="28">
        <v>2492</v>
      </c>
      <c r="AE54" s="28">
        <v>984.5</v>
      </c>
    </row>
    <row r="55" spans="1:31" x14ac:dyDescent="0.15">
      <c r="A55" s="28">
        <v>2</v>
      </c>
      <c r="B55" s="28">
        <v>3</v>
      </c>
      <c r="C55" s="28">
        <v>206</v>
      </c>
      <c r="D55" s="28">
        <v>1</v>
      </c>
      <c r="E55" s="28">
        <v>64</v>
      </c>
      <c r="F55" s="28">
        <v>0.59375</v>
      </c>
      <c r="G55" s="29">
        <v>0.59375</v>
      </c>
      <c r="H55" s="28">
        <v>2570</v>
      </c>
      <c r="I55" s="28">
        <v>1172</v>
      </c>
      <c r="J55" s="28">
        <v>0.25</v>
      </c>
      <c r="K55" s="28">
        <v>0.25</v>
      </c>
      <c r="L55" s="28">
        <v>0.5</v>
      </c>
      <c r="M55" s="28">
        <v>0.75</v>
      </c>
      <c r="N55" s="28">
        <v>0.625</v>
      </c>
      <c r="O55" s="28">
        <v>0.625</v>
      </c>
      <c r="P55" s="28">
        <v>0.75</v>
      </c>
      <c r="Q55" s="28">
        <v>1</v>
      </c>
      <c r="R55" s="28">
        <v>1</v>
      </c>
      <c r="S55" s="28">
        <v>1</v>
      </c>
      <c r="T55" s="28">
        <v>1</v>
      </c>
      <c r="U55" s="28">
        <v>1</v>
      </c>
      <c r="V55" s="28">
        <v>1</v>
      </c>
      <c r="W55" s="28">
        <v>1</v>
      </c>
      <c r="X55" s="28">
        <v>1</v>
      </c>
      <c r="Y55" s="28">
        <v>1</v>
      </c>
      <c r="Z55" s="28">
        <v>1</v>
      </c>
      <c r="AA55" s="28">
        <v>16</v>
      </c>
      <c r="AB55" s="28">
        <v>1</v>
      </c>
      <c r="AC55" s="28">
        <v>1</v>
      </c>
      <c r="AD55" s="28">
        <v>1930</v>
      </c>
      <c r="AE55" s="28">
        <v>984.5</v>
      </c>
    </row>
    <row r="56" spans="1:31" x14ac:dyDescent="0.15">
      <c r="A56" s="28">
        <v>2</v>
      </c>
      <c r="B56" s="28">
        <v>3</v>
      </c>
      <c r="C56" s="28">
        <v>211</v>
      </c>
      <c r="D56" s="28">
        <v>1</v>
      </c>
      <c r="E56" s="28">
        <v>64</v>
      </c>
      <c r="F56" s="28">
        <v>0.625</v>
      </c>
      <c r="G56" s="29">
        <v>0.625</v>
      </c>
      <c r="H56" s="28">
        <v>3805</v>
      </c>
      <c r="I56" s="28">
        <v>1585.5</v>
      </c>
      <c r="J56" s="28">
        <v>0.5</v>
      </c>
      <c r="K56" s="28">
        <v>0.5</v>
      </c>
      <c r="L56" s="28">
        <v>0.625</v>
      </c>
      <c r="M56" s="28">
        <v>0.5</v>
      </c>
      <c r="N56" s="28">
        <v>0.5</v>
      </c>
      <c r="O56" s="28">
        <v>0.75</v>
      </c>
      <c r="P56" s="28">
        <v>0.625</v>
      </c>
      <c r="Q56" s="28">
        <v>1</v>
      </c>
      <c r="R56" s="28">
        <v>1</v>
      </c>
      <c r="S56" s="28">
        <v>0.75</v>
      </c>
      <c r="T56" s="28">
        <v>0.875</v>
      </c>
      <c r="U56" s="28">
        <v>1</v>
      </c>
      <c r="V56" s="28">
        <v>1</v>
      </c>
      <c r="W56" s="28">
        <v>1</v>
      </c>
      <c r="X56" s="28">
        <v>1</v>
      </c>
      <c r="Y56" s="28">
        <v>1</v>
      </c>
      <c r="Z56" s="28">
        <v>1</v>
      </c>
      <c r="AA56" s="28">
        <v>32</v>
      </c>
      <c r="AB56" s="28">
        <v>0.90625</v>
      </c>
      <c r="AC56" s="28">
        <v>0.953125</v>
      </c>
      <c r="AD56" s="28">
        <v>3335.5</v>
      </c>
      <c r="AE56" s="28">
        <v>1469</v>
      </c>
    </row>
    <row r="57" spans="1:31" x14ac:dyDescent="0.15">
      <c r="A57" s="28">
        <v>2</v>
      </c>
      <c r="B57" s="28">
        <v>3</v>
      </c>
      <c r="C57" s="28">
        <v>213</v>
      </c>
      <c r="D57" s="28">
        <v>0</v>
      </c>
      <c r="E57" s="28">
        <v>64</v>
      </c>
      <c r="F57" s="28">
        <v>0.578125</v>
      </c>
      <c r="G57" s="29">
        <v>0.578125</v>
      </c>
      <c r="H57" s="28">
        <v>3852</v>
      </c>
      <c r="I57" s="28">
        <v>2015.5</v>
      </c>
      <c r="J57" s="28">
        <v>0.5</v>
      </c>
      <c r="K57" s="28">
        <v>0.5</v>
      </c>
      <c r="L57" s="28">
        <v>0.375</v>
      </c>
      <c r="M57" s="28">
        <v>0.375</v>
      </c>
      <c r="N57" s="28">
        <v>0.625</v>
      </c>
      <c r="O57" s="28">
        <v>0.75</v>
      </c>
      <c r="P57" s="28">
        <v>0.75</v>
      </c>
      <c r="Q57" s="28">
        <v>0.75</v>
      </c>
      <c r="R57" s="28">
        <v>1</v>
      </c>
      <c r="S57" s="28">
        <v>0.625</v>
      </c>
      <c r="T57" s="28">
        <v>0.5</v>
      </c>
      <c r="U57" s="28">
        <v>0.875</v>
      </c>
      <c r="V57" s="28">
        <v>1</v>
      </c>
      <c r="W57" s="28">
        <v>1</v>
      </c>
      <c r="X57" s="28">
        <v>1</v>
      </c>
      <c r="Y57" s="28">
        <v>1</v>
      </c>
      <c r="Z57" s="28">
        <v>1</v>
      </c>
      <c r="AA57" s="28">
        <v>40</v>
      </c>
      <c r="AB57" s="28">
        <v>0.8</v>
      </c>
      <c r="AC57" s="28">
        <v>0.875</v>
      </c>
      <c r="AD57" s="28">
        <v>2984.5</v>
      </c>
      <c r="AE57" s="28">
        <v>1633</v>
      </c>
    </row>
    <row r="58" spans="1:31" x14ac:dyDescent="0.15">
      <c r="A58" s="28">
        <v>2</v>
      </c>
      <c r="B58" s="28">
        <v>3</v>
      </c>
      <c r="C58" s="28">
        <v>218</v>
      </c>
      <c r="D58" s="28">
        <v>1</v>
      </c>
      <c r="E58" s="28">
        <v>32</v>
      </c>
      <c r="F58" s="28">
        <v>0.78125</v>
      </c>
      <c r="G58" s="28">
        <v>0.890625</v>
      </c>
      <c r="H58" s="28">
        <v>2656.5</v>
      </c>
      <c r="I58" s="28">
        <v>1570.5</v>
      </c>
      <c r="J58" s="28">
        <v>0.5</v>
      </c>
      <c r="K58" s="28">
        <v>0.625</v>
      </c>
      <c r="L58" s="28">
        <v>1</v>
      </c>
      <c r="M58" s="28">
        <v>1</v>
      </c>
      <c r="N58" s="28">
        <v>1</v>
      </c>
      <c r="O58" s="28">
        <v>1</v>
      </c>
      <c r="P58" s="28">
        <v>1</v>
      </c>
      <c r="Q58" s="28">
        <v>1</v>
      </c>
      <c r="R58" s="28">
        <v>1</v>
      </c>
      <c r="S58" s="28">
        <v>1</v>
      </c>
      <c r="T58" s="28">
        <v>1</v>
      </c>
      <c r="U58" s="28">
        <v>1</v>
      </c>
      <c r="V58" s="28">
        <v>1</v>
      </c>
      <c r="W58" s="28">
        <v>1</v>
      </c>
      <c r="X58" s="28">
        <v>1</v>
      </c>
      <c r="Y58" s="28">
        <v>1</v>
      </c>
      <c r="Z58" s="28">
        <v>1</v>
      </c>
      <c r="AA58" s="28">
        <v>16</v>
      </c>
      <c r="AB58" s="28">
        <v>1</v>
      </c>
      <c r="AC58" s="28">
        <v>1</v>
      </c>
      <c r="AD58" s="28">
        <v>2367.5</v>
      </c>
      <c r="AE58" s="28">
        <v>1414</v>
      </c>
    </row>
    <row r="59" spans="1:31" x14ac:dyDescent="0.15">
      <c r="A59" s="28">
        <v>2</v>
      </c>
      <c r="B59" s="28">
        <v>3</v>
      </c>
      <c r="C59" s="28">
        <v>229</v>
      </c>
      <c r="D59" s="28">
        <v>1</v>
      </c>
      <c r="E59" s="28">
        <v>64</v>
      </c>
      <c r="F59" s="28">
        <v>0.71875</v>
      </c>
      <c r="G59" s="29">
        <v>0.71875</v>
      </c>
      <c r="H59" s="28">
        <v>2093.5</v>
      </c>
      <c r="I59" s="28">
        <v>1000</v>
      </c>
      <c r="J59" s="28">
        <v>0.5</v>
      </c>
      <c r="K59" s="28">
        <v>0.5</v>
      </c>
      <c r="L59" s="28">
        <v>0.375</v>
      </c>
      <c r="M59" s="28">
        <v>0.75</v>
      </c>
      <c r="N59" s="28">
        <v>0.75</v>
      </c>
      <c r="O59" s="28">
        <v>0.875</v>
      </c>
      <c r="P59" s="28">
        <v>1</v>
      </c>
      <c r="Q59" s="28">
        <v>1</v>
      </c>
      <c r="R59" s="28">
        <v>1</v>
      </c>
      <c r="S59" s="28">
        <v>1</v>
      </c>
      <c r="T59" s="28">
        <v>1</v>
      </c>
      <c r="U59" s="28">
        <v>1</v>
      </c>
      <c r="V59" s="28">
        <v>1</v>
      </c>
      <c r="W59" s="28">
        <v>1</v>
      </c>
      <c r="X59" s="28">
        <v>1</v>
      </c>
      <c r="Y59" s="28">
        <v>1</v>
      </c>
      <c r="Z59" s="28">
        <v>1</v>
      </c>
      <c r="AA59" s="28">
        <v>16</v>
      </c>
      <c r="AB59" s="28">
        <v>1</v>
      </c>
      <c r="AC59" s="28">
        <v>1</v>
      </c>
      <c r="AD59" s="28">
        <v>1875</v>
      </c>
      <c r="AE59" s="28">
        <v>1015</v>
      </c>
    </row>
    <row r="60" spans="1:31" x14ac:dyDescent="0.15">
      <c r="A60" s="28">
        <v>4</v>
      </c>
      <c r="B60" s="28">
        <v>4</v>
      </c>
      <c r="C60" s="28">
        <v>102</v>
      </c>
      <c r="D60" s="28">
        <v>0</v>
      </c>
      <c r="E60" s="28">
        <v>64</v>
      </c>
      <c r="F60" s="28">
        <v>0.515625</v>
      </c>
      <c r="G60" s="29">
        <v>0.515625</v>
      </c>
      <c r="H60" s="28">
        <v>3304</v>
      </c>
      <c r="I60" s="28">
        <v>2078.5</v>
      </c>
      <c r="J60" s="28">
        <v>0.5</v>
      </c>
      <c r="K60" s="28">
        <v>0.625</v>
      </c>
      <c r="L60" s="28">
        <v>0.5</v>
      </c>
      <c r="M60" s="28">
        <v>0.5</v>
      </c>
      <c r="N60" s="28">
        <v>0.5</v>
      </c>
      <c r="O60" s="28">
        <v>0.375</v>
      </c>
      <c r="P60" s="28">
        <v>0.375</v>
      </c>
      <c r="Q60" s="28">
        <v>0.75</v>
      </c>
      <c r="R60" s="28">
        <v>0</v>
      </c>
      <c r="S60" s="28">
        <v>0.375</v>
      </c>
      <c r="T60" s="28">
        <v>0.75</v>
      </c>
      <c r="U60" s="28">
        <v>0.75</v>
      </c>
      <c r="V60" s="28">
        <v>0.75</v>
      </c>
      <c r="W60" s="28">
        <v>0.625</v>
      </c>
      <c r="X60" s="28">
        <v>0.625</v>
      </c>
      <c r="Y60" s="28">
        <v>0.75</v>
      </c>
      <c r="Z60" s="28">
        <v>0.75</v>
      </c>
      <c r="AA60" s="28">
        <v>64</v>
      </c>
      <c r="AB60" s="28">
        <v>0.671875</v>
      </c>
      <c r="AC60" s="28">
        <v>0.671875</v>
      </c>
      <c r="AD60" s="28">
        <v>3297</v>
      </c>
      <c r="AE60" s="28">
        <v>2054.5</v>
      </c>
    </row>
    <row r="61" spans="1:31" x14ac:dyDescent="0.15">
      <c r="A61" s="28">
        <v>4</v>
      </c>
      <c r="B61" s="28">
        <v>4</v>
      </c>
      <c r="C61" s="28">
        <v>117</v>
      </c>
      <c r="D61" s="28">
        <v>0</v>
      </c>
      <c r="E61" s="28">
        <v>64</v>
      </c>
      <c r="F61" s="28">
        <v>0.625</v>
      </c>
      <c r="G61" s="29">
        <v>0.625</v>
      </c>
      <c r="H61" s="28">
        <v>3718.5</v>
      </c>
      <c r="I61" s="28">
        <v>2125</v>
      </c>
      <c r="J61" s="28">
        <v>0.5</v>
      </c>
      <c r="K61" s="28">
        <v>0.625</v>
      </c>
      <c r="L61" s="28">
        <v>0.75</v>
      </c>
      <c r="M61" s="28">
        <v>0.375</v>
      </c>
      <c r="N61" s="28">
        <v>0.5</v>
      </c>
      <c r="O61" s="28">
        <v>0.875</v>
      </c>
      <c r="P61" s="28">
        <v>0.625</v>
      </c>
      <c r="Q61" s="28">
        <v>0.75</v>
      </c>
      <c r="R61" s="28">
        <v>0</v>
      </c>
      <c r="S61" s="28">
        <v>0.75</v>
      </c>
      <c r="T61" s="28">
        <v>0.5</v>
      </c>
      <c r="U61" s="28">
        <v>0.375</v>
      </c>
      <c r="V61" s="28">
        <v>0.875</v>
      </c>
      <c r="W61" s="28">
        <v>0.5</v>
      </c>
      <c r="X61" s="28">
        <v>0.625</v>
      </c>
      <c r="Y61" s="28">
        <v>0.625</v>
      </c>
      <c r="Z61" s="28">
        <v>0.625</v>
      </c>
      <c r="AA61" s="28">
        <v>64</v>
      </c>
      <c r="AB61" s="28">
        <v>0.609375</v>
      </c>
      <c r="AC61" s="28">
        <v>0.609375</v>
      </c>
      <c r="AD61" s="28">
        <v>3032</v>
      </c>
      <c r="AE61" s="28">
        <v>2023.5</v>
      </c>
    </row>
    <row r="62" spans="1:31" x14ac:dyDescent="0.15">
      <c r="A62" s="28">
        <v>4</v>
      </c>
      <c r="B62" s="28">
        <v>4</v>
      </c>
      <c r="C62" s="28">
        <v>123</v>
      </c>
      <c r="D62" s="28">
        <v>1</v>
      </c>
      <c r="E62" s="28">
        <v>48</v>
      </c>
      <c r="F62" s="28">
        <v>0.83333333333333337</v>
      </c>
      <c r="G62" s="28">
        <v>0.875</v>
      </c>
      <c r="H62" s="28">
        <v>3992</v>
      </c>
      <c r="I62" s="28">
        <v>2312.5</v>
      </c>
      <c r="J62" s="28">
        <v>0.625</v>
      </c>
      <c r="K62" s="28">
        <v>0.75</v>
      </c>
      <c r="L62" s="28">
        <v>0.875</v>
      </c>
      <c r="M62" s="28">
        <v>0.75</v>
      </c>
      <c r="N62" s="28">
        <v>1</v>
      </c>
      <c r="O62" s="28">
        <v>1</v>
      </c>
      <c r="P62" s="28">
        <v>1</v>
      </c>
      <c r="Q62" s="28">
        <v>1</v>
      </c>
      <c r="R62" s="28">
        <v>1</v>
      </c>
      <c r="S62" s="28">
        <v>0.875</v>
      </c>
      <c r="T62" s="28">
        <v>0.875</v>
      </c>
      <c r="U62" s="28">
        <v>1</v>
      </c>
      <c r="V62" s="28">
        <v>1</v>
      </c>
      <c r="W62" s="28">
        <v>1</v>
      </c>
      <c r="X62" s="28">
        <v>1</v>
      </c>
      <c r="Y62" s="28">
        <v>1</v>
      </c>
      <c r="Z62" s="28">
        <v>1</v>
      </c>
      <c r="AA62" s="28">
        <v>32</v>
      </c>
      <c r="AB62" s="28">
        <v>0.9375</v>
      </c>
      <c r="AC62" s="28">
        <v>0.96875</v>
      </c>
      <c r="AD62" s="28">
        <v>3265.5</v>
      </c>
      <c r="AE62" s="28">
        <v>2140</v>
      </c>
    </row>
    <row r="63" spans="1:31" x14ac:dyDescent="0.15">
      <c r="A63" s="28">
        <v>4</v>
      </c>
      <c r="B63" s="28">
        <v>4</v>
      </c>
      <c r="C63" s="28">
        <v>131</v>
      </c>
      <c r="D63" s="28">
        <v>0</v>
      </c>
      <c r="E63" s="28">
        <v>64</v>
      </c>
      <c r="F63" s="28">
        <v>0.59375</v>
      </c>
      <c r="G63" s="29">
        <v>0.59375</v>
      </c>
      <c r="H63" s="28">
        <v>2187.5</v>
      </c>
      <c r="I63" s="28">
        <v>992.5</v>
      </c>
      <c r="J63" s="28">
        <v>0.25</v>
      </c>
      <c r="K63" s="28">
        <v>0.375</v>
      </c>
      <c r="L63" s="28">
        <v>0.5</v>
      </c>
      <c r="M63" s="28">
        <v>0.625</v>
      </c>
      <c r="N63" s="28">
        <v>0.75</v>
      </c>
      <c r="O63" s="28">
        <v>0.75</v>
      </c>
      <c r="P63" s="28">
        <v>0.625</v>
      </c>
      <c r="Q63" s="28">
        <v>0.875</v>
      </c>
      <c r="R63" s="28">
        <v>0</v>
      </c>
      <c r="S63" s="28">
        <v>0.375</v>
      </c>
      <c r="T63" s="28">
        <v>0.25</v>
      </c>
      <c r="U63" s="28">
        <v>0.5</v>
      </c>
      <c r="V63" s="28">
        <v>0.625</v>
      </c>
      <c r="W63" s="28">
        <v>0.75</v>
      </c>
      <c r="X63" s="28">
        <v>0.75</v>
      </c>
      <c r="Y63" s="28">
        <v>0.625</v>
      </c>
      <c r="Z63" s="28">
        <v>0.75</v>
      </c>
      <c r="AA63" s="28">
        <v>64</v>
      </c>
      <c r="AB63" s="28">
        <v>0.578125</v>
      </c>
      <c r="AC63" s="28">
        <v>0.578125</v>
      </c>
      <c r="AD63" s="28">
        <v>1859.5</v>
      </c>
      <c r="AE63" s="28">
        <v>953</v>
      </c>
    </row>
    <row r="64" spans="1:31" x14ac:dyDescent="0.15">
      <c r="A64" s="28">
        <v>4</v>
      </c>
      <c r="B64" s="28">
        <v>4</v>
      </c>
      <c r="C64" s="28">
        <v>132</v>
      </c>
      <c r="D64" s="28">
        <v>1</v>
      </c>
      <c r="E64" s="28">
        <v>64</v>
      </c>
      <c r="F64" s="28">
        <v>0.765625</v>
      </c>
      <c r="G64" s="28">
        <v>0.765625</v>
      </c>
      <c r="H64" s="28">
        <v>1953</v>
      </c>
      <c r="I64" s="28">
        <v>1101</v>
      </c>
      <c r="J64" s="28">
        <v>0.5</v>
      </c>
      <c r="K64" s="28">
        <v>0.875</v>
      </c>
      <c r="L64" s="28">
        <v>0.75</v>
      </c>
      <c r="M64" s="28">
        <v>0.75</v>
      </c>
      <c r="N64" s="28">
        <v>0.625</v>
      </c>
      <c r="O64" s="28">
        <v>0.875</v>
      </c>
      <c r="P64" s="28">
        <v>0.75</v>
      </c>
      <c r="Q64" s="28">
        <v>1</v>
      </c>
      <c r="R64" s="28">
        <v>1</v>
      </c>
      <c r="S64" s="28">
        <v>0.625</v>
      </c>
      <c r="T64" s="28">
        <v>0.875</v>
      </c>
      <c r="U64" s="28">
        <v>1</v>
      </c>
      <c r="V64" s="28">
        <v>1</v>
      </c>
      <c r="W64" s="28">
        <v>1</v>
      </c>
      <c r="X64" s="28">
        <v>1</v>
      </c>
      <c r="Y64" s="28">
        <v>1</v>
      </c>
      <c r="Z64" s="28">
        <v>1</v>
      </c>
      <c r="AA64" s="28">
        <v>32</v>
      </c>
      <c r="AB64" s="28">
        <v>0.875</v>
      </c>
      <c r="AC64" s="28">
        <v>0.9375</v>
      </c>
      <c r="AD64" s="28">
        <v>1758</v>
      </c>
      <c r="AE64" s="28">
        <v>930</v>
      </c>
    </row>
    <row r="65" spans="1:31" x14ac:dyDescent="0.15">
      <c r="A65" s="28">
        <v>4</v>
      </c>
      <c r="B65" s="28">
        <v>4</v>
      </c>
      <c r="C65" s="28">
        <v>137</v>
      </c>
      <c r="D65" s="28">
        <v>0</v>
      </c>
      <c r="E65" s="28">
        <v>64</v>
      </c>
      <c r="F65" s="28">
        <v>0.546875</v>
      </c>
      <c r="G65" s="28">
        <v>0.546875</v>
      </c>
      <c r="H65" s="28">
        <v>3454</v>
      </c>
      <c r="I65" s="28">
        <v>1213.5</v>
      </c>
      <c r="J65" s="28">
        <v>0.625</v>
      </c>
      <c r="K65" s="28">
        <v>0.5</v>
      </c>
      <c r="L65" s="28">
        <v>0.5</v>
      </c>
      <c r="M65" s="28">
        <v>0.625</v>
      </c>
      <c r="N65" s="28">
        <v>0.75</v>
      </c>
      <c r="O65" s="28">
        <v>0.5</v>
      </c>
      <c r="P65" s="28">
        <v>0.5</v>
      </c>
      <c r="Q65" s="28">
        <v>0.375</v>
      </c>
      <c r="R65" s="28">
        <v>1</v>
      </c>
      <c r="S65" s="28">
        <v>0.75</v>
      </c>
      <c r="T65" s="28">
        <v>0.875</v>
      </c>
      <c r="U65" s="28">
        <v>1</v>
      </c>
      <c r="V65" s="28">
        <v>0.875</v>
      </c>
      <c r="W65" s="28">
        <v>1</v>
      </c>
      <c r="X65" s="28">
        <v>1</v>
      </c>
      <c r="Y65" s="28">
        <v>1</v>
      </c>
      <c r="Z65" s="28">
        <v>1</v>
      </c>
      <c r="AA65" s="28">
        <v>48</v>
      </c>
      <c r="AB65" s="28">
        <v>0.91666666666666663</v>
      </c>
      <c r="AC65" s="28">
        <v>0.9375</v>
      </c>
      <c r="AD65" s="28">
        <v>2522</v>
      </c>
      <c r="AE65" s="28">
        <v>924.5</v>
      </c>
    </row>
    <row r="66" spans="1:31" x14ac:dyDescent="0.15">
      <c r="A66" s="28">
        <v>4</v>
      </c>
      <c r="B66" s="28">
        <v>4</v>
      </c>
      <c r="C66" s="28">
        <v>142</v>
      </c>
      <c r="D66" s="28">
        <v>1</v>
      </c>
      <c r="E66" s="28">
        <v>64</v>
      </c>
      <c r="F66" s="28">
        <v>0.65625</v>
      </c>
      <c r="G66" s="28">
        <v>0.65625</v>
      </c>
      <c r="H66" s="28">
        <v>1781.5</v>
      </c>
      <c r="I66" s="28">
        <v>836.5</v>
      </c>
      <c r="J66" s="28">
        <v>0.375</v>
      </c>
      <c r="K66" s="28">
        <v>0.375</v>
      </c>
      <c r="L66" s="28">
        <v>0.625</v>
      </c>
      <c r="M66" s="28">
        <v>0.625</v>
      </c>
      <c r="N66" s="28">
        <v>0.75</v>
      </c>
      <c r="O66" s="28">
        <v>0.75</v>
      </c>
      <c r="P66" s="28">
        <v>0.75</v>
      </c>
      <c r="Q66" s="28">
        <v>1</v>
      </c>
      <c r="R66" s="28">
        <v>1</v>
      </c>
      <c r="S66" s="28">
        <v>0.875</v>
      </c>
      <c r="T66" s="28">
        <v>0.875</v>
      </c>
      <c r="U66" s="28">
        <v>1</v>
      </c>
      <c r="V66" s="28">
        <v>1</v>
      </c>
      <c r="W66" s="28">
        <v>1</v>
      </c>
      <c r="X66" s="28">
        <v>1</v>
      </c>
      <c r="Y66" s="28">
        <v>1</v>
      </c>
      <c r="Z66" s="28">
        <v>1</v>
      </c>
      <c r="AA66" s="28">
        <v>32</v>
      </c>
      <c r="AB66" s="28">
        <v>0.9375</v>
      </c>
      <c r="AC66" s="28">
        <v>0.96875</v>
      </c>
      <c r="AD66" s="28">
        <v>1460.5</v>
      </c>
      <c r="AE66" s="28">
        <v>765.5</v>
      </c>
    </row>
    <row r="67" spans="1:31" x14ac:dyDescent="0.15">
      <c r="A67" s="28">
        <v>4</v>
      </c>
      <c r="B67" s="28">
        <v>4</v>
      </c>
      <c r="C67" s="28">
        <v>171</v>
      </c>
      <c r="D67" s="28">
        <v>0</v>
      </c>
      <c r="E67" s="28">
        <v>64</v>
      </c>
      <c r="F67" s="28">
        <v>0.609375</v>
      </c>
      <c r="G67" s="29">
        <v>0.609375</v>
      </c>
      <c r="H67" s="28">
        <v>2141</v>
      </c>
      <c r="I67" s="28">
        <v>1047</v>
      </c>
      <c r="J67" s="28">
        <v>0.5</v>
      </c>
      <c r="K67" s="28">
        <v>0.75</v>
      </c>
      <c r="L67" s="28">
        <v>0.75</v>
      </c>
      <c r="M67" s="28">
        <v>0.625</v>
      </c>
      <c r="N67" s="28">
        <v>0.75</v>
      </c>
      <c r="O67" s="28">
        <v>0.5</v>
      </c>
      <c r="P67" s="28">
        <v>0.5</v>
      </c>
      <c r="Q67" s="28">
        <v>0.5</v>
      </c>
      <c r="R67" s="28">
        <v>1</v>
      </c>
      <c r="S67" s="28">
        <v>0.625</v>
      </c>
      <c r="T67" s="28">
        <v>0.75</v>
      </c>
      <c r="U67" s="28">
        <v>0.625</v>
      </c>
      <c r="V67" s="28">
        <v>0.875</v>
      </c>
      <c r="W67" s="28">
        <v>0.875</v>
      </c>
      <c r="X67" s="28">
        <v>1</v>
      </c>
      <c r="Y67" s="28">
        <v>1</v>
      </c>
      <c r="Z67" s="28">
        <v>1</v>
      </c>
      <c r="AA67" s="28">
        <v>56</v>
      </c>
      <c r="AB67" s="28">
        <v>0.8214285714285714</v>
      </c>
      <c r="AC67" s="28">
        <v>0.84375</v>
      </c>
      <c r="AD67" s="28">
        <v>1929.5</v>
      </c>
      <c r="AE67" s="28">
        <v>1032</v>
      </c>
    </row>
    <row r="68" spans="1:31" x14ac:dyDescent="0.15">
      <c r="A68" s="28">
        <v>4</v>
      </c>
      <c r="B68" s="28">
        <v>4</v>
      </c>
      <c r="C68" s="28">
        <v>172</v>
      </c>
      <c r="D68" s="28">
        <v>0</v>
      </c>
      <c r="E68" s="28">
        <v>64</v>
      </c>
      <c r="F68" s="28">
        <v>0.65625</v>
      </c>
      <c r="G68" s="28">
        <v>0.65625</v>
      </c>
      <c r="H68" s="28">
        <v>3031.5</v>
      </c>
      <c r="I68" s="28">
        <v>1789.5</v>
      </c>
      <c r="J68" s="28">
        <v>0.375</v>
      </c>
      <c r="K68" s="28">
        <v>0.5</v>
      </c>
      <c r="L68" s="28">
        <v>0.75</v>
      </c>
      <c r="M68" s="28">
        <v>0.625</v>
      </c>
      <c r="N68" s="28">
        <v>0.625</v>
      </c>
      <c r="O68" s="28">
        <v>0.875</v>
      </c>
      <c r="P68" s="28">
        <v>0.75</v>
      </c>
      <c r="Q68" s="28">
        <v>0.75</v>
      </c>
      <c r="R68" s="28">
        <v>1</v>
      </c>
      <c r="S68" s="28">
        <v>0.75</v>
      </c>
      <c r="T68" s="28">
        <v>0.875</v>
      </c>
      <c r="U68" s="28">
        <v>1</v>
      </c>
      <c r="V68" s="28">
        <v>1</v>
      </c>
      <c r="W68" s="28">
        <v>1</v>
      </c>
      <c r="X68" s="28">
        <v>1</v>
      </c>
      <c r="Y68" s="28">
        <v>1</v>
      </c>
      <c r="Z68" s="28">
        <v>1</v>
      </c>
      <c r="AA68" s="28">
        <v>32</v>
      </c>
      <c r="AB68" s="28">
        <v>0.90625</v>
      </c>
      <c r="AC68" s="28">
        <v>0.953125</v>
      </c>
      <c r="AD68" s="28">
        <v>3094</v>
      </c>
      <c r="AE68" s="28">
        <v>1578</v>
      </c>
    </row>
    <row r="69" spans="1:31" x14ac:dyDescent="0.15">
      <c r="A69" s="28">
        <v>4</v>
      </c>
      <c r="B69" s="28">
        <v>4</v>
      </c>
      <c r="C69" s="28">
        <v>173</v>
      </c>
      <c r="D69" s="28">
        <v>0</v>
      </c>
      <c r="E69" s="28">
        <v>64</v>
      </c>
      <c r="F69" s="28">
        <v>0.671875</v>
      </c>
      <c r="G69" s="28">
        <v>0.671875</v>
      </c>
      <c r="H69" s="28">
        <v>2875</v>
      </c>
      <c r="I69" s="28">
        <v>1218.5</v>
      </c>
      <c r="J69" s="28">
        <v>0.25</v>
      </c>
      <c r="K69" s="28">
        <v>0.625</v>
      </c>
      <c r="L69" s="28">
        <v>0.625</v>
      </c>
      <c r="M69" s="28">
        <v>0.625</v>
      </c>
      <c r="N69" s="28">
        <v>0.875</v>
      </c>
      <c r="O69" s="28">
        <v>0.875</v>
      </c>
      <c r="P69" s="28">
        <v>0.75</v>
      </c>
      <c r="Q69" s="28">
        <v>0.75</v>
      </c>
      <c r="R69" s="28">
        <v>1</v>
      </c>
      <c r="S69" s="28">
        <v>0.875</v>
      </c>
      <c r="T69" s="28">
        <v>1</v>
      </c>
      <c r="U69" s="28">
        <v>0.875</v>
      </c>
      <c r="V69" s="28">
        <v>1</v>
      </c>
      <c r="W69" s="28">
        <v>1</v>
      </c>
      <c r="X69" s="28">
        <v>1</v>
      </c>
      <c r="Y69" s="28">
        <v>1</v>
      </c>
      <c r="Z69" s="28">
        <v>1</v>
      </c>
      <c r="AA69" s="28">
        <v>40</v>
      </c>
      <c r="AB69" s="28">
        <v>0.95</v>
      </c>
      <c r="AC69" s="28">
        <v>0.96875</v>
      </c>
      <c r="AD69" s="28">
        <v>1937.5</v>
      </c>
      <c r="AE69" s="28">
        <v>1109.5</v>
      </c>
    </row>
    <row r="70" spans="1:31" x14ac:dyDescent="0.15">
      <c r="A70" s="28">
        <v>4</v>
      </c>
      <c r="B70" s="28">
        <v>4</v>
      </c>
      <c r="C70" s="28">
        <v>189</v>
      </c>
      <c r="D70" s="28">
        <v>0</v>
      </c>
      <c r="E70" s="28">
        <v>64</v>
      </c>
      <c r="F70" s="28">
        <v>0.6875</v>
      </c>
      <c r="G70" s="28">
        <v>0.6875</v>
      </c>
      <c r="H70" s="28">
        <v>2430.5</v>
      </c>
      <c r="I70" s="28">
        <v>1242.5</v>
      </c>
      <c r="J70" s="28">
        <v>0.375</v>
      </c>
      <c r="K70" s="28">
        <v>0.625</v>
      </c>
      <c r="L70" s="28">
        <v>0.875</v>
      </c>
      <c r="M70" s="28">
        <v>0.875</v>
      </c>
      <c r="N70" s="28">
        <v>0.875</v>
      </c>
      <c r="O70" s="28">
        <v>0.625</v>
      </c>
      <c r="P70" s="28">
        <v>0.75</v>
      </c>
      <c r="Q70" s="28">
        <v>0.5</v>
      </c>
      <c r="R70" s="28">
        <v>0</v>
      </c>
      <c r="S70" s="28">
        <v>0.75</v>
      </c>
      <c r="T70" s="28">
        <v>0.875</v>
      </c>
      <c r="U70" s="28">
        <v>0.875</v>
      </c>
      <c r="V70" s="28">
        <v>1</v>
      </c>
      <c r="W70" s="28">
        <v>0.875</v>
      </c>
      <c r="X70" s="28">
        <v>1</v>
      </c>
      <c r="Y70" s="28">
        <v>0.875</v>
      </c>
      <c r="Z70" s="28">
        <v>0.875</v>
      </c>
      <c r="AA70" s="28">
        <v>64</v>
      </c>
      <c r="AB70" s="28">
        <v>0.890625</v>
      </c>
      <c r="AC70" s="28">
        <v>0.890625</v>
      </c>
      <c r="AD70" s="28">
        <v>2078</v>
      </c>
      <c r="AE70" s="28">
        <v>1148.5</v>
      </c>
    </row>
    <row r="71" spans="1:31" x14ac:dyDescent="0.15">
      <c r="A71" s="28">
        <v>4</v>
      </c>
      <c r="B71" s="28">
        <v>4</v>
      </c>
      <c r="C71" s="28">
        <v>190</v>
      </c>
      <c r="D71" s="28">
        <v>0</v>
      </c>
      <c r="E71" s="28">
        <v>64</v>
      </c>
      <c r="F71" s="28">
        <v>0.609375</v>
      </c>
      <c r="G71" s="28">
        <v>0.609375</v>
      </c>
      <c r="H71" s="28">
        <v>2179.5</v>
      </c>
      <c r="I71" s="28">
        <v>1125</v>
      </c>
      <c r="J71" s="28">
        <v>0.375</v>
      </c>
      <c r="K71" s="28">
        <v>0.5</v>
      </c>
      <c r="L71" s="28">
        <v>0.5</v>
      </c>
      <c r="M71" s="28">
        <v>0.625</v>
      </c>
      <c r="N71" s="28">
        <v>0.625</v>
      </c>
      <c r="O71" s="28">
        <v>0.5</v>
      </c>
      <c r="P71" s="28">
        <v>0.875</v>
      </c>
      <c r="Q71" s="28">
        <v>0.875</v>
      </c>
      <c r="R71" s="28">
        <v>1</v>
      </c>
      <c r="S71" s="28">
        <v>0.75</v>
      </c>
      <c r="T71" s="28">
        <v>0.625</v>
      </c>
      <c r="U71" s="28">
        <v>0.625</v>
      </c>
      <c r="V71" s="28">
        <v>0.75</v>
      </c>
      <c r="W71" s="28">
        <v>1</v>
      </c>
      <c r="X71" s="28">
        <v>0.875</v>
      </c>
      <c r="Y71" s="28">
        <v>0.875</v>
      </c>
      <c r="Z71" s="28">
        <v>1</v>
      </c>
      <c r="AA71" s="28">
        <v>64</v>
      </c>
      <c r="AB71" s="28">
        <v>0.8125</v>
      </c>
      <c r="AC71" s="28">
        <v>0.8125</v>
      </c>
      <c r="AD71" s="28">
        <v>1953.5</v>
      </c>
      <c r="AE71" s="28">
        <v>961</v>
      </c>
    </row>
    <row r="72" spans="1:31" x14ac:dyDescent="0.15">
      <c r="A72" s="28">
        <v>4</v>
      </c>
      <c r="B72" s="28">
        <v>4</v>
      </c>
      <c r="C72" s="28">
        <v>193</v>
      </c>
      <c r="D72" s="28">
        <v>1</v>
      </c>
      <c r="E72" s="28">
        <v>64</v>
      </c>
      <c r="F72" s="28">
        <v>0.65625</v>
      </c>
      <c r="G72" s="28">
        <v>0.65625</v>
      </c>
      <c r="H72" s="28">
        <v>1929.5</v>
      </c>
      <c r="I72" s="28">
        <v>922</v>
      </c>
      <c r="J72" s="28">
        <v>0.625</v>
      </c>
      <c r="K72" s="28">
        <v>0.75</v>
      </c>
      <c r="L72" s="28">
        <v>0.625</v>
      </c>
      <c r="M72" s="28">
        <v>0.5</v>
      </c>
      <c r="N72" s="28">
        <v>0.5</v>
      </c>
      <c r="O72" s="28">
        <v>0.625</v>
      </c>
      <c r="P72" s="28">
        <v>0.625</v>
      </c>
      <c r="Q72" s="28">
        <v>1</v>
      </c>
      <c r="R72" s="28">
        <v>0</v>
      </c>
      <c r="S72" s="28">
        <v>0.75</v>
      </c>
      <c r="T72" s="28">
        <v>1</v>
      </c>
      <c r="U72" s="28">
        <v>0.75</v>
      </c>
      <c r="V72" s="28">
        <v>0.75</v>
      </c>
      <c r="W72" s="28">
        <v>0.625</v>
      </c>
      <c r="X72" s="28">
        <v>0.875</v>
      </c>
      <c r="Y72" s="28">
        <v>0.5</v>
      </c>
      <c r="Z72" s="28">
        <v>0.625</v>
      </c>
      <c r="AA72" s="28">
        <v>64</v>
      </c>
      <c r="AB72" s="28">
        <v>0.734375</v>
      </c>
      <c r="AC72" s="28">
        <v>0.734375</v>
      </c>
      <c r="AD72" s="28">
        <v>1742</v>
      </c>
      <c r="AE72" s="28">
        <v>711</v>
      </c>
    </row>
    <row r="73" spans="1:31" x14ac:dyDescent="0.15">
      <c r="A73" s="28">
        <v>4</v>
      </c>
      <c r="B73" s="28">
        <v>4</v>
      </c>
      <c r="C73" s="28">
        <v>194</v>
      </c>
      <c r="D73" s="28">
        <v>0</v>
      </c>
      <c r="E73" s="28">
        <v>64</v>
      </c>
      <c r="F73" s="28">
        <v>0.640625</v>
      </c>
      <c r="G73" s="28">
        <v>0.640625</v>
      </c>
      <c r="H73" s="28">
        <v>2375</v>
      </c>
      <c r="I73" s="28">
        <v>1125</v>
      </c>
      <c r="J73" s="28">
        <v>0.625</v>
      </c>
      <c r="K73" s="28">
        <v>0.5</v>
      </c>
      <c r="L73" s="28">
        <v>0.375</v>
      </c>
      <c r="M73" s="28">
        <v>0.75</v>
      </c>
      <c r="N73" s="28">
        <v>0.625</v>
      </c>
      <c r="O73" s="28">
        <v>0.5</v>
      </c>
      <c r="P73" s="28">
        <v>1</v>
      </c>
      <c r="Q73" s="28">
        <v>0.75</v>
      </c>
      <c r="R73" s="28">
        <v>0</v>
      </c>
      <c r="S73" s="28">
        <v>0.625</v>
      </c>
      <c r="T73" s="28">
        <v>0.75</v>
      </c>
      <c r="U73" s="28">
        <v>1</v>
      </c>
      <c r="V73" s="28">
        <v>0.875</v>
      </c>
      <c r="W73" s="28">
        <v>0.875</v>
      </c>
      <c r="X73" s="28">
        <v>1</v>
      </c>
      <c r="Y73" s="28">
        <v>0.875</v>
      </c>
      <c r="Z73" s="28">
        <v>0.875</v>
      </c>
      <c r="AA73" s="28">
        <v>64</v>
      </c>
      <c r="AB73" s="28">
        <v>0.859375</v>
      </c>
      <c r="AC73" s="28">
        <v>0.859375</v>
      </c>
      <c r="AD73" s="28">
        <v>1969</v>
      </c>
      <c r="AE73" s="28">
        <v>938</v>
      </c>
    </row>
    <row r="74" spans="1:31" x14ac:dyDescent="0.15">
      <c r="A74" s="28">
        <v>4</v>
      </c>
      <c r="B74" s="28">
        <v>4</v>
      </c>
      <c r="C74" s="28">
        <v>197</v>
      </c>
      <c r="D74" s="28">
        <v>0</v>
      </c>
      <c r="E74" s="28">
        <v>64</v>
      </c>
      <c r="F74" s="28">
        <v>0.65625</v>
      </c>
      <c r="G74" s="28">
        <v>0.65625</v>
      </c>
      <c r="H74" s="28">
        <v>2766</v>
      </c>
      <c r="I74" s="28">
        <v>1179.5</v>
      </c>
      <c r="J74" s="28">
        <v>0.375</v>
      </c>
      <c r="K74" s="28">
        <v>0.25</v>
      </c>
      <c r="L74" s="28">
        <v>0.75</v>
      </c>
      <c r="M74" s="28">
        <v>0.875</v>
      </c>
      <c r="N74" s="28">
        <v>0.625</v>
      </c>
      <c r="O74" s="28">
        <v>0.875</v>
      </c>
      <c r="P74" s="28">
        <v>0.875</v>
      </c>
      <c r="Q74" s="28">
        <v>0.625</v>
      </c>
      <c r="R74" s="28">
        <v>1</v>
      </c>
      <c r="S74" s="28">
        <v>0.625</v>
      </c>
      <c r="T74" s="28">
        <v>0.75</v>
      </c>
      <c r="U74" s="28">
        <v>1</v>
      </c>
      <c r="V74" s="28">
        <v>0.875</v>
      </c>
      <c r="W74" s="28">
        <v>0.875</v>
      </c>
      <c r="X74" s="28">
        <v>1</v>
      </c>
      <c r="Y74" s="28">
        <v>1</v>
      </c>
      <c r="Z74" s="28">
        <v>1</v>
      </c>
      <c r="AA74" s="28">
        <v>56</v>
      </c>
      <c r="AB74" s="28">
        <v>0.875</v>
      </c>
      <c r="AC74" s="28">
        <v>0.890625</v>
      </c>
      <c r="AD74" s="28">
        <v>2913.5</v>
      </c>
      <c r="AE74" s="28">
        <v>1109.5</v>
      </c>
    </row>
    <row r="75" spans="1:31" x14ac:dyDescent="0.15">
      <c r="A75" s="28">
        <v>4</v>
      </c>
      <c r="B75" s="28">
        <v>4</v>
      </c>
      <c r="C75" s="28">
        <v>204</v>
      </c>
      <c r="D75" s="28">
        <v>0</v>
      </c>
      <c r="E75" s="28">
        <v>64</v>
      </c>
      <c r="F75" s="28">
        <v>0.703125</v>
      </c>
      <c r="G75" s="28">
        <v>0.703125</v>
      </c>
      <c r="H75" s="28">
        <v>3094</v>
      </c>
      <c r="I75" s="28">
        <v>1258</v>
      </c>
      <c r="J75" s="28">
        <v>0.625</v>
      </c>
      <c r="K75" s="28">
        <v>0.375</v>
      </c>
      <c r="L75" s="28">
        <v>0.75</v>
      </c>
      <c r="M75" s="28">
        <v>0.75</v>
      </c>
      <c r="N75" s="28">
        <v>0.75</v>
      </c>
      <c r="O75" s="28">
        <v>0.75</v>
      </c>
      <c r="P75" s="28">
        <v>0.75</v>
      </c>
      <c r="Q75" s="28">
        <v>0.875</v>
      </c>
      <c r="R75" s="28">
        <v>1</v>
      </c>
      <c r="S75" s="28">
        <v>0.875</v>
      </c>
      <c r="T75" s="28">
        <v>0.625</v>
      </c>
      <c r="U75" s="28">
        <v>0.625</v>
      </c>
      <c r="V75" s="28">
        <v>1</v>
      </c>
      <c r="W75" s="28">
        <v>1</v>
      </c>
      <c r="X75" s="28">
        <v>1</v>
      </c>
      <c r="Y75" s="28">
        <v>1</v>
      </c>
      <c r="Z75" s="28">
        <v>1</v>
      </c>
      <c r="AA75" s="28">
        <v>40</v>
      </c>
      <c r="AB75" s="28">
        <v>0.82499999999999996</v>
      </c>
      <c r="AC75" s="28">
        <v>0.890625</v>
      </c>
      <c r="AD75" s="28">
        <v>3195</v>
      </c>
      <c r="AE75" s="28">
        <v>1117</v>
      </c>
    </row>
    <row r="76" spans="1:31" x14ac:dyDescent="0.15">
      <c r="A76" s="28">
        <v>4</v>
      </c>
      <c r="B76" s="28">
        <v>4</v>
      </c>
      <c r="C76" s="28">
        <v>210</v>
      </c>
      <c r="D76" s="28">
        <v>0</v>
      </c>
      <c r="E76" s="28">
        <v>64</v>
      </c>
      <c r="F76" s="28">
        <v>0.625</v>
      </c>
      <c r="G76" s="29">
        <v>0.625</v>
      </c>
      <c r="H76" s="28">
        <v>3203</v>
      </c>
      <c r="I76" s="28">
        <v>1359</v>
      </c>
      <c r="J76" s="28">
        <v>0.5</v>
      </c>
      <c r="K76" s="28">
        <v>0.625</v>
      </c>
      <c r="L76" s="28">
        <v>0.625</v>
      </c>
      <c r="M76" s="28">
        <v>0.5</v>
      </c>
      <c r="N76" s="28">
        <v>0.875</v>
      </c>
      <c r="O76" s="28">
        <v>0.5</v>
      </c>
      <c r="P76" s="28">
        <v>0.625</v>
      </c>
      <c r="Q76" s="28">
        <v>0.75</v>
      </c>
      <c r="R76" s="28">
        <v>0</v>
      </c>
      <c r="S76" s="28">
        <v>0.375</v>
      </c>
      <c r="T76" s="28">
        <v>0.625</v>
      </c>
      <c r="U76" s="28">
        <v>0.25</v>
      </c>
      <c r="V76" s="28">
        <v>0.5</v>
      </c>
      <c r="W76" s="28">
        <v>0.875</v>
      </c>
      <c r="X76" s="28">
        <v>0.875</v>
      </c>
      <c r="Y76" s="28">
        <v>0.375</v>
      </c>
      <c r="Z76" s="28">
        <v>0.5</v>
      </c>
      <c r="AA76" s="28">
        <v>64</v>
      </c>
      <c r="AB76" s="28">
        <v>0.546875</v>
      </c>
      <c r="AC76" s="28">
        <v>0.546875</v>
      </c>
      <c r="AD76" s="28">
        <v>2679.5</v>
      </c>
      <c r="AE76" s="28">
        <v>1226.5</v>
      </c>
    </row>
    <row r="77" spans="1:31" x14ac:dyDescent="0.15">
      <c r="A77" s="28">
        <v>4</v>
      </c>
      <c r="B77" s="28">
        <v>4</v>
      </c>
      <c r="C77" s="28">
        <v>217</v>
      </c>
      <c r="D77" s="28">
        <v>0</v>
      </c>
      <c r="E77" s="28">
        <v>64</v>
      </c>
      <c r="F77" s="28">
        <v>0.8125</v>
      </c>
      <c r="G77" s="28">
        <v>0.8125</v>
      </c>
      <c r="H77" s="28">
        <v>3078.5</v>
      </c>
      <c r="I77" s="28">
        <v>1500</v>
      </c>
      <c r="J77" s="28">
        <v>0.75</v>
      </c>
      <c r="K77" s="28">
        <v>0.75</v>
      </c>
      <c r="L77" s="28">
        <v>0.75</v>
      </c>
      <c r="M77" s="28">
        <v>0.875</v>
      </c>
      <c r="N77" s="28">
        <v>0.875</v>
      </c>
      <c r="O77" s="28">
        <v>0.875</v>
      </c>
      <c r="P77" s="28">
        <v>0.875</v>
      </c>
      <c r="Q77" s="28">
        <v>0.75</v>
      </c>
      <c r="R77" s="28">
        <v>1</v>
      </c>
      <c r="S77" s="28">
        <v>0.625</v>
      </c>
      <c r="T77" s="28">
        <v>0.75</v>
      </c>
      <c r="U77" s="28">
        <v>0.875</v>
      </c>
      <c r="V77" s="28">
        <v>0.875</v>
      </c>
      <c r="W77" s="28">
        <v>0.875</v>
      </c>
      <c r="X77" s="28">
        <v>1</v>
      </c>
      <c r="Y77" s="28">
        <v>1</v>
      </c>
      <c r="Z77" s="28">
        <v>1</v>
      </c>
      <c r="AA77" s="28">
        <v>56</v>
      </c>
      <c r="AB77" s="28">
        <v>0.8571428571428571</v>
      </c>
      <c r="AC77" s="28">
        <v>0.875</v>
      </c>
      <c r="AD77" s="28">
        <v>2453</v>
      </c>
      <c r="AE77" s="28">
        <v>1406.5</v>
      </c>
    </row>
    <row r="78" spans="1:31" x14ac:dyDescent="0.15">
      <c r="A78" s="28">
        <v>4</v>
      </c>
      <c r="B78" s="28">
        <v>5</v>
      </c>
      <c r="C78" s="28">
        <v>100</v>
      </c>
      <c r="D78" s="28">
        <v>0</v>
      </c>
      <c r="E78" s="28">
        <v>64</v>
      </c>
      <c r="F78" s="28">
        <v>0.703125</v>
      </c>
      <c r="G78" s="28">
        <v>0.703125</v>
      </c>
      <c r="H78" s="28">
        <v>4273.5</v>
      </c>
      <c r="I78" s="28">
        <v>2211</v>
      </c>
      <c r="J78" s="28">
        <v>0.75</v>
      </c>
      <c r="K78" s="28">
        <v>0.5</v>
      </c>
      <c r="L78" s="28">
        <v>0.75</v>
      </c>
      <c r="M78" s="28">
        <v>0.625</v>
      </c>
      <c r="N78" s="28">
        <v>0.625</v>
      </c>
      <c r="O78" s="28">
        <v>0.625</v>
      </c>
      <c r="P78" s="28">
        <v>0.875</v>
      </c>
      <c r="Q78" s="28">
        <v>0.875</v>
      </c>
      <c r="R78" s="28">
        <v>1</v>
      </c>
      <c r="S78" s="28">
        <v>1</v>
      </c>
      <c r="T78" s="28">
        <v>0.875</v>
      </c>
      <c r="U78" s="28">
        <v>1</v>
      </c>
      <c r="V78" s="28">
        <v>1</v>
      </c>
      <c r="W78" s="28">
        <v>1</v>
      </c>
      <c r="X78" s="28">
        <v>1</v>
      </c>
      <c r="Y78" s="28">
        <v>1</v>
      </c>
      <c r="Z78" s="28">
        <v>1</v>
      </c>
      <c r="AA78" s="28">
        <v>32</v>
      </c>
      <c r="AB78" s="28">
        <v>0.96875</v>
      </c>
      <c r="AC78" s="28">
        <v>0.984375</v>
      </c>
      <c r="AD78" s="28">
        <v>3585.5</v>
      </c>
      <c r="AE78" s="28">
        <v>1734.5</v>
      </c>
    </row>
    <row r="79" spans="1:31" x14ac:dyDescent="0.15">
      <c r="A79" s="28">
        <v>4</v>
      </c>
      <c r="B79" s="28">
        <v>5</v>
      </c>
      <c r="C79" s="28">
        <v>121</v>
      </c>
      <c r="D79" s="28">
        <v>0</v>
      </c>
      <c r="E79" s="28">
        <v>64</v>
      </c>
      <c r="F79" s="28">
        <v>0.53125</v>
      </c>
      <c r="G79" s="28">
        <v>0.53125</v>
      </c>
      <c r="H79" s="28">
        <v>3281</v>
      </c>
      <c r="I79" s="28">
        <v>2203.5</v>
      </c>
      <c r="J79" s="28">
        <v>0.375</v>
      </c>
      <c r="K79" s="28">
        <v>0.5</v>
      </c>
      <c r="L79" s="28">
        <v>0.5</v>
      </c>
      <c r="M79" s="28">
        <v>0.375</v>
      </c>
      <c r="N79" s="28">
        <v>0.625</v>
      </c>
      <c r="O79" s="28">
        <v>0.75</v>
      </c>
      <c r="P79" s="28">
        <v>0.375</v>
      </c>
      <c r="Q79" s="28">
        <v>0.75</v>
      </c>
      <c r="R79" s="28">
        <v>0</v>
      </c>
      <c r="S79" s="28">
        <v>0.5</v>
      </c>
      <c r="T79" s="28">
        <v>0.625</v>
      </c>
      <c r="U79" s="28">
        <v>0.375</v>
      </c>
      <c r="V79" s="28">
        <v>0.5</v>
      </c>
      <c r="W79" s="28">
        <v>0.625</v>
      </c>
      <c r="X79" s="28">
        <v>0.75</v>
      </c>
      <c r="Y79" s="28">
        <v>0.625</v>
      </c>
      <c r="Z79" s="28">
        <v>0.75</v>
      </c>
      <c r="AA79" s="28">
        <v>64</v>
      </c>
      <c r="AB79" s="28">
        <v>0.59375</v>
      </c>
      <c r="AC79" s="28">
        <v>0.59375</v>
      </c>
      <c r="AD79" s="28">
        <v>3124.5</v>
      </c>
      <c r="AE79" s="28">
        <v>2062.5</v>
      </c>
    </row>
    <row r="80" spans="1:31" x14ac:dyDescent="0.15">
      <c r="A80" s="28">
        <v>4</v>
      </c>
      <c r="B80" s="28">
        <v>5</v>
      </c>
      <c r="C80" s="28">
        <v>130</v>
      </c>
      <c r="D80" s="28">
        <v>1</v>
      </c>
      <c r="E80" s="28">
        <v>64</v>
      </c>
      <c r="F80" s="28">
        <v>0.703125</v>
      </c>
      <c r="G80" s="28">
        <v>0.703125</v>
      </c>
      <c r="H80" s="28">
        <v>2812.5</v>
      </c>
      <c r="I80" s="28">
        <v>1297</v>
      </c>
      <c r="J80" s="28">
        <v>0.75</v>
      </c>
      <c r="K80" s="28">
        <v>0.375</v>
      </c>
      <c r="L80" s="28">
        <v>0.625</v>
      </c>
      <c r="M80" s="28">
        <v>0.75</v>
      </c>
      <c r="N80" s="28">
        <v>0.75</v>
      </c>
      <c r="O80" s="28">
        <v>0.75</v>
      </c>
      <c r="P80" s="28">
        <v>0.625</v>
      </c>
      <c r="Q80" s="28">
        <v>1</v>
      </c>
      <c r="R80" s="28">
        <v>1</v>
      </c>
      <c r="S80" s="28">
        <v>1</v>
      </c>
      <c r="T80" s="28">
        <v>1</v>
      </c>
      <c r="U80" s="28">
        <v>1</v>
      </c>
      <c r="V80" s="28">
        <v>1</v>
      </c>
      <c r="W80" s="28">
        <v>1</v>
      </c>
      <c r="X80" s="28">
        <v>1</v>
      </c>
      <c r="Y80" s="28">
        <v>1</v>
      </c>
      <c r="Z80" s="28">
        <v>1</v>
      </c>
      <c r="AA80" s="28">
        <v>16</v>
      </c>
      <c r="AB80" s="28">
        <v>1</v>
      </c>
      <c r="AC80" s="28">
        <v>1</v>
      </c>
      <c r="AD80" s="28">
        <v>3047</v>
      </c>
      <c r="AE80" s="28">
        <v>1101.5</v>
      </c>
    </row>
    <row r="81" spans="1:31" x14ac:dyDescent="0.15">
      <c r="A81" s="28">
        <v>4</v>
      </c>
      <c r="B81" s="28">
        <v>5</v>
      </c>
      <c r="C81" s="28">
        <v>133</v>
      </c>
      <c r="D81" s="28">
        <v>0</v>
      </c>
      <c r="E81" s="28">
        <v>64</v>
      </c>
      <c r="F81" s="28">
        <v>0.609375</v>
      </c>
      <c r="G81" s="28">
        <v>0.609375</v>
      </c>
      <c r="H81" s="28">
        <v>3125.5</v>
      </c>
      <c r="I81" s="28">
        <v>1324</v>
      </c>
      <c r="J81" s="28">
        <v>0.625</v>
      </c>
      <c r="K81" s="28">
        <v>0.75</v>
      </c>
      <c r="L81" s="28">
        <v>0.5</v>
      </c>
      <c r="M81" s="28">
        <v>0.625</v>
      </c>
      <c r="N81" s="28">
        <v>0.5</v>
      </c>
      <c r="O81" s="28">
        <v>0.75</v>
      </c>
      <c r="P81" s="28">
        <v>0.5</v>
      </c>
      <c r="Q81" s="28">
        <v>0.625</v>
      </c>
      <c r="R81" s="28">
        <v>1</v>
      </c>
      <c r="S81" s="28">
        <v>0.875</v>
      </c>
      <c r="T81" s="28">
        <v>1</v>
      </c>
      <c r="U81" s="28">
        <v>1</v>
      </c>
      <c r="V81" s="28">
        <v>1</v>
      </c>
      <c r="W81" s="28">
        <v>1</v>
      </c>
      <c r="X81" s="28">
        <v>1</v>
      </c>
      <c r="Y81" s="28">
        <v>1</v>
      </c>
      <c r="Z81" s="28">
        <v>1</v>
      </c>
      <c r="AA81" s="28">
        <v>24</v>
      </c>
      <c r="AB81" s="28">
        <v>0.95833333333333337</v>
      </c>
      <c r="AC81" s="28">
        <v>0.984375</v>
      </c>
      <c r="AD81" s="28">
        <v>2161.5</v>
      </c>
      <c r="AE81" s="28">
        <v>1112</v>
      </c>
    </row>
    <row r="82" spans="1:31" x14ac:dyDescent="0.15">
      <c r="A82" s="28">
        <v>4</v>
      </c>
      <c r="B82" s="28">
        <v>5</v>
      </c>
      <c r="C82" s="28">
        <v>136</v>
      </c>
      <c r="D82" s="28">
        <v>1</v>
      </c>
      <c r="E82" s="28">
        <v>64</v>
      </c>
      <c r="F82" s="28">
        <v>0.796875</v>
      </c>
      <c r="G82" s="28">
        <v>0.796875</v>
      </c>
      <c r="H82" s="28">
        <v>2562.5</v>
      </c>
      <c r="I82" s="28">
        <v>1398.5</v>
      </c>
      <c r="J82" s="28">
        <v>0.625</v>
      </c>
      <c r="K82" s="28">
        <v>0.75</v>
      </c>
      <c r="L82" s="28">
        <v>0.75</v>
      </c>
      <c r="M82" s="28">
        <v>0.75</v>
      </c>
      <c r="N82" s="28">
        <v>0.75</v>
      </c>
      <c r="O82" s="28">
        <v>0.875</v>
      </c>
      <c r="P82" s="28">
        <v>0.875</v>
      </c>
      <c r="Q82" s="28">
        <v>1</v>
      </c>
      <c r="R82" s="28">
        <v>1</v>
      </c>
      <c r="S82" s="28">
        <v>0.75</v>
      </c>
      <c r="T82" s="28">
        <v>0.875</v>
      </c>
      <c r="U82" s="28">
        <v>1</v>
      </c>
      <c r="V82" s="28">
        <v>1</v>
      </c>
      <c r="W82" s="28">
        <v>1</v>
      </c>
      <c r="X82" s="28">
        <v>1</v>
      </c>
      <c r="Y82" s="28">
        <v>1</v>
      </c>
      <c r="Z82" s="28">
        <v>1</v>
      </c>
      <c r="AA82" s="28">
        <v>32</v>
      </c>
      <c r="AB82" s="28">
        <v>0.90625</v>
      </c>
      <c r="AC82" s="28">
        <v>0.953125</v>
      </c>
      <c r="AD82" s="28">
        <v>2234.5</v>
      </c>
      <c r="AE82" s="28">
        <v>1274</v>
      </c>
    </row>
    <row r="83" spans="1:31" x14ac:dyDescent="0.15">
      <c r="A83" s="28">
        <v>4</v>
      </c>
      <c r="B83" s="28">
        <v>5</v>
      </c>
      <c r="C83" s="28">
        <v>147</v>
      </c>
      <c r="D83" s="28">
        <v>0</v>
      </c>
      <c r="E83" s="28">
        <v>64</v>
      </c>
      <c r="F83" s="28">
        <v>0.484375</v>
      </c>
      <c r="G83" s="28">
        <v>0.484375</v>
      </c>
      <c r="H83" s="28">
        <v>1976.5</v>
      </c>
      <c r="I83" s="28">
        <v>1234</v>
      </c>
      <c r="J83" s="28">
        <v>0.5</v>
      </c>
      <c r="K83" s="28">
        <v>0.625</v>
      </c>
      <c r="L83" s="28">
        <v>0.375</v>
      </c>
      <c r="M83" s="28">
        <v>0.5</v>
      </c>
      <c r="N83" s="28">
        <v>0.25</v>
      </c>
      <c r="O83" s="28">
        <v>0.5</v>
      </c>
      <c r="P83" s="28">
        <v>0.625</v>
      </c>
      <c r="Q83" s="28">
        <v>0.5</v>
      </c>
      <c r="R83" s="28">
        <v>0</v>
      </c>
      <c r="S83" s="28">
        <v>0.625</v>
      </c>
      <c r="T83" s="28">
        <v>0.5</v>
      </c>
      <c r="U83" s="28">
        <v>0.5</v>
      </c>
      <c r="V83" s="28">
        <v>0.75</v>
      </c>
      <c r="W83" s="28">
        <v>0.5</v>
      </c>
      <c r="X83" s="28">
        <v>0.75</v>
      </c>
      <c r="Y83" s="28">
        <v>0.5</v>
      </c>
      <c r="Z83" s="28">
        <v>0.75</v>
      </c>
      <c r="AA83" s="28">
        <v>64</v>
      </c>
      <c r="AB83" s="28">
        <v>0.609375</v>
      </c>
      <c r="AC83" s="28">
        <v>0.609375</v>
      </c>
      <c r="AD83" s="28">
        <v>1750</v>
      </c>
      <c r="AE83" s="28">
        <v>1125</v>
      </c>
    </row>
    <row r="84" spans="1:31" x14ac:dyDescent="0.15">
      <c r="A84" s="28">
        <v>4</v>
      </c>
      <c r="B84" s="28">
        <v>5</v>
      </c>
      <c r="C84" s="28">
        <v>153</v>
      </c>
      <c r="D84" s="28">
        <v>1</v>
      </c>
      <c r="E84" s="28">
        <v>32</v>
      </c>
      <c r="F84" s="28">
        <v>0.875</v>
      </c>
      <c r="G84" s="28">
        <v>0.9375</v>
      </c>
      <c r="H84" s="28">
        <v>3281.5</v>
      </c>
      <c r="I84" s="28">
        <v>1390.5</v>
      </c>
      <c r="J84" s="28">
        <v>0.625</v>
      </c>
      <c r="K84" s="28">
        <v>0.875</v>
      </c>
      <c r="L84" s="28">
        <v>1</v>
      </c>
      <c r="M84" s="28">
        <v>1</v>
      </c>
      <c r="N84" s="28">
        <v>1</v>
      </c>
      <c r="O84" s="28">
        <v>1</v>
      </c>
      <c r="P84" s="28">
        <v>1</v>
      </c>
      <c r="Q84" s="28">
        <v>1</v>
      </c>
      <c r="R84" s="28">
        <v>1</v>
      </c>
      <c r="S84" s="28">
        <v>1</v>
      </c>
      <c r="T84" s="28">
        <v>1</v>
      </c>
      <c r="U84" s="28">
        <v>1</v>
      </c>
      <c r="V84" s="28">
        <v>1</v>
      </c>
      <c r="W84" s="28">
        <v>1</v>
      </c>
      <c r="X84" s="28">
        <v>1</v>
      </c>
      <c r="Y84" s="28">
        <v>1</v>
      </c>
      <c r="Z84" s="28">
        <v>1</v>
      </c>
      <c r="AA84" s="28">
        <v>16</v>
      </c>
      <c r="AB84" s="28">
        <v>1</v>
      </c>
      <c r="AC84" s="28">
        <v>1</v>
      </c>
      <c r="AD84" s="28">
        <v>3500</v>
      </c>
      <c r="AE84" s="28">
        <v>1289</v>
      </c>
    </row>
    <row r="85" spans="1:31" x14ac:dyDescent="0.15">
      <c r="A85" s="28">
        <v>4</v>
      </c>
      <c r="B85" s="28">
        <v>5</v>
      </c>
      <c r="C85" s="28">
        <v>162</v>
      </c>
      <c r="D85" s="28">
        <v>0</v>
      </c>
      <c r="E85" s="28">
        <v>64</v>
      </c>
      <c r="F85" s="28">
        <v>0.546875</v>
      </c>
      <c r="G85" s="28">
        <v>0.546875</v>
      </c>
      <c r="H85" s="28">
        <v>1508</v>
      </c>
      <c r="I85" s="28">
        <v>953.5</v>
      </c>
      <c r="J85" s="28">
        <v>0.5</v>
      </c>
      <c r="K85" s="28">
        <v>0.375</v>
      </c>
      <c r="L85" s="28">
        <v>0.75</v>
      </c>
      <c r="M85" s="28">
        <v>0.5</v>
      </c>
      <c r="N85" s="28">
        <v>0.5</v>
      </c>
      <c r="O85" s="28">
        <v>0.625</v>
      </c>
      <c r="P85" s="28">
        <v>0.5</v>
      </c>
      <c r="Q85" s="28">
        <v>0.625</v>
      </c>
      <c r="R85" s="28">
        <v>0</v>
      </c>
      <c r="S85" s="28">
        <v>0.625</v>
      </c>
      <c r="T85" s="28">
        <v>0.875</v>
      </c>
      <c r="U85" s="28">
        <v>0.375</v>
      </c>
      <c r="V85" s="28">
        <v>0.75</v>
      </c>
      <c r="W85" s="28">
        <v>0.875</v>
      </c>
      <c r="X85" s="28">
        <v>0.875</v>
      </c>
      <c r="Y85" s="28">
        <v>1</v>
      </c>
      <c r="Z85" s="28">
        <v>0.625</v>
      </c>
      <c r="AA85" s="28">
        <v>64</v>
      </c>
      <c r="AB85" s="28">
        <v>0.75</v>
      </c>
      <c r="AC85" s="28">
        <v>0.75</v>
      </c>
      <c r="AD85" s="28">
        <v>1546.5</v>
      </c>
      <c r="AE85" s="28">
        <v>969</v>
      </c>
    </row>
    <row r="86" spans="1:31" x14ac:dyDescent="0.15">
      <c r="A86" s="28">
        <v>4</v>
      </c>
      <c r="B86" s="28">
        <v>5</v>
      </c>
      <c r="C86" s="28">
        <v>164</v>
      </c>
      <c r="D86" s="28">
        <v>0</v>
      </c>
      <c r="E86" s="28">
        <v>64</v>
      </c>
      <c r="F86" s="28">
        <v>0.640625</v>
      </c>
      <c r="G86" s="28">
        <v>0.640625</v>
      </c>
      <c r="H86" s="28">
        <v>2984</v>
      </c>
      <c r="I86" s="28">
        <v>1297</v>
      </c>
      <c r="J86" s="28">
        <v>0.5</v>
      </c>
      <c r="K86" s="28">
        <v>0.5</v>
      </c>
      <c r="L86" s="28">
        <v>0.5</v>
      </c>
      <c r="M86" s="28">
        <v>0.625</v>
      </c>
      <c r="N86" s="28">
        <v>0.625</v>
      </c>
      <c r="O86" s="28">
        <v>0.75</v>
      </c>
      <c r="P86" s="28">
        <v>1</v>
      </c>
      <c r="Q86" s="28">
        <v>0.625</v>
      </c>
      <c r="R86" s="28">
        <v>1</v>
      </c>
      <c r="S86" s="28">
        <v>0.5</v>
      </c>
      <c r="T86" s="28">
        <v>0.625</v>
      </c>
      <c r="U86" s="28">
        <v>0.75</v>
      </c>
      <c r="V86" s="28">
        <v>0.75</v>
      </c>
      <c r="W86" s="28">
        <v>0.875</v>
      </c>
      <c r="X86" s="28">
        <v>1</v>
      </c>
      <c r="Y86" s="28">
        <v>0.875</v>
      </c>
      <c r="Z86" s="28">
        <v>1</v>
      </c>
      <c r="AA86" s="28">
        <v>64</v>
      </c>
      <c r="AB86" s="28">
        <v>0.796875</v>
      </c>
      <c r="AC86" s="28">
        <v>0.796875</v>
      </c>
      <c r="AD86" s="28">
        <v>2656</v>
      </c>
      <c r="AE86" s="28">
        <v>1085.5</v>
      </c>
    </row>
    <row r="87" spans="1:31" x14ac:dyDescent="0.15">
      <c r="A87" s="28">
        <v>4</v>
      </c>
      <c r="B87" s="28">
        <v>5</v>
      </c>
      <c r="C87" s="28">
        <v>166</v>
      </c>
      <c r="D87" s="28">
        <v>1</v>
      </c>
      <c r="E87" s="28">
        <v>64</v>
      </c>
      <c r="F87" s="28">
        <v>0.796875</v>
      </c>
      <c r="G87" s="28">
        <v>0.796875</v>
      </c>
      <c r="H87" s="28">
        <v>2539.5</v>
      </c>
      <c r="I87" s="28">
        <v>1218.5</v>
      </c>
      <c r="J87" s="28">
        <v>0.75</v>
      </c>
      <c r="K87" s="28">
        <v>0.75</v>
      </c>
      <c r="L87" s="28">
        <v>0.5</v>
      </c>
      <c r="M87" s="28">
        <v>0.875</v>
      </c>
      <c r="N87" s="28">
        <v>0.75</v>
      </c>
      <c r="O87" s="28">
        <v>0.875</v>
      </c>
      <c r="P87" s="28">
        <v>0.875</v>
      </c>
      <c r="Q87" s="28">
        <v>1</v>
      </c>
      <c r="R87" s="28">
        <v>1</v>
      </c>
      <c r="S87" s="28">
        <v>1</v>
      </c>
      <c r="T87" s="28">
        <v>1</v>
      </c>
      <c r="U87" s="28">
        <v>1</v>
      </c>
      <c r="V87" s="28">
        <v>1</v>
      </c>
      <c r="W87" s="28">
        <v>1</v>
      </c>
      <c r="X87" s="28">
        <v>1</v>
      </c>
      <c r="Y87" s="28">
        <v>1</v>
      </c>
      <c r="Z87" s="28">
        <v>1</v>
      </c>
      <c r="AA87" s="28">
        <v>16</v>
      </c>
      <c r="AB87" s="28">
        <v>1</v>
      </c>
      <c r="AC87" s="28">
        <v>1</v>
      </c>
      <c r="AD87" s="28">
        <v>1765.5</v>
      </c>
      <c r="AE87" s="28">
        <v>1117.5</v>
      </c>
    </row>
    <row r="88" spans="1:31" x14ac:dyDescent="0.15">
      <c r="A88" s="28">
        <v>4</v>
      </c>
      <c r="B88" s="28">
        <v>5</v>
      </c>
      <c r="C88" s="28">
        <v>205</v>
      </c>
      <c r="D88" s="28">
        <v>0</v>
      </c>
      <c r="E88" s="28">
        <v>64</v>
      </c>
      <c r="F88" s="28">
        <v>0.796875</v>
      </c>
      <c r="G88" s="28">
        <v>0.796875</v>
      </c>
      <c r="H88" s="28">
        <v>2266</v>
      </c>
      <c r="I88" s="28">
        <v>1125</v>
      </c>
      <c r="J88" s="28">
        <v>0.625</v>
      </c>
      <c r="K88" s="28">
        <v>0.75</v>
      </c>
      <c r="L88" s="28">
        <v>0.625</v>
      </c>
      <c r="M88" s="28">
        <v>0.875</v>
      </c>
      <c r="N88" s="28">
        <v>0.875</v>
      </c>
      <c r="O88" s="28">
        <v>0.875</v>
      </c>
      <c r="P88" s="28">
        <v>0.875</v>
      </c>
      <c r="Q88" s="28">
        <v>0.875</v>
      </c>
      <c r="R88" s="28">
        <v>1</v>
      </c>
      <c r="S88" s="28">
        <v>1</v>
      </c>
      <c r="T88" s="28">
        <v>0.875</v>
      </c>
      <c r="U88" s="28">
        <v>1</v>
      </c>
      <c r="V88" s="28">
        <v>0.875</v>
      </c>
      <c r="W88" s="28">
        <v>1</v>
      </c>
      <c r="X88" s="28">
        <v>1</v>
      </c>
      <c r="Y88" s="28">
        <v>1</v>
      </c>
      <c r="Z88" s="28">
        <v>1</v>
      </c>
      <c r="AA88" s="28">
        <v>48</v>
      </c>
      <c r="AB88" s="28">
        <v>0.95833333333333337</v>
      </c>
      <c r="AC88" s="28">
        <v>0.96875</v>
      </c>
      <c r="AD88" s="28">
        <v>1976.5</v>
      </c>
      <c r="AE88" s="28">
        <v>828</v>
      </c>
    </row>
    <row r="89" spans="1:31" x14ac:dyDescent="0.15">
      <c r="A89" s="28">
        <v>4</v>
      </c>
      <c r="B89" s="28">
        <v>5</v>
      </c>
      <c r="C89" s="28">
        <v>212</v>
      </c>
      <c r="D89" s="28">
        <v>0</v>
      </c>
      <c r="E89" s="28">
        <v>64</v>
      </c>
      <c r="F89" s="28">
        <v>0.734375</v>
      </c>
      <c r="G89" s="28">
        <v>0.734375</v>
      </c>
      <c r="H89" s="28">
        <v>2711</v>
      </c>
      <c r="I89" s="28">
        <v>1492</v>
      </c>
      <c r="J89" s="28">
        <v>0.75</v>
      </c>
      <c r="K89" s="28">
        <v>0.75</v>
      </c>
      <c r="L89" s="28">
        <v>0.75</v>
      </c>
      <c r="M89" s="28">
        <v>0.625</v>
      </c>
      <c r="N89" s="28">
        <v>0.75</v>
      </c>
      <c r="O89" s="28">
        <v>0.875</v>
      </c>
      <c r="P89" s="28">
        <v>0.75</v>
      </c>
      <c r="Q89" s="28">
        <v>0.625</v>
      </c>
      <c r="R89" s="28">
        <v>0</v>
      </c>
      <c r="S89" s="28">
        <v>0.625</v>
      </c>
      <c r="T89" s="28">
        <v>0.75</v>
      </c>
      <c r="U89" s="28">
        <v>0.75</v>
      </c>
      <c r="V89" s="28">
        <v>0.875</v>
      </c>
      <c r="W89" s="28">
        <v>0.625</v>
      </c>
      <c r="X89" s="28">
        <v>0.75</v>
      </c>
      <c r="Y89" s="28">
        <v>0.875</v>
      </c>
      <c r="Z89" s="28">
        <v>0.625</v>
      </c>
      <c r="AA89" s="28">
        <v>64</v>
      </c>
      <c r="AB89" s="28">
        <v>0.734375</v>
      </c>
      <c r="AC89" s="28">
        <v>0.734375</v>
      </c>
      <c r="AD89" s="28">
        <v>2320.5</v>
      </c>
      <c r="AE89" s="28">
        <v>1406.5</v>
      </c>
    </row>
    <row r="90" spans="1:31" x14ac:dyDescent="0.15">
      <c r="A90" s="28">
        <v>4</v>
      </c>
      <c r="B90" s="28">
        <v>5</v>
      </c>
      <c r="C90" s="28">
        <v>215</v>
      </c>
      <c r="D90" s="28">
        <v>0</v>
      </c>
      <c r="E90" s="28">
        <v>64</v>
      </c>
      <c r="F90" s="28">
        <v>0.6875</v>
      </c>
      <c r="G90" s="28">
        <v>0.6875</v>
      </c>
      <c r="H90" s="28">
        <v>2898</v>
      </c>
      <c r="I90" s="28">
        <v>1500</v>
      </c>
      <c r="J90" s="28">
        <v>0.375</v>
      </c>
      <c r="K90" s="28">
        <v>0.625</v>
      </c>
      <c r="L90" s="28">
        <v>0.5</v>
      </c>
      <c r="M90" s="28">
        <v>0.875</v>
      </c>
      <c r="N90" s="28">
        <v>0.75</v>
      </c>
      <c r="O90" s="28">
        <v>0.75</v>
      </c>
      <c r="P90" s="28">
        <v>0.75</v>
      </c>
      <c r="Q90" s="28">
        <v>0.875</v>
      </c>
      <c r="R90" s="28">
        <v>1</v>
      </c>
      <c r="S90" s="28">
        <v>1</v>
      </c>
      <c r="T90" s="28">
        <v>1</v>
      </c>
      <c r="U90" s="28">
        <v>1</v>
      </c>
      <c r="V90" s="28">
        <v>1</v>
      </c>
      <c r="W90" s="28">
        <v>1</v>
      </c>
      <c r="X90" s="28">
        <v>1</v>
      </c>
      <c r="Y90" s="28">
        <v>1</v>
      </c>
      <c r="Z90" s="28">
        <v>1</v>
      </c>
      <c r="AA90" s="28">
        <v>16</v>
      </c>
      <c r="AB90" s="28">
        <v>1</v>
      </c>
      <c r="AC90" s="28">
        <v>1</v>
      </c>
      <c r="AD90" s="28">
        <v>3421.5</v>
      </c>
      <c r="AE90" s="28">
        <v>1484</v>
      </c>
    </row>
    <row r="91" spans="1:31" x14ac:dyDescent="0.15">
      <c r="A91" s="28">
        <v>4</v>
      </c>
      <c r="B91" s="28">
        <v>5</v>
      </c>
      <c r="C91" s="28">
        <v>233</v>
      </c>
      <c r="D91" s="28">
        <v>0</v>
      </c>
      <c r="E91" s="28">
        <v>64</v>
      </c>
      <c r="F91" s="28">
        <v>0.625</v>
      </c>
      <c r="G91" s="28">
        <v>0.625</v>
      </c>
      <c r="H91" s="28">
        <v>2695.5</v>
      </c>
      <c r="I91" s="28">
        <v>1219</v>
      </c>
      <c r="J91" s="28">
        <v>0.25</v>
      </c>
      <c r="K91" s="28">
        <v>0.625</v>
      </c>
      <c r="L91" s="28">
        <v>0.625</v>
      </c>
      <c r="M91" s="28">
        <v>0.625</v>
      </c>
      <c r="N91" s="28">
        <v>0.75</v>
      </c>
      <c r="O91" s="28">
        <v>0.625</v>
      </c>
      <c r="P91" s="28">
        <v>0.75</v>
      </c>
      <c r="Q91" s="28">
        <v>0.75</v>
      </c>
      <c r="R91" s="28">
        <v>1</v>
      </c>
      <c r="S91" s="28">
        <v>1</v>
      </c>
      <c r="T91" s="28">
        <v>0.75</v>
      </c>
      <c r="U91" s="28">
        <v>0.75</v>
      </c>
      <c r="V91" s="28">
        <v>1</v>
      </c>
      <c r="W91" s="28">
        <v>1</v>
      </c>
      <c r="X91" s="28">
        <v>1</v>
      </c>
      <c r="Y91" s="28">
        <v>1</v>
      </c>
      <c r="Z91" s="28">
        <v>1</v>
      </c>
      <c r="AA91" s="28">
        <v>40</v>
      </c>
      <c r="AB91" s="28">
        <v>0.9</v>
      </c>
      <c r="AC91" s="28">
        <v>0.9375</v>
      </c>
      <c r="AD91" s="28">
        <v>2851.5</v>
      </c>
      <c r="AE91" s="28">
        <v>1054.5</v>
      </c>
    </row>
    <row r="92" spans="1:31" x14ac:dyDescent="0.15">
      <c r="A92" s="28">
        <v>4</v>
      </c>
      <c r="B92" s="28">
        <v>6</v>
      </c>
      <c r="C92" s="28">
        <v>103</v>
      </c>
      <c r="D92" s="28">
        <v>0</v>
      </c>
      <c r="E92" s="28">
        <v>64</v>
      </c>
      <c r="F92" s="28">
        <v>0.828125</v>
      </c>
      <c r="G92" s="28">
        <v>0.828125</v>
      </c>
      <c r="H92" s="28">
        <v>2680</v>
      </c>
      <c r="I92" s="28">
        <v>1641</v>
      </c>
      <c r="J92" s="28">
        <v>0.625</v>
      </c>
      <c r="K92" s="28">
        <v>0.75</v>
      </c>
      <c r="L92" s="28">
        <v>0.875</v>
      </c>
      <c r="M92" s="28">
        <v>0.875</v>
      </c>
      <c r="N92" s="28">
        <v>0.875</v>
      </c>
      <c r="O92" s="28">
        <v>0.875</v>
      </c>
      <c r="P92" s="28">
        <v>0.875</v>
      </c>
      <c r="Q92" s="28">
        <v>0.875</v>
      </c>
      <c r="R92" s="28">
        <v>1</v>
      </c>
      <c r="S92" s="28">
        <v>1</v>
      </c>
      <c r="T92" s="28">
        <v>1</v>
      </c>
      <c r="U92" s="28">
        <v>1</v>
      </c>
      <c r="V92" s="28">
        <v>1</v>
      </c>
      <c r="W92" s="28">
        <v>1</v>
      </c>
      <c r="X92" s="28">
        <v>1</v>
      </c>
      <c r="Y92" s="28">
        <v>1</v>
      </c>
      <c r="Z92" s="28">
        <v>1</v>
      </c>
      <c r="AA92" s="28">
        <v>16</v>
      </c>
      <c r="AB92" s="28">
        <v>1</v>
      </c>
      <c r="AC92" s="28">
        <v>1</v>
      </c>
      <c r="AD92" s="28">
        <v>2859.5</v>
      </c>
      <c r="AE92" s="28">
        <v>1593.5</v>
      </c>
    </row>
    <row r="93" spans="1:31" x14ac:dyDescent="0.15">
      <c r="A93" s="28">
        <v>4</v>
      </c>
      <c r="B93" s="28">
        <v>6</v>
      </c>
      <c r="C93" s="28">
        <v>106</v>
      </c>
      <c r="D93" s="28">
        <v>0</v>
      </c>
      <c r="E93" s="28">
        <v>64</v>
      </c>
      <c r="F93" s="28">
        <v>0.59375</v>
      </c>
      <c r="G93" s="28">
        <v>0.59375</v>
      </c>
      <c r="H93" s="28">
        <v>3336</v>
      </c>
      <c r="I93" s="28">
        <v>2765</v>
      </c>
      <c r="J93" s="28">
        <v>0.75</v>
      </c>
      <c r="K93" s="28">
        <v>0.5</v>
      </c>
      <c r="L93" s="28">
        <v>0.625</v>
      </c>
      <c r="M93" s="28">
        <v>0.625</v>
      </c>
      <c r="N93" s="28">
        <v>0.5</v>
      </c>
      <c r="O93" s="28">
        <v>0.5</v>
      </c>
      <c r="P93" s="28">
        <v>0.5</v>
      </c>
      <c r="Q93" s="28">
        <v>0.75</v>
      </c>
      <c r="R93" s="28">
        <v>0</v>
      </c>
      <c r="S93" s="28">
        <v>0.875</v>
      </c>
      <c r="T93" s="28">
        <v>0.875</v>
      </c>
      <c r="U93" s="28">
        <v>0.625</v>
      </c>
      <c r="V93" s="28">
        <v>0.625</v>
      </c>
      <c r="W93" s="28">
        <v>0.625</v>
      </c>
      <c r="X93" s="28">
        <v>0.625</v>
      </c>
      <c r="Y93" s="28">
        <v>0.375</v>
      </c>
      <c r="Z93" s="28">
        <v>0.875</v>
      </c>
      <c r="AA93" s="28">
        <v>64</v>
      </c>
      <c r="AB93" s="28">
        <v>0.6875</v>
      </c>
      <c r="AC93" s="28">
        <v>0.6875</v>
      </c>
      <c r="AD93" s="28">
        <v>3000</v>
      </c>
      <c r="AE93" s="28">
        <v>1992.5</v>
      </c>
    </row>
    <row r="94" spans="1:31" x14ac:dyDescent="0.15">
      <c r="A94" s="28">
        <v>4</v>
      </c>
      <c r="B94" s="28">
        <v>6</v>
      </c>
      <c r="C94" s="28">
        <v>108</v>
      </c>
      <c r="D94" s="28">
        <v>1</v>
      </c>
      <c r="E94" s="28">
        <v>64</v>
      </c>
      <c r="F94" s="28">
        <v>0.875</v>
      </c>
      <c r="G94" s="28">
        <v>0.875</v>
      </c>
      <c r="H94" s="28">
        <v>3063</v>
      </c>
      <c r="I94" s="28">
        <v>1953</v>
      </c>
      <c r="J94" s="28">
        <v>0.625</v>
      </c>
      <c r="K94" s="28">
        <v>1</v>
      </c>
      <c r="L94" s="28">
        <v>0.75</v>
      </c>
      <c r="M94" s="28">
        <v>0.875</v>
      </c>
      <c r="N94" s="28">
        <v>0.875</v>
      </c>
      <c r="O94" s="28">
        <v>1</v>
      </c>
      <c r="P94" s="28">
        <v>0.875</v>
      </c>
      <c r="Q94" s="28">
        <v>1</v>
      </c>
      <c r="R94" s="28">
        <v>1</v>
      </c>
      <c r="S94" s="28">
        <v>1</v>
      </c>
      <c r="T94" s="28">
        <v>0.875</v>
      </c>
      <c r="U94" s="28">
        <v>1</v>
      </c>
      <c r="V94" s="28">
        <v>1</v>
      </c>
      <c r="W94" s="28">
        <v>1</v>
      </c>
      <c r="X94" s="28">
        <v>1</v>
      </c>
      <c r="Y94" s="28">
        <v>1</v>
      </c>
      <c r="Z94" s="28">
        <v>1</v>
      </c>
      <c r="AA94" s="28">
        <v>32</v>
      </c>
      <c r="AB94" s="28">
        <v>0.96875</v>
      </c>
      <c r="AC94" s="28">
        <v>0.984375</v>
      </c>
      <c r="AD94" s="28">
        <v>2422.5</v>
      </c>
      <c r="AE94" s="28">
        <v>1797</v>
      </c>
    </row>
    <row r="95" spans="1:31" x14ac:dyDescent="0.15">
      <c r="A95" s="28">
        <v>4</v>
      </c>
      <c r="B95" s="28">
        <v>6</v>
      </c>
      <c r="C95" s="28">
        <v>110</v>
      </c>
      <c r="D95" s="28">
        <v>1</v>
      </c>
      <c r="E95" s="28">
        <v>64</v>
      </c>
      <c r="F95" s="28">
        <v>0.84375</v>
      </c>
      <c r="G95" s="28">
        <v>0.84375</v>
      </c>
      <c r="H95" s="28">
        <v>3609</v>
      </c>
      <c r="I95" s="28">
        <v>1820.5</v>
      </c>
      <c r="J95" s="28">
        <v>0.625</v>
      </c>
      <c r="K95" s="28">
        <v>0.625</v>
      </c>
      <c r="L95" s="28">
        <v>0.875</v>
      </c>
      <c r="M95" s="28">
        <v>0.875</v>
      </c>
      <c r="N95" s="28">
        <v>0.875</v>
      </c>
      <c r="O95" s="28">
        <v>0.875</v>
      </c>
      <c r="P95" s="28">
        <v>1</v>
      </c>
      <c r="Q95" s="28">
        <v>1</v>
      </c>
      <c r="R95" s="28">
        <v>1</v>
      </c>
      <c r="S95" s="28">
        <v>0.25</v>
      </c>
      <c r="T95" s="28">
        <v>0.5</v>
      </c>
      <c r="U95" s="28">
        <v>0.75</v>
      </c>
      <c r="V95" s="28">
        <v>0.875</v>
      </c>
      <c r="W95" s="28">
        <v>1</v>
      </c>
      <c r="X95" s="28">
        <v>0.875</v>
      </c>
      <c r="Y95" s="28">
        <v>1</v>
      </c>
      <c r="Z95" s="28">
        <v>1</v>
      </c>
      <c r="AA95" s="28">
        <v>64</v>
      </c>
      <c r="AB95" s="28">
        <v>0.78125</v>
      </c>
      <c r="AC95" s="28">
        <v>0.78125</v>
      </c>
      <c r="AD95" s="28">
        <v>3859.5</v>
      </c>
      <c r="AE95" s="28">
        <v>2117</v>
      </c>
    </row>
    <row r="96" spans="1:31" x14ac:dyDescent="0.15">
      <c r="A96" s="28">
        <v>4</v>
      </c>
      <c r="B96" s="28">
        <v>6</v>
      </c>
      <c r="C96" s="28">
        <v>135</v>
      </c>
      <c r="D96" s="28">
        <v>0</v>
      </c>
      <c r="E96" s="28">
        <v>64</v>
      </c>
      <c r="F96" s="28">
        <v>0.46875</v>
      </c>
      <c r="G96" s="28">
        <v>0.46875</v>
      </c>
      <c r="H96" s="28">
        <v>2047</v>
      </c>
      <c r="I96" s="28">
        <v>1344</v>
      </c>
      <c r="J96" s="28">
        <v>0.25</v>
      </c>
      <c r="K96" s="28">
        <v>0.625</v>
      </c>
      <c r="L96" s="28">
        <v>0.25</v>
      </c>
      <c r="M96" s="28">
        <v>0.5</v>
      </c>
      <c r="N96" s="28">
        <v>0.25</v>
      </c>
      <c r="O96" s="28">
        <v>0.875</v>
      </c>
      <c r="P96" s="28">
        <v>0.625</v>
      </c>
      <c r="Q96" s="28">
        <v>0.375</v>
      </c>
      <c r="R96" s="28">
        <v>0</v>
      </c>
      <c r="S96" s="28">
        <v>0.75</v>
      </c>
      <c r="T96" s="28">
        <v>1</v>
      </c>
      <c r="U96" s="28">
        <v>0.75</v>
      </c>
      <c r="V96" s="28">
        <v>0.75</v>
      </c>
      <c r="W96" s="28">
        <v>0</v>
      </c>
      <c r="X96" s="28">
        <v>0.875</v>
      </c>
      <c r="Y96" s="28">
        <v>0.25</v>
      </c>
      <c r="Z96" s="28">
        <v>0.375</v>
      </c>
      <c r="AA96" s="28">
        <v>64</v>
      </c>
      <c r="AB96" s="28">
        <v>0.59375</v>
      </c>
      <c r="AC96" s="28">
        <v>0.59375</v>
      </c>
      <c r="AD96" s="28">
        <v>1758</v>
      </c>
      <c r="AE96" s="28">
        <v>1062</v>
      </c>
    </row>
    <row r="97" spans="1:31" x14ac:dyDescent="0.15">
      <c r="A97" s="28">
        <v>4</v>
      </c>
      <c r="B97" s="28">
        <v>6</v>
      </c>
      <c r="C97" s="28">
        <v>150</v>
      </c>
      <c r="D97" s="28">
        <v>0</v>
      </c>
      <c r="E97" s="28">
        <v>64</v>
      </c>
      <c r="F97" s="28">
        <v>0.71875</v>
      </c>
      <c r="G97" s="28">
        <v>0.71875</v>
      </c>
      <c r="H97" s="28">
        <v>2219</v>
      </c>
      <c r="I97" s="28">
        <v>1297</v>
      </c>
      <c r="J97" s="28">
        <v>0.625</v>
      </c>
      <c r="K97" s="28">
        <v>0.625</v>
      </c>
      <c r="L97" s="28">
        <v>0.75</v>
      </c>
      <c r="M97" s="28">
        <v>0.625</v>
      </c>
      <c r="N97" s="28">
        <v>0.75</v>
      </c>
      <c r="O97" s="28">
        <v>0.875</v>
      </c>
      <c r="P97" s="28">
        <v>0.75</v>
      </c>
      <c r="Q97" s="28">
        <v>0.75</v>
      </c>
      <c r="R97" s="28">
        <v>1</v>
      </c>
      <c r="S97" s="28">
        <v>0.75</v>
      </c>
      <c r="T97" s="28">
        <v>1</v>
      </c>
      <c r="U97" s="28">
        <v>0.875</v>
      </c>
      <c r="V97" s="28">
        <v>0.875</v>
      </c>
      <c r="W97" s="28">
        <v>1</v>
      </c>
      <c r="X97" s="28">
        <v>1</v>
      </c>
      <c r="Y97" s="28">
        <v>1</v>
      </c>
      <c r="Z97" s="28">
        <v>1</v>
      </c>
      <c r="AA97" s="28">
        <v>48</v>
      </c>
      <c r="AB97" s="28">
        <v>0.91666666666666663</v>
      </c>
      <c r="AC97" s="28">
        <v>0.9375</v>
      </c>
      <c r="AD97" s="28">
        <v>1976.5</v>
      </c>
      <c r="AE97" s="28">
        <v>1351.5</v>
      </c>
    </row>
    <row r="98" spans="1:31" x14ac:dyDescent="0.15">
      <c r="A98" s="28">
        <v>4</v>
      </c>
      <c r="B98" s="28">
        <v>6</v>
      </c>
      <c r="C98" s="28">
        <v>154</v>
      </c>
      <c r="D98" s="28">
        <v>0</v>
      </c>
      <c r="E98" s="28">
        <v>64</v>
      </c>
      <c r="F98" s="28">
        <v>0.546875</v>
      </c>
      <c r="G98" s="28">
        <v>0.546875</v>
      </c>
      <c r="H98" s="28">
        <v>1820.5</v>
      </c>
      <c r="I98" s="28">
        <v>882.5</v>
      </c>
      <c r="J98" s="28">
        <v>0</v>
      </c>
      <c r="K98" s="28">
        <v>0.625</v>
      </c>
      <c r="L98" s="28">
        <v>0.5</v>
      </c>
      <c r="M98" s="28">
        <v>0.75</v>
      </c>
      <c r="N98" s="28">
        <v>0.75</v>
      </c>
      <c r="O98" s="28">
        <v>0.625</v>
      </c>
      <c r="P98" s="28">
        <v>0.625</v>
      </c>
      <c r="Q98" s="28">
        <v>0.5</v>
      </c>
      <c r="R98" s="28">
        <v>0</v>
      </c>
      <c r="S98" s="28">
        <v>0.625</v>
      </c>
      <c r="T98" s="28">
        <v>0.375</v>
      </c>
      <c r="U98" s="28">
        <v>0.625</v>
      </c>
      <c r="V98" s="28">
        <v>0.625</v>
      </c>
      <c r="W98" s="28">
        <v>0.375</v>
      </c>
      <c r="X98" s="28">
        <v>0.25</v>
      </c>
      <c r="Y98" s="28">
        <v>0.5</v>
      </c>
      <c r="Z98" s="28">
        <v>0.625</v>
      </c>
      <c r="AA98" s="28">
        <v>64</v>
      </c>
      <c r="AB98" s="28">
        <v>0.5</v>
      </c>
      <c r="AC98" s="28">
        <v>0.5</v>
      </c>
      <c r="AD98" s="28">
        <v>1391</v>
      </c>
      <c r="AE98" s="28">
        <v>656</v>
      </c>
    </row>
    <row r="99" spans="1:31" x14ac:dyDescent="0.15">
      <c r="A99" s="28">
        <v>4</v>
      </c>
      <c r="B99" s="28">
        <v>6</v>
      </c>
      <c r="C99" s="28">
        <v>157</v>
      </c>
      <c r="D99" s="28">
        <v>1</v>
      </c>
      <c r="E99" s="28">
        <v>56</v>
      </c>
      <c r="F99" s="28">
        <v>0.7678571428571429</v>
      </c>
      <c r="G99" s="28">
        <v>0.796875</v>
      </c>
      <c r="H99" s="28">
        <v>2055</v>
      </c>
      <c r="I99" s="28">
        <v>992.5</v>
      </c>
      <c r="J99" s="28">
        <v>0.5</v>
      </c>
      <c r="K99" s="28">
        <v>0.5</v>
      </c>
      <c r="L99" s="28">
        <v>0.75</v>
      </c>
      <c r="M99" s="28">
        <v>0.75</v>
      </c>
      <c r="N99" s="28">
        <v>0.875</v>
      </c>
      <c r="O99" s="28">
        <v>1</v>
      </c>
      <c r="P99" s="28">
        <v>1</v>
      </c>
      <c r="Q99" s="28">
        <v>1</v>
      </c>
      <c r="R99" s="28">
        <v>1</v>
      </c>
      <c r="S99" s="28">
        <v>0.875</v>
      </c>
      <c r="T99" s="28">
        <v>1</v>
      </c>
      <c r="U99" s="28">
        <v>1</v>
      </c>
      <c r="V99" s="28">
        <v>1</v>
      </c>
      <c r="W99" s="28">
        <v>1</v>
      </c>
      <c r="X99" s="28">
        <v>1</v>
      </c>
      <c r="Y99" s="28">
        <v>1</v>
      </c>
      <c r="Z99" s="28">
        <v>1</v>
      </c>
      <c r="AA99" s="28">
        <v>24</v>
      </c>
      <c r="AB99" s="28">
        <v>0.95833333333333337</v>
      </c>
      <c r="AC99" s="28">
        <v>0.984375</v>
      </c>
      <c r="AD99" s="28">
        <v>1687.5</v>
      </c>
      <c r="AE99" s="28">
        <v>757.5</v>
      </c>
    </row>
    <row r="100" spans="1:31" x14ac:dyDescent="0.15">
      <c r="A100" s="28">
        <v>4</v>
      </c>
      <c r="B100" s="28">
        <v>6</v>
      </c>
      <c r="C100" s="28">
        <v>163</v>
      </c>
      <c r="D100" s="28">
        <v>0</v>
      </c>
      <c r="E100" s="28">
        <v>64</v>
      </c>
      <c r="F100" s="28">
        <v>0.625</v>
      </c>
      <c r="G100" s="28">
        <v>0.625</v>
      </c>
      <c r="H100" s="28">
        <v>2062.5</v>
      </c>
      <c r="I100" s="28">
        <v>1008</v>
      </c>
      <c r="J100" s="28">
        <v>0.5</v>
      </c>
      <c r="K100" s="28">
        <v>0.625</v>
      </c>
      <c r="L100" s="28">
        <v>0.625</v>
      </c>
      <c r="M100" s="28">
        <v>0.5</v>
      </c>
      <c r="N100" s="28">
        <v>0.625</v>
      </c>
      <c r="O100" s="28">
        <v>0.75</v>
      </c>
      <c r="P100" s="28">
        <v>0.625</v>
      </c>
      <c r="Q100" s="28">
        <v>0.75</v>
      </c>
      <c r="R100" s="28">
        <v>0</v>
      </c>
      <c r="S100" s="28">
        <v>1</v>
      </c>
      <c r="T100" s="28">
        <v>0.75</v>
      </c>
      <c r="U100" s="28">
        <v>0.625</v>
      </c>
      <c r="V100" s="28">
        <v>1</v>
      </c>
      <c r="W100" s="28">
        <v>0.875</v>
      </c>
      <c r="X100" s="28">
        <v>0.75</v>
      </c>
      <c r="Y100" s="28">
        <v>0.875</v>
      </c>
      <c r="Z100" s="28">
        <v>0.875</v>
      </c>
      <c r="AA100" s="28">
        <v>64</v>
      </c>
      <c r="AB100" s="28">
        <v>0.84375</v>
      </c>
      <c r="AC100" s="28">
        <v>0.84375</v>
      </c>
      <c r="AD100" s="28">
        <v>1906</v>
      </c>
      <c r="AE100" s="28">
        <v>922.5</v>
      </c>
    </row>
    <row r="101" spans="1:31" x14ac:dyDescent="0.15">
      <c r="A101" s="28">
        <v>4</v>
      </c>
      <c r="B101" s="28">
        <v>6</v>
      </c>
      <c r="C101" s="28">
        <v>177</v>
      </c>
      <c r="D101" s="28">
        <v>0</v>
      </c>
      <c r="E101" s="28">
        <v>64</v>
      </c>
      <c r="F101" s="28">
        <v>0.46875</v>
      </c>
      <c r="G101" s="28">
        <v>0.46875</v>
      </c>
      <c r="H101" s="28">
        <v>1196</v>
      </c>
      <c r="I101" s="28">
        <v>719</v>
      </c>
      <c r="J101" s="28">
        <v>0.375</v>
      </c>
      <c r="K101" s="28">
        <v>0.75</v>
      </c>
      <c r="L101" s="28">
        <v>0.5</v>
      </c>
      <c r="M101" s="28">
        <v>0.5</v>
      </c>
      <c r="N101" s="28">
        <v>0.375</v>
      </c>
      <c r="O101" s="28">
        <v>0.375</v>
      </c>
      <c r="P101" s="28">
        <v>0.5</v>
      </c>
      <c r="Q101" s="28">
        <v>0.375</v>
      </c>
      <c r="R101" s="28">
        <v>0</v>
      </c>
      <c r="S101" s="28">
        <v>0.875</v>
      </c>
      <c r="T101" s="28">
        <v>0.375</v>
      </c>
      <c r="U101" s="28">
        <v>0.625</v>
      </c>
      <c r="V101" s="28">
        <v>0.5</v>
      </c>
      <c r="W101" s="28">
        <v>0.625</v>
      </c>
      <c r="X101" s="28">
        <v>0.375</v>
      </c>
      <c r="Y101" s="28">
        <v>0.5</v>
      </c>
      <c r="Z101" s="28">
        <v>0.625</v>
      </c>
      <c r="AA101" s="28">
        <v>64</v>
      </c>
      <c r="AB101" s="28">
        <v>0.5625</v>
      </c>
      <c r="AC101" s="28">
        <v>0.5625</v>
      </c>
      <c r="AD101" s="28">
        <v>992.5</v>
      </c>
      <c r="AE101" s="28">
        <v>625</v>
      </c>
    </row>
    <row r="102" spans="1:31" x14ac:dyDescent="0.15">
      <c r="A102" s="28">
        <v>4</v>
      </c>
      <c r="B102" s="28">
        <v>6</v>
      </c>
      <c r="C102" s="28">
        <v>179</v>
      </c>
      <c r="D102" s="28">
        <v>0</v>
      </c>
      <c r="E102" s="28">
        <v>64</v>
      </c>
      <c r="F102" s="28">
        <v>0.59375</v>
      </c>
      <c r="G102" s="28">
        <v>0.59375</v>
      </c>
      <c r="H102" s="28">
        <v>2312.5</v>
      </c>
      <c r="I102" s="28">
        <v>1117</v>
      </c>
      <c r="J102" s="28">
        <v>0.5</v>
      </c>
      <c r="K102" s="28">
        <v>0.5</v>
      </c>
      <c r="L102" s="28">
        <v>0.625</v>
      </c>
      <c r="M102" s="28">
        <v>0.5</v>
      </c>
      <c r="N102" s="28">
        <v>0.75</v>
      </c>
      <c r="O102" s="28">
        <v>0.75</v>
      </c>
      <c r="P102" s="28">
        <v>0.5</v>
      </c>
      <c r="Q102" s="28">
        <v>0.625</v>
      </c>
      <c r="R102" s="28">
        <v>1</v>
      </c>
      <c r="S102" s="28">
        <v>0.75</v>
      </c>
      <c r="T102" s="28">
        <v>0.75</v>
      </c>
      <c r="U102" s="28">
        <v>0.875</v>
      </c>
      <c r="V102" s="28">
        <v>0.875</v>
      </c>
      <c r="W102" s="28">
        <v>0.875</v>
      </c>
      <c r="X102" s="28">
        <v>0.875</v>
      </c>
      <c r="Y102" s="28">
        <v>0.875</v>
      </c>
      <c r="Z102" s="28">
        <v>1</v>
      </c>
      <c r="AA102" s="28">
        <v>64</v>
      </c>
      <c r="AB102" s="28">
        <v>0.859375</v>
      </c>
      <c r="AC102" s="28">
        <v>0.859375</v>
      </c>
      <c r="AD102" s="28">
        <v>2149</v>
      </c>
      <c r="AE102" s="28">
        <v>960.5</v>
      </c>
    </row>
    <row r="103" spans="1:31" x14ac:dyDescent="0.15">
      <c r="A103" s="28">
        <v>4</v>
      </c>
      <c r="B103" s="28">
        <v>6</v>
      </c>
      <c r="C103" s="28">
        <v>180</v>
      </c>
      <c r="D103" s="28">
        <v>0</v>
      </c>
      <c r="E103" s="28">
        <v>64</v>
      </c>
      <c r="F103" s="28">
        <v>0.765625</v>
      </c>
      <c r="G103" s="28">
        <v>0.765625</v>
      </c>
      <c r="H103" s="28">
        <v>1797</v>
      </c>
      <c r="I103" s="28">
        <v>1032</v>
      </c>
      <c r="J103" s="28">
        <v>0.5</v>
      </c>
      <c r="K103" s="28">
        <v>0.875</v>
      </c>
      <c r="L103" s="28">
        <v>0.75</v>
      </c>
      <c r="M103" s="28">
        <v>0.75</v>
      </c>
      <c r="N103" s="28">
        <v>0.875</v>
      </c>
      <c r="O103" s="28">
        <v>0.625</v>
      </c>
      <c r="P103" s="28">
        <v>0.875</v>
      </c>
      <c r="Q103" s="28">
        <v>0.875</v>
      </c>
      <c r="R103" s="28">
        <v>1</v>
      </c>
      <c r="S103" s="28">
        <v>1</v>
      </c>
      <c r="T103" s="28">
        <v>1</v>
      </c>
      <c r="U103" s="28">
        <v>1</v>
      </c>
      <c r="V103" s="28">
        <v>1</v>
      </c>
      <c r="W103" s="28">
        <v>1</v>
      </c>
      <c r="X103" s="28">
        <v>1</v>
      </c>
      <c r="Y103" s="28">
        <v>1</v>
      </c>
      <c r="Z103" s="28">
        <v>1</v>
      </c>
      <c r="AA103" s="28">
        <v>16</v>
      </c>
      <c r="AB103" s="28">
        <v>1</v>
      </c>
      <c r="AC103" s="28">
        <v>1</v>
      </c>
      <c r="AD103" s="28">
        <v>1632.5</v>
      </c>
      <c r="AE103" s="28">
        <v>1023.5</v>
      </c>
    </row>
    <row r="104" spans="1:31" x14ac:dyDescent="0.15">
      <c r="A104" s="28">
        <v>4</v>
      </c>
      <c r="B104" s="28">
        <v>6</v>
      </c>
      <c r="C104" s="28">
        <v>182</v>
      </c>
      <c r="D104" s="28">
        <v>0</v>
      </c>
      <c r="E104" s="28">
        <v>64</v>
      </c>
      <c r="F104" s="28">
        <v>0.75</v>
      </c>
      <c r="G104" s="28">
        <v>0.75</v>
      </c>
      <c r="H104" s="28">
        <v>3210.5</v>
      </c>
      <c r="I104" s="28">
        <v>1242</v>
      </c>
      <c r="J104" s="28">
        <v>0.375</v>
      </c>
      <c r="K104" s="28">
        <v>0.625</v>
      </c>
      <c r="L104" s="28">
        <v>0.75</v>
      </c>
      <c r="M104" s="28">
        <v>0.625</v>
      </c>
      <c r="N104" s="28">
        <v>0.875</v>
      </c>
      <c r="O104" s="28">
        <v>0.875</v>
      </c>
      <c r="P104" s="28">
        <v>1</v>
      </c>
      <c r="Q104" s="28">
        <v>0.875</v>
      </c>
      <c r="R104" s="28">
        <v>1</v>
      </c>
      <c r="S104" s="28">
        <v>0.875</v>
      </c>
      <c r="T104" s="28">
        <v>0.875</v>
      </c>
      <c r="U104" s="28">
        <v>0.875</v>
      </c>
      <c r="V104" s="28">
        <v>0.875</v>
      </c>
      <c r="W104" s="28">
        <v>1</v>
      </c>
      <c r="X104" s="28">
        <v>1</v>
      </c>
      <c r="Y104" s="28">
        <v>1</v>
      </c>
      <c r="Z104" s="28">
        <v>1</v>
      </c>
      <c r="AA104" s="28">
        <v>48</v>
      </c>
      <c r="AB104" s="28">
        <v>0.91666666666666663</v>
      </c>
      <c r="AC104" s="28">
        <v>0.9375</v>
      </c>
      <c r="AD104" s="28">
        <v>3335.5</v>
      </c>
      <c r="AE104" s="28">
        <v>1195.5</v>
      </c>
    </row>
    <row r="105" spans="1:31" x14ac:dyDescent="0.15">
      <c r="A105" s="28">
        <v>4</v>
      </c>
      <c r="B105" s="28">
        <v>6</v>
      </c>
      <c r="C105" s="28">
        <v>183</v>
      </c>
      <c r="D105" s="28">
        <v>0</v>
      </c>
      <c r="E105" s="28">
        <v>64</v>
      </c>
      <c r="F105" s="28">
        <v>0.59375</v>
      </c>
      <c r="G105" s="28">
        <v>0.59375</v>
      </c>
      <c r="H105" s="28">
        <v>2469</v>
      </c>
      <c r="I105" s="28">
        <v>1000</v>
      </c>
      <c r="J105" s="28">
        <v>0.625</v>
      </c>
      <c r="K105" s="28">
        <v>0.5</v>
      </c>
      <c r="L105" s="28">
        <v>0.375</v>
      </c>
      <c r="M105" s="28">
        <v>0.375</v>
      </c>
      <c r="N105" s="28">
        <v>0.625</v>
      </c>
      <c r="O105" s="28">
        <v>0.75</v>
      </c>
      <c r="P105" s="28">
        <v>0.75</v>
      </c>
      <c r="Q105" s="28">
        <v>0.75</v>
      </c>
      <c r="R105" s="28">
        <v>1</v>
      </c>
      <c r="S105" s="28">
        <v>0.75</v>
      </c>
      <c r="T105" s="28">
        <v>0.875</v>
      </c>
      <c r="U105" s="28">
        <v>1</v>
      </c>
      <c r="V105" s="28">
        <v>1</v>
      </c>
      <c r="W105" s="28">
        <v>1</v>
      </c>
      <c r="X105" s="28">
        <v>1</v>
      </c>
      <c r="Y105" s="28">
        <v>1</v>
      </c>
      <c r="Z105" s="28">
        <v>1</v>
      </c>
      <c r="AA105" s="28">
        <v>32</v>
      </c>
      <c r="AB105" s="28">
        <v>0.90625</v>
      </c>
      <c r="AC105" s="28">
        <v>0.953125</v>
      </c>
      <c r="AD105" s="28">
        <v>2304</v>
      </c>
      <c r="AE105" s="28">
        <v>906</v>
      </c>
    </row>
    <row r="106" spans="1:31" x14ac:dyDescent="0.15">
      <c r="A106" s="28">
        <v>4</v>
      </c>
      <c r="B106" s="28">
        <v>6</v>
      </c>
      <c r="C106" s="28">
        <v>184</v>
      </c>
      <c r="D106" s="28">
        <v>0</v>
      </c>
      <c r="E106" s="28">
        <v>64</v>
      </c>
      <c r="F106" s="28">
        <v>0.6875</v>
      </c>
      <c r="G106" s="28">
        <v>0.6875</v>
      </c>
      <c r="H106" s="28">
        <v>3187.5</v>
      </c>
      <c r="I106" s="28">
        <v>1485</v>
      </c>
      <c r="J106" s="28">
        <v>0.375</v>
      </c>
      <c r="K106" s="28">
        <v>0.75</v>
      </c>
      <c r="L106" s="28">
        <v>0.75</v>
      </c>
      <c r="M106" s="28">
        <v>0.75</v>
      </c>
      <c r="N106" s="28">
        <v>0.625</v>
      </c>
      <c r="O106" s="28">
        <v>0.75</v>
      </c>
      <c r="P106" s="28">
        <v>0.875</v>
      </c>
      <c r="Q106" s="28">
        <v>0.625</v>
      </c>
      <c r="R106" s="28">
        <v>1</v>
      </c>
      <c r="S106" s="28">
        <v>0.75</v>
      </c>
      <c r="T106" s="28">
        <v>0.75</v>
      </c>
      <c r="U106" s="28">
        <v>0.75</v>
      </c>
      <c r="V106" s="28">
        <v>0.625</v>
      </c>
      <c r="W106" s="28">
        <v>0.875</v>
      </c>
      <c r="X106" s="28">
        <v>1</v>
      </c>
      <c r="Y106" s="28">
        <v>0.875</v>
      </c>
      <c r="Z106" s="28">
        <v>1</v>
      </c>
      <c r="AA106" s="28">
        <v>64</v>
      </c>
      <c r="AB106" s="28">
        <v>0.828125</v>
      </c>
      <c r="AC106" s="28">
        <v>0.828125</v>
      </c>
      <c r="AD106" s="28">
        <v>2320.5</v>
      </c>
      <c r="AE106" s="28">
        <v>1148.5</v>
      </c>
    </row>
    <row r="107" spans="1:31" x14ac:dyDescent="0.15">
      <c r="A107" s="28">
        <v>4</v>
      </c>
      <c r="B107" s="28">
        <v>6</v>
      </c>
      <c r="C107" s="28">
        <v>216</v>
      </c>
      <c r="D107" s="28">
        <v>1</v>
      </c>
      <c r="E107" s="28">
        <v>56</v>
      </c>
      <c r="F107" s="28">
        <v>0.8035714285714286</v>
      </c>
      <c r="G107" s="28">
        <v>0.828125</v>
      </c>
      <c r="H107" s="28">
        <v>2844.5</v>
      </c>
      <c r="I107" s="28">
        <v>1476.5</v>
      </c>
      <c r="J107" s="28">
        <v>0.5</v>
      </c>
      <c r="K107" s="28">
        <v>0.625</v>
      </c>
      <c r="L107" s="28">
        <v>0.75</v>
      </c>
      <c r="M107" s="28">
        <v>0.875</v>
      </c>
      <c r="N107" s="28">
        <v>0.875</v>
      </c>
      <c r="O107" s="28">
        <v>1</v>
      </c>
      <c r="P107" s="28">
        <v>1</v>
      </c>
      <c r="Q107" s="28">
        <v>1</v>
      </c>
      <c r="R107" s="28">
        <v>1</v>
      </c>
      <c r="S107" s="28">
        <v>1</v>
      </c>
      <c r="T107" s="28">
        <v>1</v>
      </c>
      <c r="U107" s="28">
        <v>1</v>
      </c>
      <c r="V107" s="28">
        <v>1</v>
      </c>
      <c r="W107" s="28">
        <v>1</v>
      </c>
      <c r="X107" s="28">
        <v>1</v>
      </c>
      <c r="Y107" s="28">
        <v>1</v>
      </c>
      <c r="Z107" s="28">
        <v>1</v>
      </c>
      <c r="AA107" s="28">
        <v>16</v>
      </c>
      <c r="AB107" s="28">
        <v>1</v>
      </c>
      <c r="AC107" s="28">
        <v>1</v>
      </c>
      <c r="AD107" s="28">
        <v>4023.5</v>
      </c>
      <c r="AE107" s="28">
        <v>1320.5</v>
      </c>
    </row>
    <row r="108" spans="1:31" x14ac:dyDescent="0.15">
      <c r="A108" s="28">
        <v>4</v>
      </c>
      <c r="B108" s="28">
        <v>6</v>
      </c>
      <c r="C108" s="28">
        <v>228</v>
      </c>
      <c r="D108" s="28">
        <v>1</v>
      </c>
      <c r="E108" s="28">
        <v>64</v>
      </c>
      <c r="F108" s="28">
        <v>0.671875</v>
      </c>
      <c r="G108" s="28">
        <v>0.671875</v>
      </c>
      <c r="H108" s="28">
        <v>2828</v>
      </c>
      <c r="I108" s="28">
        <v>1281</v>
      </c>
      <c r="J108" s="28">
        <v>0.375</v>
      </c>
      <c r="K108" s="28">
        <v>0.625</v>
      </c>
      <c r="L108" s="28">
        <v>0.75</v>
      </c>
      <c r="M108" s="28">
        <v>0.75</v>
      </c>
      <c r="N108" s="28">
        <v>0.5</v>
      </c>
      <c r="O108" s="28">
        <v>0.75</v>
      </c>
      <c r="P108" s="28">
        <v>0.625</v>
      </c>
      <c r="Q108" s="28">
        <v>1</v>
      </c>
      <c r="R108" s="28">
        <v>0</v>
      </c>
      <c r="S108" s="28">
        <v>0.75</v>
      </c>
      <c r="T108" s="28">
        <v>0.625</v>
      </c>
      <c r="U108" s="28">
        <v>0.625</v>
      </c>
      <c r="V108" s="28">
        <v>0.75</v>
      </c>
      <c r="W108" s="28">
        <v>0.5</v>
      </c>
      <c r="X108" s="28">
        <v>0.875</v>
      </c>
      <c r="Y108" s="28">
        <v>0.875</v>
      </c>
      <c r="Z108" s="28">
        <v>0.75</v>
      </c>
      <c r="AA108" s="28">
        <v>64</v>
      </c>
      <c r="AB108" s="28">
        <v>0.71875</v>
      </c>
      <c r="AC108" s="28">
        <v>0.71875</v>
      </c>
      <c r="AD108" s="28">
        <v>2367.5</v>
      </c>
      <c r="AE108" s="28">
        <v>1367.5</v>
      </c>
    </row>
    <row r="109" spans="1:31" x14ac:dyDescent="0.15">
      <c r="A109" s="28">
        <v>4</v>
      </c>
      <c r="B109" s="28">
        <v>7</v>
      </c>
      <c r="C109" s="28">
        <v>112</v>
      </c>
      <c r="D109" s="28">
        <v>0</v>
      </c>
      <c r="E109" s="28">
        <v>64</v>
      </c>
      <c r="F109" s="28">
        <v>0.765625</v>
      </c>
      <c r="G109" s="28">
        <v>0.765625</v>
      </c>
      <c r="H109" s="28">
        <v>4547</v>
      </c>
      <c r="I109" s="28">
        <v>1867.5</v>
      </c>
      <c r="J109" s="28">
        <v>0.5</v>
      </c>
      <c r="K109" s="28">
        <v>0.875</v>
      </c>
      <c r="L109" s="28">
        <v>0.75</v>
      </c>
      <c r="M109" s="28">
        <v>0.5</v>
      </c>
      <c r="N109" s="28">
        <v>0.875</v>
      </c>
      <c r="O109" s="28">
        <v>1</v>
      </c>
      <c r="P109" s="28">
        <v>0.875</v>
      </c>
      <c r="Q109" s="28">
        <v>0.75</v>
      </c>
      <c r="R109" s="28">
        <v>1</v>
      </c>
      <c r="S109" s="28">
        <v>0.75</v>
      </c>
      <c r="T109" s="28">
        <v>1</v>
      </c>
      <c r="U109" s="28">
        <v>1</v>
      </c>
      <c r="V109" s="28">
        <v>1</v>
      </c>
      <c r="W109" s="28">
        <v>1</v>
      </c>
      <c r="X109" s="28">
        <v>1</v>
      </c>
      <c r="Y109" s="28">
        <v>1</v>
      </c>
      <c r="Z109" s="28">
        <v>1</v>
      </c>
      <c r="AA109" s="28">
        <v>24</v>
      </c>
      <c r="AB109" s="28">
        <v>0.91666666666666663</v>
      </c>
      <c r="AC109" s="28">
        <v>0.96875</v>
      </c>
      <c r="AD109" s="28">
        <v>3188</v>
      </c>
      <c r="AE109" s="28">
        <v>1796.5</v>
      </c>
    </row>
    <row r="110" spans="1:31" x14ac:dyDescent="0.15">
      <c r="A110" s="28">
        <v>4</v>
      </c>
      <c r="B110" s="28">
        <v>7</v>
      </c>
      <c r="C110" s="28">
        <v>116</v>
      </c>
      <c r="D110" s="28">
        <v>0</v>
      </c>
      <c r="E110" s="28">
        <v>64</v>
      </c>
      <c r="F110" s="28">
        <v>0.734375</v>
      </c>
      <c r="G110" s="28">
        <v>0.734375</v>
      </c>
      <c r="H110" s="28">
        <v>3531.5</v>
      </c>
      <c r="I110" s="28">
        <v>2101.5</v>
      </c>
      <c r="J110" s="28">
        <v>0.625</v>
      </c>
      <c r="K110" s="28">
        <v>0.75</v>
      </c>
      <c r="L110" s="28">
        <v>0.875</v>
      </c>
      <c r="M110" s="28">
        <v>0.75</v>
      </c>
      <c r="N110" s="28">
        <v>0.625</v>
      </c>
      <c r="O110" s="28">
        <v>0.875</v>
      </c>
      <c r="P110" s="28">
        <v>0.75</v>
      </c>
      <c r="Q110" s="28">
        <v>0.625</v>
      </c>
      <c r="R110" s="28">
        <v>0</v>
      </c>
      <c r="S110" s="28">
        <v>0.5</v>
      </c>
      <c r="T110" s="28">
        <v>0.5</v>
      </c>
      <c r="U110" s="28">
        <v>0.75</v>
      </c>
      <c r="V110" s="28">
        <v>0.75</v>
      </c>
      <c r="W110" s="28">
        <v>0.625</v>
      </c>
      <c r="X110" s="28">
        <v>0.75</v>
      </c>
      <c r="Y110" s="28">
        <v>0.625</v>
      </c>
      <c r="Z110" s="28">
        <v>0.75</v>
      </c>
      <c r="AA110" s="28">
        <v>64</v>
      </c>
      <c r="AB110" s="28">
        <v>0.65625</v>
      </c>
      <c r="AC110" s="28">
        <v>0.65625</v>
      </c>
      <c r="AD110" s="28">
        <v>3813</v>
      </c>
      <c r="AE110" s="28">
        <v>2171</v>
      </c>
    </row>
    <row r="111" spans="1:31" x14ac:dyDescent="0.15">
      <c r="A111" s="28">
        <v>4</v>
      </c>
      <c r="B111" s="28">
        <v>7</v>
      </c>
      <c r="C111" s="28">
        <v>118</v>
      </c>
      <c r="D111" s="28">
        <v>0</v>
      </c>
      <c r="E111" s="28">
        <v>64</v>
      </c>
      <c r="F111" s="28">
        <v>0.5</v>
      </c>
      <c r="G111" s="28">
        <v>0.5</v>
      </c>
      <c r="H111" s="28">
        <v>3406</v>
      </c>
      <c r="I111" s="28">
        <v>2093.5</v>
      </c>
      <c r="J111" s="28">
        <v>0.375</v>
      </c>
      <c r="K111" s="28">
        <v>0.75</v>
      </c>
      <c r="L111" s="28">
        <v>0.375</v>
      </c>
      <c r="M111" s="28">
        <v>0.5</v>
      </c>
      <c r="N111" s="28">
        <v>0.375</v>
      </c>
      <c r="O111" s="28">
        <v>0.75</v>
      </c>
      <c r="P111" s="28">
        <v>0.5</v>
      </c>
      <c r="Q111" s="28">
        <v>0.375</v>
      </c>
      <c r="R111" s="28">
        <v>1</v>
      </c>
      <c r="S111" s="28">
        <v>0.75</v>
      </c>
      <c r="T111" s="28">
        <v>0.875</v>
      </c>
      <c r="U111" s="28">
        <v>1</v>
      </c>
      <c r="V111" s="28">
        <v>1</v>
      </c>
      <c r="W111" s="28">
        <v>1</v>
      </c>
      <c r="X111" s="28">
        <v>1</v>
      </c>
      <c r="Y111" s="28">
        <v>1</v>
      </c>
      <c r="Z111" s="28">
        <v>1</v>
      </c>
      <c r="AA111" s="28">
        <v>32</v>
      </c>
      <c r="AB111" s="28">
        <v>0.90625</v>
      </c>
      <c r="AC111" s="28">
        <v>0.953125</v>
      </c>
      <c r="AD111" s="28">
        <v>3758</v>
      </c>
      <c r="AE111" s="28">
        <v>1984</v>
      </c>
    </row>
    <row r="112" spans="1:31" x14ac:dyDescent="0.15">
      <c r="A112" s="28">
        <v>4</v>
      </c>
      <c r="B112" s="28">
        <v>7</v>
      </c>
      <c r="C112" s="28">
        <v>119</v>
      </c>
      <c r="D112" s="28">
        <v>0</v>
      </c>
      <c r="E112" s="28">
        <v>64</v>
      </c>
      <c r="F112" s="28">
        <v>0.484375</v>
      </c>
      <c r="G112" s="28">
        <v>0.484375</v>
      </c>
      <c r="H112" s="28">
        <v>3062.5</v>
      </c>
      <c r="I112" s="28">
        <v>2109</v>
      </c>
      <c r="J112" s="28">
        <v>0.5</v>
      </c>
      <c r="K112" s="28">
        <v>0.5</v>
      </c>
      <c r="L112" s="28">
        <v>0.625</v>
      </c>
      <c r="M112" s="28">
        <v>0.375</v>
      </c>
      <c r="N112" s="28">
        <v>0.375</v>
      </c>
      <c r="O112" s="28">
        <v>0.25</v>
      </c>
      <c r="P112" s="28">
        <v>0.75</v>
      </c>
      <c r="Q112" s="28">
        <v>0.5</v>
      </c>
      <c r="R112" s="28">
        <v>0</v>
      </c>
      <c r="S112" s="28">
        <v>0.375</v>
      </c>
      <c r="T112" s="28">
        <v>0.625</v>
      </c>
      <c r="U112" s="28">
        <v>0.75</v>
      </c>
      <c r="V112" s="28">
        <v>0.5</v>
      </c>
      <c r="W112" s="28">
        <v>0.75</v>
      </c>
      <c r="X112" s="28">
        <v>0.875</v>
      </c>
      <c r="Y112" s="28">
        <v>0.625</v>
      </c>
      <c r="Z112" s="28">
        <v>0.625</v>
      </c>
      <c r="AA112" s="28">
        <v>64</v>
      </c>
      <c r="AB112" s="28">
        <v>0.640625</v>
      </c>
      <c r="AC112" s="28">
        <v>0.640625</v>
      </c>
      <c r="AD112" s="28">
        <v>2859.5</v>
      </c>
      <c r="AE112" s="28">
        <v>1961</v>
      </c>
    </row>
    <row r="113" spans="1:31" x14ac:dyDescent="0.15">
      <c r="A113" s="28">
        <v>4</v>
      </c>
      <c r="B113" s="28">
        <v>7</v>
      </c>
      <c r="C113" s="28">
        <v>143</v>
      </c>
      <c r="D113" s="28">
        <v>0</v>
      </c>
      <c r="E113" s="28">
        <v>64</v>
      </c>
      <c r="F113" s="28">
        <v>0.578125</v>
      </c>
      <c r="G113" s="28">
        <v>0.578125</v>
      </c>
      <c r="H113" s="28">
        <v>2015.5</v>
      </c>
      <c r="I113" s="28">
        <v>1031</v>
      </c>
      <c r="J113" s="28">
        <v>0.5</v>
      </c>
      <c r="K113" s="28">
        <v>0.5</v>
      </c>
      <c r="L113" s="28">
        <v>0.375</v>
      </c>
      <c r="M113" s="28">
        <v>0.75</v>
      </c>
      <c r="N113" s="28">
        <v>0.625</v>
      </c>
      <c r="O113" s="28">
        <v>0.625</v>
      </c>
      <c r="P113" s="28">
        <v>0.375</v>
      </c>
      <c r="Q113" s="28">
        <v>0.875</v>
      </c>
      <c r="R113" s="28">
        <v>0</v>
      </c>
      <c r="S113" s="28">
        <v>0.875</v>
      </c>
      <c r="T113" s="28">
        <v>0.75</v>
      </c>
      <c r="U113" s="28">
        <v>1</v>
      </c>
      <c r="V113" s="28">
        <v>0.875</v>
      </c>
      <c r="W113" s="28">
        <v>0.625</v>
      </c>
      <c r="X113" s="28">
        <v>0.625</v>
      </c>
      <c r="Y113" s="28">
        <v>0.375</v>
      </c>
      <c r="Z113" s="28">
        <v>0.625</v>
      </c>
      <c r="AA113" s="28">
        <v>64</v>
      </c>
      <c r="AB113" s="28">
        <v>0.71875</v>
      </c>
      <c r="AC113" s="28">
        <v>0.71875</v>
      </c>
      <c r="AD113" s="28">
        <v>2476.5</v>
      </c>
      <c r="AE113" s="28">
        <v>1054.5</v>
      </c>
    </row>
    <row r="114" spans="1:31" x14ac:dyDescent="0.15">
      <c r="A114" s="28">
        <v>4</v>
      </c>
      <c r="B114" s="28">
        <v>7</v>
      </c>
      <c r="C114" s="28">
        <v>145</v>
      </c>
      <c r="D114" s="28">
        <v>0</v>
      </c>
      <c r="E114" s="28">
        <v>64</v>
      </c>
      <c r="F114" s="28">
        <v>0.765625</v>
      </c>
      <c r="G114" s="28">
        <v>0.765625</v>
      </c>
      <c r="H114" s="28">
        <v>2547</v>
      </c>
      <c r="I114" s="28">
        <v>1187</v>
      </c>
      <c r="J114" s="28">
        <v>0.625</v>
      </c>
      <c r="K114" s="28">
        <v>0.875</v>
      </c>
      <c r="L114" s="28">
        <v>0.875</v>
      </c>
      <c r="M114" s="28">
        <v>0.625</v>
      </c>
      <c r="N114" s="28">
        <v>0.75</v>
      </c>
      <c r="O114" s="28">
        <v>0.75</v>
      </c>
      <c r="P114" s="28">
        <v>0.875</v>
      </c>
      <c r="Q114" s="28">
        <v>0.75</v>
      </c>
      <c r="R114" s="28">
        <v>1</v>
      </c>
      <c r="S114" s="28">
        <v>0.75</v>
      </c>
      <c r="T114" s="28">
        <v>0.875</v>
      </c>
      <c r="U114" s="28">
        <v>0.75</v>
      </c>
      <c r="V114" s="28">
        <v>0.875</v>
      </c>
      <c r="W114" s="28">
        <v>1</v>
      </c>
      <c r="X114" s="28">
        <v>1</v>
      </c>
      <c r="Y114" s="28">
        <v>1</v>
      </c>
      <c r="Z114" s="28">
        <v>1</v>
      </c>
      <c r="AA114" s="28">
        <v>48</v>
      </c>
      <c r="AB114" s="28">
        <v>0.875</v>
      </c>
      <c r="AC114" s="28">
        <v>0.90625</v>
      </c>
      <c r="AD114" s="28">
        <v>2555</v>
      </c>
      <c r="AE114" s="28">
        <v>1086</v>
      </c>
    </row>
    <row r="115" spans="1:31" x14ac:dyDescent="0.15">
      <c r="A115" s="28">
        <v>4</v>
      </c>
      <c r="B115" s="28">
        <v>7</v>
      </c>
      <c r="C115" s="28">
        <v>155</v>
      </c>
      <c r="D115" s="28">
        <v>0</v>
      </c>
      <c r="E115" s="28">
        <v>64</v>
      </c>
      <c r="F115" s="28">
        <v>0.59375</v>
      </c>
      <c r="G115" s="28">
        <v>0.59375</v>
      </c>
      <c r="H115" s="28">
        <v>4296.5</v>
      </c>
      <c r="I115" s="28">
        <v>1578</v>
      </c>
      <c r="J115" s="28">
        <v>0.75</v>
      </c>
      <c r="K115" s="28">
        <v>0.75</v>
      </c>
      <c r="L115" s="28">
        <v>0.625</v>
      </c>
      <c r="M115" s="28">
        <v>0.625</v>
      </c>
      <c r="N115" s="28">
        <v>0.5</v>
      </c>
      <c r="O115" s="28">
        <v>0.5</v>
      </c>
      <c r="P115" s="28">
        <v>0.75</v>
      </c>
      <c r="Q115" s="28">
        <v>0.25</v>
      </c>
      <c r="R115" s="28">
        <v>1</v>
      </c>
      <c r="S115" s="28">
        <v>0.625</v>
      </c>
      <c r="T115" s="28">
        <v>0.875</v>
      </c>
      <c r="U115" s="28">
        <v>0.875</v>
      </c>
      <c r="V115" s="28">
        <v>1</v>
      </c>
      <c r="W115" s="28">
        <v>1</v>
      </c>
      <c r="X115" s="28">
        <v>1</v>
      </c>
      <c r="Y115" s="28">
        <v>1</v>
      </c>
      <c r="Z115" s="28">
        <v>1</v>
      </c>
      <c r="AA115" s="28">
        <v>40</v>
      </c>
      <c r="AB115" s="28">
        <v>0.875</v>
      </c>
      <c r="AC115" s="28">
        <v>0.921875</v>
      </c>
      <c r="AD115" s="28">
        <v>3554.5</v>
      </c>
      <c r="AE115" s="28">
        <v>1187.5</v>
      </c>
    </row>
    <row r="116" spans="1:31" x14ac:dyDescent="0.15">
      <c r="A116" s="28">
        <v>4</v>
      </c>
      <c r="B116" s="28">
        <v>7</v>
      </c>
      <c r="C116" s="28">
        <v>175</v>
      </c>
      <c r="D116" s="28">
        <v>0</v>
      </c>
      <c r="E116" s="28">
        <v>64</v>
      </c>
      <c r="F116" s="28">
        <v>0.5625</v>
      </c>
      <c r="G116" s="28">
        <v>0.5625</v>
      </c>
      <c r="H116" s="28">
        <v>1632.5</v>
      </c>
      <c r="I116" s="28">
        <v>828</v>
      </c>
      <c r="J116" s="28">
        <v>0.375</v>
      </c>
      <c r="K116" s="28">
        <v>0.25</v>
      </c>
      <c r="L116" s="28">
        <v>0.75</v>
      </c>
      <c r="M116" s="28">
        <v>0.625</v>
      </c>
      <c r="N116" s="28">
        <v>0.875</v>
      </c>
      <c r="O116" s="28">
        <v>0.25</v>
      </c>
      <c r="P116" s="28">
        <v>0.75</v>
      </c>
      <c r="Q116" s="28">
        <v>0.625</v>
      </c>
      <c r="R116" s="28">
        <v>1</v>
      </c>
      <c r="S116" s="28">
        <v>0.75</v>
      </c>
      <c r="T116" s="28">
        <v>0.75</v>
      </c>
      <c r="U116" s="28">
        <v>1</v>
      </c>
      <c r="V116" s="28">
        <v>1</v>
      </c>
      <c r="W116" s="28">
        <v>1</v>
      </c>
      <c r="X116" s="28">
        <v>1</v>
      </c>
      <c r="Y116" s="28">
        <v>1</v>
      </c>
      <c r="Z116" s="28">
        <v>1</v>
      </c>
      <c r="AA116" s="28">
        <v>32</v>
      </c>
      <c r="AB116" s="28">
        <v>0.875</v>
      </c>
      <c r="AC116" s="28">
        <v>0.9375</v>
      </c>
      <c r="AD116" s="28">
        <v>1594</v>
      </c>
      <c r="AE116" s="28">
        <v>867</v>
      </c>
    </row>
    <row r="117" spans="1:31" x14ac:dyDescent="0.15">
      <c r="A117" s="28">
        <v>4</v>
      </c>
      <c r="B117" s="28">
        <v>7</v>
      </c>
      <c r="C117" s="28">
        <v>176</v>
      </c>
      <c r="D117" s="28">
        <v>0</v>
      </c>
      <c r="E117" s="28">
        <v>64</v>
      </c>
      <c r="F117" s="28">
        <v>0.625</v>
      </c>
      <c r="G117" s="28">
        <v>0.625</v>
      </c>
      <c r="H117" s="28">
        <v>3023.5</v>
      </c>
      <c r="I117" s="28">
        <v>1547.5</v>
      </c>
      <c r="J117" s="28">
        <v>0.75</v>
      </c>
      <c r="K117" s="28">
        <v>0.5</v>
      </c>
      <c r="L117" s="28">
        <v>0.625</v>
      </c>
      <c r="M117" s="28">
        <v>0.625</v>
      </c>
      <c r="N117" s="28">
        <v>0.375</v>
      </c>
      <c r="O117" s="28">
        <v>0.75</v>
      </c>
      <c r="P117" s="28">
        <v>0.75</v>
      </c>
      <c r="Q117" s="28">
        <v>0.625</v>
      </c>
      <c r="R117" s="28">
        <v>1</v>
      </c>
      <c r="S117" s="28">
        <v>0.75</v>
      </c>
      <c r="T117" s="28">
        <v>0.875</v>
      </c>
      <c r="U117" s="28">
        <v>0.75</v>
      </c>
      <c r="V117" s="28">
        <v>0.75</v>
      </c>
      <c r="W117" s="28">
        <v>0.875</v>
      </c>
      <c r="X117" s="28">
        <v>1</v>
      </c>
      <c r="Y117" s="28">
        <v>1</v>
      </c>
      <c r="Z117" s="28">
        <v>1</v>
      </c>
      <c r="AA117" s="28">
        <v>56</v>
      </c>
      <c r="AB117" s="28">
        <v>0.8571428571428571</v>
      </c>
      <c r="AC117" s="28">
        <v>0.875</v>
      </c>
      <c r="AD117" s="28">
        <v>2390.5</v>
      </c>
      <c r="AE117" s="28">
        <v>1023.5</v>
      </c>
    </row>
    <row r="118" spans="1:31" x14ac:dyDescent="0.15">
      <c r="A118" s="28">
        <v>4</v>
      </c>
      <c r="B118" s="28">
        <v>7</v>
      </c>
      <c r="C118" s="28">
        <v>178</v>
      </c>
      <c r="D118" s="28">
        <v>1</v>
      </c>
      <c r="E118" s="28">
        <v>64</v>
      </c>
      <c r="F118" s="28">
        <v>0.78125</v>
      </c>
      <c r="G118" s="28">
        <v>0.78125</v>
      </c>
      <c r="H118" s="28">
        <v>2719</v>
      </c>
      <c r="I118" s="28">
        <v>1054.5</v>
      </c>
      <c r="J118" s="28">
        <v>0.625</v>
      </c>
      <c r="K118" s="28">
        <v>0.75</v>
      </c>
      <c r="L118" s="28">
        <v>0.75</v>
      </c>
      <c r="M118" s="28">
        <v>0.625</v>
      </c>
      <c r="N118" s="28">
        <v>0.75</v>
      </c>
      <c r="O118" s="28">
        <v>0.75</v>
      </c>
      <c r="P118" s="28">
        <v>1</v>
      </c>
      <c r="Q118" s="28">
        <v>1</v>
      </c>
      <c r="R118" s="28">
        <v>1</v>
      </c>
      <c r="S118" s="28">
        <v>1</v>
      </c>
      <c r="T118" s="28">
        <v>1</v>
      </c>
      <c r="U118" s="28">
        <v>1</v>
      </c>
      <c r="V118" s="28">
        <v>1</v>
      </c>
      <c r="W118" s="28">
        <v>1</v>
      </c>
      <c r="X118" s="28">
        <v>1</v>
      </c>
      <c r="Y118" s="28">
        <v>1</v>
      </c>
      <c r="Z118" s="28">
        <v>1</v>
      </c>
      <c r="AA118" s="28">
        <v>16</v>
      </c>
      <c r="AB118" s="28">
        <v>1</v>
      </c>
      <c r="AC118" s="28">
        <v>1</v>
      </c>
      <c r="AD118" s="28">
        <v>2851</v>
      </c>
      <c r="AE118" s="28">
        <v>906</v>
      </c>
    </row>
    <row r="119" spans="1:31" x14ac:dyDescent="0.15">
      <c r="A119" s="28">
        <v>4</v>
      </c>
      <c r="B119" s="28">
        <v>7</v>
      </c>
      <c r="C119" s="28">
        <v>186</v>
      </c>
      <c r="D119" s="28">
        <v>0</v>
      </c>
      <c r="E119" s="28">
        <v>64</v>
      </c>
      <c r="F119" s="28">
        <v>0.484375</v>
      </c>
      <c r="G119" s="28">
        <v>0.484375</v>
      </c>
      <c r="H119" s="28">
        <v>1805</v>
      </c>
      <c r="I119" s="28">
        <v>1094</v>
      </c>
      <c r="J119" s="28">
        <v>0.5</v>
      </c>
      <c r="K119" s="28">
        <v>0.625</v>
      </c>
      <c r="L119" s="28">
        <v>0.125</v>
      </c>
      <c r="M119" s="28">
        <v>0.625</v>
      </c>
      <c r="N119" s="28">
        <v>0.25</v>
      </c>
      <c r="O119" s="28">
        <v>0.625</v>
      </c>
      <c r="P119" s="28">
        <v>0.25</v>
      </c>
      <c r="Q119" s="28">
        <v>0.875</v>
      </c>
      <c r="R119" s="28">
        <v>0</v>
      </c>
      <c r="S119" s="28">
        <v>0.25</v>
      </c>
      <c r="T119" s="28">
        <v>0.625</v>
      </c>
      <c r="U119" s="28">
        <v>0.625</v>
      </c>
      <c r="V119" s="28">
        <v>0.5</v>
      </c>
      <c r="W119" s="28">
        <v>0.875</v>
      </c>
      <c r="X119" s="28">
        <v>0.625</v>
      </c>
      <c r="Y119" s="28">
        <v>0.625</v>
      </c>
      <c r="Z119" s="28">
        <v>0.5</v>
      </c>
      <c r="AA119" s="28">
        <v>64</v>
      </c>
      <c r="AB119" s="28">
        <v>0.578125</v>
      </c>
      <c r="AC119" s="28">
        <v>0.578125</v>
      </c>
      <c r="AD119" s="28">
        <v>2031.5</v>
      </c>
      <c r="AE119" s="28">
        <v>1032</v>
      </c>
    </row>
    <row r="120" spans="1:31" x14ac:dyDescent="0.15">
      <c r="A120" s="28">
        <v>4</v>
      </c>
      <c r="B120" s="28">
        <v>7</v>
      </c>
      <c r="C120" s="28">
        <v>196</v>
      </c>
      <c r="D120" s="28">
        <v>0</v>
      </c>
      <c r="E120" s="28">
        <v>64</v>
      </c>
      <c r="F120" s="28">
        <v>0.71875</v>
      </c>
      <c r="G120" s="28">
        <v>0.71875</v>
      </c>
      <c r="H120" s="28">
        <v>3180</v>
      </c>
      <c r="I120" s="28">
        <v>1132.5</v>
      </c>
      <c r="J120" s="28">
        <v>0.5</v>
      </c>
      <c r="K120" s="28">
        <v>0.75</v>
      </c>
      <c r="L120" s="28">
        <v>0.625</v>
      </c>
      <c r="M120" s="28">
        <v>0.625</v>
      </c>
      <c r="N120" s="28">
        <v>0.75</v>
      </c>
      <c r="O120" s="28">
        <v>0.875</v>
      </c>
      <c r="P120" s="28">
        <v>0.875</v>
      </c>
      <c r="Q120" s="28">
        <v>0.75</v>
      </c>
      <c r="R120" s="28">
        <v>1</v>
      </c>
      <c r="S120" s="28">
        <v>0.75</v>
      </c>
      <c r="T120" s="28">
        <v>0.75</v>
      </c>
      <c r="U120" s="28">
        <v>0.875</v>
      </c>
      <c r="V120" s="28">
        <v>1</v>
      </c>
      <c r="W120" s="28">
        <v>0.875</v>
      </c>
      <c r="X120" s="28">
        <v>0.875</v>
      </c>
      <c r="Y120" s="28">
        <v>1</v>
      </c>
      <c r="Z120" s="28">
        <v>1</v>
      </c>
      <c r="AA120" s="28">
        <v>64</v>
      </c>
      <c r="AB120" s="28">
        <v>0.890625</v>
      </c>
      <c r="AC120" s="28">
        <v>0.890625</v>
      </c>
      <c r="AD120" s="28">
        <v>2359.5</v>
      </c>
      <c r="AE120" s="28">
        <v>1125</v>
      </c>
    </row>
    <row r="121" spans="1:31" x14ac:dyDescent="0.15">
      <c r="A121" s="28">
        <v>4</v>
      </c>
      <c r="B121" s="28">
        <v>7</v>
      </c>
      <c r="C121" s="28">
        <v>198</v>
      </c>
      <c r="D121" s="28">
        <v>1</v>
      </c>
      <c r="E121" s="28">
        <v>64</v>
      </c>
      <c r="F121" s="28">
        <v>0.703125</v>
      </c>
      <c r="G121" s="28">
        <v>0.703125</v>
      </c>
      <c r="H121" s="28">
        <v>3023</v>
      </c>
      <c r="I121" s="28">
        <v>1617.5</v>
      </c>
      <c r="J121" s="28">
        <v>0.375</v>
      </c>
      <c r="K121" s="28">
        <v>0.625</v>
      </c>
      <c r="L121" s="28">
        <v>0.625</v>
      </c>
      <c r="M121" s="28">
        <v>0.625</v>
      </c>
      <c r="N121" s="28">
        <v>0.75</v>
      </c>
      <c r="O121" s="28">
        <v>0.625</v>
      </c>
      <c r="P121" s="28">
        <v>1</v>
      </c>
      <c r="Q121" s="28">
        <v>1</v>
      </c>
      <c r="R121" s="28">
        <v>1</v>
      </c>
      <c r="S121" s="28">
        <v>1</v>
      </c>
      <c r="T121" s="28">
        <v>1</v>
      </c>
      <c r="U121" s="28">
        <v>1</v>
      </c>
      <c r="V121" s="28">
        <v>1</v>
      </c>
      <c r="W121" s="28">
        <v>1</v>
      </c>
      <c r="X121" s="28">
        <v>1</v>
      </c>
      <c r="Y121" s="28">
        <v>1</v>
      </c>
      <c r="Z121" s="28">
        <v>1</v>
      </c>
      <c r="AA121" s="28">
        <v>16</v>
      </c>
      <c r="AB121" s="28">
        <v>1</v>
      </c>
      <c r="AC121" s="28">
        <v>1</v>
      </c>
      <c r="AD121" s="28">
        <v>2546.5</v>
      </c>
      <c r="AE121" s="28">
        <v>1195.5</v>
      </c>
    </row>
    <row r="122" spans="1:31" x14ac:dyDescent="0.15">
      <c r="A122" s="28">
        <v>4</v>
      </c>
      <c r="B122" s="28">
        <v>7</v>
      </c>
      <c r="C122" s="28">
        <v>199</v>
      </c>
      <c r="D122" s="28">
        <v>0</v>
      </c>
      <c r="E122" s="28">
        <v>64</v>
      </c>
      <c r="F122" s="28">
        <v>0.765625</v>
      </c>
      <c r="G122" s="28">
        <v>0.765625</v>
      </c>
      <c r="H122" s="28">
        <v>2281</v>
      </c>
      <c r="I122" s="28">
        <v>1094</v>
      </c>
      <c r="J122" s="28">
        <v>0.5</v>
      </c>
      <c r="K122" s="28">
        <v>0.875</v>
      </c>
      <c r="L122" s="28">
        <v>0.875</v>
      </c>
      <c r="M122" s="28">
        <v>0.875</v>
      </c>
      <c r="N122" s="28">
        <v>0.625</v>
      </c>
      <c r="O122" s="28">
        <v>0.75</v>
      </c>
      <c r="P122" s="28">
        <v>0.875</v>
      </c>
      <c r="Q122" s="28">
        <v>0.75</v>
      </c>
      <c r="R122" s="28">
        <v>0</v>
      </c>
      <c r="S122" s="28">
        <v>0.75</v>
      </c>
      <c r="T122" s="28">
        <v>0.875</v>
      </c>
      <c r="U122" s="28">
        <v>0.625</v>
      </c>
      <c r="V122" s="28">
        <v>0.875</v>
      </c>
      <c r="W122" s="28">
        <v>0.875</v>
      </c>
      <c r="X122" s="28">
        <v>0.875</v>
      </c>
      <c r="Y122" s="28">
        <v>1</v>
      </c>
      <c r="Z122" s="28">
        <v>0.875</v>
      </c>
      <c r="AA122" s="28">
        <v>64</v>
      </c>
      <c r="AB122" s="28">
        <v>0.84375</v>
      </c>
      <c r="AC122" s="28">
        <v>0.84375</v>
      </c>
      <c r="AD122" s="28">
        <v>2211</v>
      </c>
      <c r="AE122" s="28">
        <v>1078</v>
      </c>
    </row>
    <row r="123" spans="1:31" x14ac:dyDescent="0.15">
      <c r="A123" s="28">
        <v>4</v>
      </c>
      <c r="B123" s="28">
        <v>7</v>
      </c>
      <c r="C123" s="28">
        <v>201</v>
      </c>
      <c r="D123" s="28">
        <v>0</v>
      </c>
      <c r="E123" s="28">
        <v>64</v>
      </c>
      <c r="F123" s="28">
        <v>0.5</v>
      </c>
      <c r="G123" s="28">
        <v>0.5</v>
      </c>
      <c r="H123" s="28">
        <v>3047</v>
      </c>
      <c r="I123" s="28">
        <v>1305</v>
      </c>
      <c r="J123" s="28">
        <v>0.125</v>
      </c>
      <c r="K123" s="28">
        <v>0.5</v>
      </c>
      <c r="L123" s="28">
        <v>0.375</v>
      </c>
      <c r="M123" s="28">
        <v>0.625</v>
      </c>
      <c r="N123" s="28">
        <v>0.5</v>
      </c>
      <c r="O123" s="28">
        <v>0.5</v>
      </c>
      <c r="P123" s="28">
        <v>0.75</v>
      </c>
      <c r="Q123" s="28">
        <v>0.625</v>
      </c>
      <c r="R123" s="28">
        <v>1</v>
      </c>
      <c r="S123" s="28">
        <v>0.625</v>
      </c>
      <c r="T123" s="28">
        <v>0.75</v>
      </c>
      <c r="U123" s="28">
        <v>0.5</v>
      </c>
      <c r="V123" s="28">
        <v>0.75</v>
      </c>
      <c r="W123" s="28">
        <v>0.875</v>
      </c>
      <c r="X123" s="28">
        <v>1</v>
      </c>
      <c r="Y123" s="28">
        <v>1</v>
      </c>
      <c r="Z123" s="28">
        <v>1</v>
      </c>
      <c r="AA123" s="28">
        <v>56</v>
      </c>
      <c r="AB123" s="28">
        <v>0.7857142857142857</v>
      </c>
      <c r="AC123" s="28">
        <v>0.8125</v>
      </c>
      <c r="AD123" s="28">
        <v>2125</v>
      </c>
      <c r="AE123" s="28">
        <v>1109</v>
      </c>
    </row>
    <row r="124" spans="1:31" x14ac:dyDescent="0.15">
      <c r="A124" s="28">
        <v>4</v>
      </c>
      <c r="B124" s="28">
        <v>7</v>
      </c>
      <c r="C124" s="28">
        <v>209</v>
      </c>
      <c r="D124" s="28">
        <v>0</v>
      </c>
      <c r="E124" s="28">
        <v>64</v>
      </c>
      <c r="F124" s="28">
        <v>0.703125</v>
      </c>
      <c r="G124" s="28">
        <v>0.703125</v>
      </c>
      <c r="H124" s="28">
        <v>2710.5</v>
      </c>
      <c r="I124" s="28">
        <v>1211.5</v>
      </c>
      <c r="J124" s="28">
        <v>0.25</v>
      </c>
      <c r="K124" s="28">
        <v>0.75</v>
      </c>
      <c r="L124" s="28">
        <v>0.625</v>
      </c>
      <c r="M124" s="28">
        <v>0.75</v>
      </c>
      <c r="N124" s="28">
        <v>0.75</v>
      </c>
      <c r="O124" s="28">
        <v>0.875</v>
      </c>
      <c r="P124" s="28">
        <v>0.875</v>
      </c>
      <c r="Q124" s="28">
        <v>0.75</v>
      </c>
      <c r="R124" s="28">
        <v>1</v>
      </c>
      <c r="S124" s="28">
        <v>0.875</v>
      </c>
      <c r="T124" s="28">
        <v>0.875</v>
      </c>
      <c r="U124" s="28">
        <v>0.75</v>
      </c>
      <c r="V124" s="28">
        <v>0.875</v>
      </c>
      <c r="W124" s="28">
        <v>1</v>
      </c>
      <c r="X124" s="28">
        <v>1</v>
      </c>
      <c r="Y124" s="28">
        <v>1</v>
      </c>
      <c r="Z124" s="28">
        <v>1</v>
      </c>
      <c r="AA124" s="28">
        <v>48</v>
      </c>
      <c r="AB124" s="28">
        <v>0.89583333333333337</v>
      </c>
      <c r="AC124" s="28">
        <v>0.921875</v>
      </c>
      <c r="AD124" s="28">
        <v>2328</v>
      </c>
      <c r="AE124" s="28">
        <v>1070.5</v>
      </c>
    </row>
    <row r="125" spans="1:31" x14ac:dyDescent="0.15">
      <c r="A125" s="28">
        <v>4</v>
      </c>
      <c r="B125" s="28">
        <v>7</v>
      </c>
      <c r="C125" s="28">
        <v>219</v>
      </c>
      <c r="D125" s="28">
        <v>0</v>
      </c>
      <c r="E125" s="28">
        <v>64</v>
      </c>
      <c r="F125" s="28">
        <v>0.75</v>
      </c>
      <c r="G125" s="28">
        <v>0.75</v>
      </c>
      <c r="H125" s="28">
        <v>3164.5</v>
      </c>
      <c r="I125" s="28">
        <v>1609.5</v>
      </c>
      <c r="J125" s="28">
        <v>0.5</v>
      </c>
      <c r="K125" s="28">
        <v>0.625</v>
      </c>
      <c r="L125" s="28">
        <v>0.875</v>
      </c>
      <c r="M125" s="28">
        <v>0.625</v>
      </c>
      <c r="N125" s="28">
        <v>0.875</v>
      </c>
      <c r="O125" s="28">
        <v>0.75</v>
      </c>
      <c r="P125" s="28">
        <v>0.875</v>
      </c>
      <c r="Q125" s="28">
        <v>0.875</v>
      </c>
      <c r="R125" s="28">
        <v>1</v>
      </c>
      <c r="S125" s="28">
        <v>1</v>
      </c>
      <c r="T125" s="28">
        <v>1</v>
      </c>
      <c r="U125" s="28">
        <v>1</v>
      </c>
      <c r="V125" s="28">
        <v>1</v>
      </c>
      <c r="W125" s="28">
        <v>1</v>
      </c>
      <c r="X125" s="28">
        <v>1</v>
      </c>
      <c r="Y125" s="28">
        <v>1</v>
      </c>
      <c r="Z125" s="28">
        <v>1</v>
      </c>
      <c r="AA125" s="28">
        <v>16</v>
      </c>
      <c r="AB125" s="28">
        <v>1</v>
      </c>
      <c r="AC125" s="28">
        <v>1</v>
      </c>
      <c r="AD125" s="28">
        <v>3086.5</v>
      </c>
      <c r="AE125" s="28">
        <v>1351.5</v>
      </c>
    </row>
    <row r="126" spans="1:31" x14ac:dyDescent="0.15">
      <c r="A126" s="28">
        <v>4</v>
      </c>
      <c r="B126" s="28">
        <v>7</v>
      </c>
      <c r="C126" s="28">
        <v>220</v>
      </c>
      <c r="D126" s="28">
        <v>1</v>
      </c>
      <c r="E126" s="28">
        <v>56</v>
      </c>
      <c r="F126" s="28">
        <v>0.8035714285714286</v>
      </c>
      <c r="G126" s="28">
        <v>0.828125</v>
      </c>
      <c r="H126" s="28">
        <v>2766</v>
      </c>
      <c r="I126" s="28">
        <v>1672</v>
      </c>
      <c r="J126" s="28">
        <v>0.375</v>
      </c>
      <c r="K126" s="28">
        <v>0.75</v>
      </c>
      <c r="L126" s="28">
        <v>0.75</v>
      </c>
      <c r="M126" s="28">
        <v>0.875</v>
      </c>
      <c r="N126" s="28">
        <v>0.875</v>
      </c>
      <c r="O126" s="28">
        <v>1</v>
      </c>
      <c r="P126" s="28">
        <v>1</v>
      </c>
      <c r="Q126" s="28">
        <v>1</v>
      </c>
      <c r="R126" s="28">
        <v>1</v>
      </c>
      <c r="S126" s="28">
        <v>1</v>
      </c>
      <c r="T126" s="28">
        <v>0.875</v>
      </c>
      <c r="U126" s="28">
        <v>1</v>
      </c>
      <c r="V126" s="28">
        <v>1</v>
      </c>
      <c r="W126" s="28">
        <v>1</v>
      </c>
      <c r="X126" s="28">
        <v>1</v>
      </c>
      <c r="Y126" s="28">
        <v>1</v>
      </c>
      <c r="Z126" s="28">
        <v>1</v>
      </c>
      <c r="AA126" s="28">
        <v>32</v>
      </c>
      <c r="AB126" s="28">
        <v>0.96875</v>
      </c>
      <c r="AC126" s="28">
        <v>0.984375</v>
      </c>
      <c r="AD126" s="28">
        <v>3211</v>
      </c>
      <c r="AE126" s="28">
        <v>1773.5</v>
      </c>
    </row>
    <row r="127" spans="1:31" x14ac:dyDescent="0.15">
      <c r="A127" s="28">
        <v>4</v>
      </c>
      <c r="B127" s="28">
        <v>7</v>
      </c>
      <c r="C127" s="28">
        <v>221</v>
      </c>
      <c r="D127" s="28">
        <v>1</v>
      </c>
      <c r="E127" s="28">
        <v>64</v>
      </c>
      <c r="F127" s="28">
        <v>0.734375</v>
      </c>
      <c r="G127" s="28">
        <v>0.734375</v>
      </c>
      <c r="H127" s="28">
        <v>3148.5</v>
      </c>
      <c r="I127" s="28">
        <v>1250</v>
      </c>
      <c r="J127" s="28">
        <v>0.5</v>
      </c>
      <c r="K127" s="28">
        <v>0.375</v>
      </c>
      <c r="L127" s="28">
        <v>0.75</v>
      </c>
      <c r="M127" s="28">
        <v>0.75</v>
      </c>
      <c r="N127" s="28">
        <v>0.75</v>
      </c>
      <c r="O127" s="28">
        <v>0.875</v>
      </c>
      <c r="P127" s="28">
        <v>0.875</v>
      </c>
      <c r="Q127" s="28">
        <v>1</v>
      </c>
      <c r="R127" s="28">
        <v>1</v>
      </c>
      <c r="S127" s="28">
        <v>1</v>
      </c>
      <c r="T127" s="28">
        <v>1</v>
      </c>
      <c r="U127" s="28">
        <v>1</v>
      </c>
      <c r="V127" s="28">
        <v>1</v>
      </c>
      <c r="W127" s="28">
        <v>1</v>
      </c>
      <c r="X127" s="28">
        <v>1</v>
      </c>
      <c r="Y127" s="28">
        <v>1</v>
      </c>
      <c r="Z127" s="28">
        <v>1</v>
      </c>
      <c r="AA127" s="28">
        <v>16</v>
      </c>
      <c r="AB127" s="28">
        <v>1</v>
      </c>
      <c r="AC127" s="28">
        <v>1</v>
      </c>
      <c r="AD127" s="28">
        <v>3086</v>
      </c>
      <c r="AE127" s="28">
        <v>1258</v>
      </c>
    </row>
    <row r="129" spans="6:26" x14ac:dyDescent="0.15">
      <c r="J129" s="27">
        <f>AVERAGE(J4:J59)</f>
        <v>0.5089285714285714</v>
      </c>
      <c r="K129" s="27">
        <f t="shared" ref="K129:Z129" si="0">AVERAGE(K4:K59)</f>
        <v>0.6026785714285714</v>
      </c>
      <c r="L129" s="27">
        <f t="shared" si="0"/>
        <v>0.6674107142857143</v>
      </c>
      <c r="M129" s="27">
        <f t="shared" si="0"/>
        <v>0.6540178571428571</v>
      </c>
      <c r="N129" s="27">
        <f t="shared" si="0"/>
        <v>0.7098214285714286</v>
      </c>
      <c r="O129" s="27">
        <f t="shared" si="0"/>
        <v>0.7544642857142857</v>
      </c>
      <c r="P129" s="27">
        <f t="shared" si="0"/>
        <v>0.7991071428571429</v>
      </c>
      <c r="Q129" s="27">
        <f t="shared" si="0"/>
        <v>0.8013392857142857</v>
      </c>
      <c r="R129" s="27"/>
      <c r="S129" s="27">
        <f t="shared" si="0"/>
        <v>0.7790178571428571</v>
      </c>
      <c r="T129" s="27">
        <f t="shared" si="0"/>
        <v>0.81622023809523803</v>
      </c>
      <c r="U129" s="27">
        <f t="shared" si="0"/>
        <v>0.859375</v>
      </c>
      <c r="V129" s="27">
        <f t="shared" si="0"/>
        <v>0.8816964285714286</v>
      </c>
      <c r="W129" s="27">
        <f t="shared" si="0"/>
        <v>0.8928571428571429</v>
      </c>
      <c r="X129" s="27">
        <f t="shared" si="0"/>
        <v>0.9107142857142857</v>
      </c>
      <c r="Y129" s="27">
        <f t="shared" si="0"/>
        <v>0.9040178571428571</v>
      </c>
      <c r="Z129" s="27">
        <f t="shared" si="0"/>
        <v>0.9241071428571429</v>
      </c>
    </row>
    <row r="130" spans="6:26" x14ac:dyDescent="0.15">
      <c r="J130" s="27">
        <f>AVERAGE(J60:J127)</f>
        <v>0.50183823529411764</v>
      </c>
      <c r="K130" s="27">
        <f t="shared" ref="K130:Z130" si="1">AVERAGE(K60:K127)</f>
        <v>0.62683823529411764</v>
      </c>
      <c r="L130" s="27">
        <f t="shared" si="1"/>
        <v>0.64889705882352944</v>
      </c>
      <c r="M130" s="27">
        <f t="shared" si="1"/>
        <v>0.66727941176470584</v>
      </c>
      <c r="N130" s="27">
        <f t="shared" si="1"/>
        <v>0.68382352941176472</v>
      </c>
      <c r="O130" s="27">
        <f t="shared" si="1"/>
        <v>0.73345588235294112</v>
      </c>
      <c r="P130" s="27">
        <f t="shared" si="1"/>
        <v>0.75183823529411764</v>
      </c>
      <c r="Q130" s="27">
        <f t="shared" si="1"/>
        <v>0.76654411764705888</v>
      </c>
      <c r="R130" s="27"/>
      <c r="S130" s="27">
        <f t="shared" si="1"/>
        <v>0.76470588235294112</v>
      </c>
      <c r="T130" s="27">
        <f t="shared" si="1"/>
        <v>0.80698529411764708</v>
      </c>
      <c r="U130" s="27">
        <f t="shared" si="1"/>
        <v>0.8216911764705882</v>
      </c>
      <c r="V130" s="27">
        <f t="shared" si="1"/>
        <v>0.87132352941176472</v>
      </c>
      <c r="W130" s="27">
        <f t="shared" si="1"/>
        <v>0.87316176470588236</v>
      </c>
      <c r="X130" s="27">
        <f t="shared" si="1"/>
        <v>0.90992647058823528</v>
      </c>
      <c r="Y130" s="27">
        <f t="shared" si="1"/>
        <v>0.87867647058823528</v>
      </c>
      <c r="Z130" s="27">
        <f t="shared" si="1"/>
        <v>0.90073529411764708</v>
      </c>
    </row>
    <row r="134" spans="6:26" x14ac:dyDescent="0.15">
      <c r="G134" t="s">
        <v>103</v>
      </c>
      <c r="J134" t="s">
        <v>104</v>
      </c>
      <c r="R134" s="27">
        <f>AVERAGE(J129:Z129)</f>
        <v>0.77911086309523814</v>
      </c>
    </row>
    <row r="135" spans="6:26" x14ac:dyDescent="0.15">
      <c r="F135">
        <v>0.4</v>
      </c>
      <c r="G135">
        <f>FREQUENCY(G$4:G$59,F135:F141)</f>
        <v>3</v>
      </c>
      <c r="H135">
        <f>G135</f>
        <v>3</v>
      </c>
      <c r="J135">
        <f>FREQUENCY(G$60:G$127,F135:F141)</f>
        <v>0</v>
      </c>
      <c r="K135">
        <f>J135</f>
        <v>0</v>
      </c>
      <c r="R135" s="27">
        <f>AVERAGE(J130:Z130)</f>
        <v>0.76298253676470584</v>
      </c>
    </row>
    <row r="136" spans="6:26" x14ac:dyDescent="0.15">
      <c r="F136">
        <v>0.5</v>
      </c>
      <c r="G136">
        <f t="shared" ref="G136:G141" si="2">FREQUENCY(G$4:G$59,F136:F142)</f>
        <v>17</v>
      </c>
      <c r="H136">
        <f t="shared" ref="H136:H141" si="3">G136-G135</f>
        <v>14</v>
      </c>
      <c r="J136">
        <f t="shared" ref="J136:J141" si="4">FREQUENCY(G$60:G$127,F136:F142)</f>
        <v>7</v>
      </c>
      <c r="K136">
        <f t="shared" ref="K136:K141" si="5">J136-J135</f>
        <v>7</v>
      </c>
    </row>
    <row r="137" spans="6:26" x14ac:dyDescent="0.15">
      <c r="F137">
        <v>0.6</v>
      </c>
      <c r="G137">
        <f t="shared" si="2"/>
        <v>21</v>
      </c>
      <c r="H137">
        <f t="shared" si="3"/>
        <v>4</v>
      </c>
      <c r="J137">
        <f t="shared" si="4"/>
        <v>19</v>
      </c>
      <c r="K137">
        <f t="shared" si="5"/>
        <v>12</v>
      </c>
    </row>
    <row r="138" spans="6:26" x14ac:dyDescent="0.15">
      <c r="F138">
        <v>0.7</v>
      </c>
      <c r="G138">
        <f t="shared" si="2"/>
        <v>29</v>
      </c>
      <c r="H138">
        <f t="shared" si="3"/>
        <v>8</v>
      </c>
      <c r="J138">
        <f t="shared" si="4"/>
        <v>38</v>
      </c>
      <c r="K138">
        <f t="shared" si="5"/>
        <v>19</v>
      </c>
    </row>
    <row r="139" spans="6:26" x14ac:dyDescent="0.15">
      <c r="F139">
        <v>0.8</v>
      </c>
      <c r="G139">
        <f t="shared" si="2"/>
        <v>36</v>
      </c>
      <c r="H139">
        <f t="shared" si="3"/>
        <v>7</v>
      </c>
      <c r="J139">
        <f t="shared" si="4"/>
        <v>60</v>
      </c>
      <c r="K139">
        <f t="shared" si="5"/>
        <v>22</v>
      </c>
    </row>
    <row r="140" spans="6:26" x14ac:dyDescent="0.15">
      <c r="F140">
        <v>0.9</v>
      </c>
      <c r="G140">
        <f t="shared" si="2"/>
        <v>43</v>
      </c>
      <c r="H140">
        <f t="shared" si="3"/>
        <v>7</v>
      </c>
      <c r="J140">
        <f t="shared" si="4"/>
        <v>67</v>
      </c>
      <c r="K140">
        <f t="shared" si="5"/>
        <v>7</v>
      </c>
    </row>
    <row r="141" spans="6:26" x14ac:dyDescent="0.15">
      <c r="F141">
        <v>1</v>
      </c>
      <c r="G141">
        <f t="shared" si="2"/>
        <v>56</v>
      </c>
      <c r="H141">
        <f t="shared" si="3"/>
        <v>13</v>
      </c>
      <c r="J141">
        <f t="shared" si="4"/>
        <v>68</v>
      </c>
      <c r="K141">
        <f t="shared" si="5"/>
        <v>1</v>
      </c>
    </row>
    <row r="145" spans="7:9" x14ac:dyDescent="0.15">
      <c r="H145" t="s">
        <v>105</v>
      </c>
      <c r="I145" t="s">
        <v>131</v>
      </c>
    </row>
    <row r="146" spans="7:9" x14ac:dyDescent="0.15">
      <c r="G146">
        <v>0.4</v>
      </c>
      <c r="H146">
        <v>3</v>
      </c>
      <c r="I146">
        <v>0</v>
      </c>
    </row>
    <row r="147" spans="7:9" x14ac:dyDescent="0.15">
      <c r="G147">
        <v>0.5</v>
      </c>
      <c r="H147">
        <v>14</v>
      </c>
      <c r="I147">
        <v>7</v>
      </c>
    </row>
    <row r="148" spans="7:9" x14ac:dyDescent="0.15">
      <c r="G148">
        <v>0.6</v>
      </c>
      <c r="H148">
        <v>4</v>
      </c>
      <c r="I148">
        <v>12</v>
      </c>
    </row>
    <row r="149" spans="7:9" x14ac:dyDescent="0.15">
      <c r="G149">
        <v>0.7</v>
      </c>
      <c r="H149">
        <v>8</v>
      </c>
      <c r="I149">
        <v>19</v>
      </c>
    </row>
    <row r="150" spans="7:9" x14ac:dyDescent="0.15">
      <c r="G150">
        <v>0.8</v>
      </c>
      <c r="H150">
        <v>7</v>
      </c>
      <c r="I150">
        <v>22</v>
      </c>
    </row>
    <row r="151" spans="7:9" x14ac:dyDescent="0.15">
      <c r="G151">
        <v>0.9</v>
      </c>
      <c r="H151">
        <v>7</v>
      </c>
      <c r="I151">
        <v>7</v>
      </c>
    </row>
    <row r="152" spans="7:9" x14ac:dyDescent="0.15">
      <c r="G152">
        <v>1</v>
      </c>
      <c r="H152">
        <v>13</v>
      </c>
      <c r="I152">
        <v>1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40"/>
  <sheetViews>
    <sheetView tabSelected="1" topLeftCell="AF1" zoomScaleNormal="100" workbookViewId="0">
      <pane ySplit="2" topLeftCell="A3" activePane="bottomLeft" state="frozen"/>
      <selection pane="bottomLeft" activeCell="AI10" sqref="AI10:AJ22"/>
    </sheetView>
  </sheetViews>
  <sheetFormatPr baseColWidth="10" defaultRowHeight="13" x14ac:dyDescent="0.15"/>
  <cols>
    <col min="15" max="15" width="28.5" customWidth="1"/>
  </cols>
  <sheetData>
    <row r="1" spans="1:36" x14ac:dyDescent="0.15">
      <c r="A1" s="7"/>
      <c r="B1" s="8" t="s">
        <v>47</v>
      </c>
      <c r="C1" s="4"/>
      <c r="D1" s="4"/>
      <c r="E1" s="4"/>
      <c r="F1" s="4"/>
      <c r="G1" s="4"/>
      <c r="H1" s="4"/>
      <c r="I1" s="4"/>
      <c r="J1" s="9" t="s">
        <v>31</v>
      </c>
      <c r="K1" s="4"/>
      <c r="L1" s="4"/>
      <c r="M1" s="4"/>
      <c r="N1" s="4"/>
      <c r="O1" s="4"/>
      <c r="P1" s="4"/>
      <c r="Q1" s="4"/>
    </row>
    <row r="2" spans="1:36" x14ac:dyDescent="0.15">
      <c r="A2" s="10" t="s">
        <v>68</v>
      </c>
      <c r="B2" s="4" t="s">
        <v>46</v>
      </c>
      <c r="C2" s="9" t="s">
        <v>32</v>
      </c>
      <c r="D2" s="9" t="s">
        <v>66</v>
      </c>
      <c r="E2" s="8" t="s">
        <v>33</v>
      </c>
      <c r="F2" s="9" t="s">
        <v>34</v>
      </c>
      <c r="G2" s="9" t="s">
        <v>35</v>
      </c>
      <c r="H2" s="11" t="s">
        <v>36</v>
      </c>
      <c r="I2" s="11" t="s">
        <v>37</v>
      </c>
      <c r="J2" s="12" t="s">
        <v>38</v>
      </c>
      <c r="K2" s="12" t="s">
        <v>39</v>
      </c>
      <c r="L2" s="12" t="s">
        <v>40</v>
      </c>
      <c r="M2" s="12" t="s">
        <v>41</v>
      </c>
      <c r="N2" s="12" t="s">
        <v>42</v>
      </c>
      <c r="O2" s="12" t="s">
        <v>43</v>
      </c>
      <c r="P2" s="12" t="s">
        <v>44</v>
      </c>
      <c r="Q2" s="12" t="s">
        <v>45</v>
      </c>
      <c r="R2" s="12" t="s">
        <v>67</v>
      </c>
      <c r="S2" s="12" t="s">
        <v>50</v>
      </c>
      <c r="T2" s="12" t="s">
        <v>51</v>
      </c>
      <c r="U2" s="12" t="s">
        <v>52</v>
      </c>
      <c r="V2" s="12" t="s">
        <v>53</v>
      </c>
      <c r="W2" s="12" t="s">
        <v>54</v>
      </c>
      <c r="X2" s="12" t="s">
        <v>55</v>
      </c>
      <c r="Y2" s="12" t="s">
        <v>56</v>
      </c>
      <c r="Z2" s="12" t="s">
        <v>57</v>
      </c>
      <c r="AA2" s="8" t="s">
        <v>48</v>
      </c>
      <c r="AB2" s="9" t="s">
        <v>58</v>
      </c>
      <c r="AC2" s="9" t="s">
        <v>65</v>
      </c>
      <c r="AD2" s="11" t="s">
        <v>134</v>
      </c>
      <c r="AE2" s="11" t="s">
        <v>49</v>
      </c>
    </row>
    <row r="3" spans="1:36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36" x14ac:dyDescent="0.15">
      <c r="A4" s="28">
        <v>2</v>
      </c>
      <c r="B4" s="28">
        <v>1</v>
      </c>
      <c r="C4" s="28">
        <v>146</v>
      </c>
      <c r="D4" s="28">
        <v>1</v>
      </c>
      <c r="E4" s="28">
        <v>64</v>
      </c>
      <c r="F4" s="28">
        <v>0.8125</v>
      </c>
      <c r="G4" s="28">
        <v>0.8125</v>
      </c>
      <c r="H4" s="28">
        <v>3398</v>
      </c>
      <c r="I4" s="28">
        <v>1320.5</v>
      </c>
      <c r="J4" s="5">
        <v>0.625</v>
      </c>
      <c r="K4" s="5">
        <v>0.75</v>
      </c>
      <c r="L4" s="5">
        <v>0.625</v>
      </c>
      <c r="M4" s="5">
        <v>0.875</v>
      </c>
      <c r="N4" s="5">
        <v>0.75</v>
      </c>
      <c r="O4" s="5">
        <v>0.875</v>
      </c>
      <c r="P4" s="5">
        <v>1</v>
      </c>
      <c r="Q4" s="5">
        <v>1</v>
      </c>
      <c r="R4" s="28"/>
      <c r="S4" s="28">
        <v>0.875</v>
      </c>
      <c r="T4" s="28">
        <v>1</v>
      </c>
      <c r="U4" s="28">
        <v>1</v>
      </c>
      <c r="V4" s="28">
        <v>1</v>
      </c>
      <c r="W4" s="28">
        <v>1</v>
      </c>
      <c r="X4" s="28">
        <v>1</v>
      </c>
      <c r="Y4" s="28">
        <v>1</v>
      </c>
      <c r="Z4" s="28">
        <v>1</v>
      </c>
      <c r="AA4" s="28">
        <v>24</v>
      </c>
      <c r="AB4" s="28">
        <v>0.95833333333333337</v>
      </c>
      <c r="AC4" s="28">
        <v>0.984375</v>
      </c>
      <c r="AD4" s="28">
        <v>2578</v>
      </c>
      <c r="AE4" s="28">
        <v>1179.5</v>
      </c>
      <c r="AG4" s="24">
        <f>AVERAGE(N4:Q4)</f>
        <v>0.90625</v>
      </c>
    </row>
    <row r="5" spans="1:36" x14ac:dyDescent="0.15">
      <c r="A5" s="28">
        <v>2</v>
      </c>
      <c r="B5" s="28">
        <v>1</v>
      </c>
      <c r="C5" s="28">
        <v>151</v>
      </c>
      <c r="D5" s="28">
        <v>0</v>
      </c>
      <c r="E5" s="28">
        <v>64</v>
      </c>
      <c r="F5" s="28">
        <v>0.4375</v>
      </c>
      <c r="G5" s="29">
        <v>0.4375</v>
      </c>
      <c r="H5" s="28">
        <v>4570</v>
      </c>
      <c r="I5" s="28">
        <v>1508.5</v>
      </c>
      <c r="J5" s="5">
        <v>0.25</v>
      </c>
      <c r="K5" s="5">
        <v>0.5</v>
      </c>
      <c r="L5" s="5">
        <v>0.25</v>
      </c>
      <c r="M5" s="5">
        <v>0.5</v>
      </c>
      <c r="N5" s="5">
        <v>0.375</v>
      </c>
      <c r="O5" s="5">
        <v>0.5</v>
      </c>
      <c r="P5" s="5">
        <v>0.625</v>
      </c>
      <c r="Q5" s="5">
        <v>0.5</v>
      </c>
      <c r="R5" s="28"/>
      <c r="S5" s="28">
        <v>0.625</v>
      </c>
      <c r="T5" s="28">
        <v>0.5</v>
      </c>
      <c r="U5" s="28">
        <v>0.625</v>
      </c>
      <c r="V5" s="28">
        <v>0.625</v>
      </c>
      <c r="W5" s="28">
        <v>0.375</v>
      </c>
      <c r="X5" s="28">
        <v>0.375</v>
      </c>
      <c r="Y5" s="28">
        <v>0.625</v>
      </c>
      <c r="Z5" s="28">
        <v>0.5</v>
      </c>
      <c r="AA5" s="28">
        <v>64</v>
      </c>
      <c r="AB5" s="28">
        <v>0.53125</v>
      </c>
      <c r="AC5" s="28">
        <v>0.53125</v>
      </c>
      <c r="AD5" s="28">
        <v>4062.5</v>
      </c>
      <c r="AE5" s="28">
        <v>1406.5</v>
      </c>
      <c r="AG5" s="24">
        <f t="shared" ref="AG5:AG59" si="0">AVERAGE(N5:Q5)</f>
        <v>0.5</v>
      </c>
    </row>
    <row r="6" spans="1:36" x14ac:dyDescent="0.15">
      <c r="A6" s="28">
        <v>2</v>
      </c>
      <c r="B6" s="28">
        <v>1</v>
      </c>
      <c r="C6" s="28">
        <v>152</v>
      </c>
      <c r="D6" s="28">
        <v>1</v>
      </c>
      <c r="E6" s="28">
        <v>64</v>
      </c>
      <c r="F6" s="28">
        <v>0.625</v>
      </c>
      <c r="G6" s="28">
        <v>0.625</v>
      </c>
      <c r="H6" s="28">
        <v>2194.5</v>
      </c>
      <c r="I6" s="28">
        <v>1312</v>
      </c>
      <c r="J6" s="5">
        <v>0.125</v>
      </c>
      <c r="K6" s="5">
        <v>0.625</v>
      </c>
      <c r="L6" s="5">
        <v>0.25</v>
      </c>
      <c r="M6" s="5">
        <v>0.625</v>
      </c>
      <c r="N6" s="5">
        <v>0.625</v>
      </c>
      <c r="O6" s="5">
        <v>0.75</v>
      </c>
      <c r="P6" s="5">
        <v>1</v>
      </c>
      <c r="Q6" s="5">
        <v>1</v>
      </c>
      <c r="R6" s="28"/>
      <c r="S6" s="28">
        <v>1</v>
      </c>
      <c r="T6" s="28">
        <v>1</v>
      </c>
      <c r="U6" s="28">
        <v>1</v>
      </c>
      <c r="V6" s="28">
        <v>1</v>
      </c>
      <c r="W6" s="28">
        <v>1</v>
      </c>
      <c r="X6" s="28">
        <v>1</v>
      </c>
      <c r="Y6" s="28">
        <v>1</v>
      </c>
      <c r="Z6" s="28">
        <v>1</v>
      </c>
      <c r="AA6" s="28">
        <v>16</v>
      </c>
      <c r="AB6" s="28">
        <v>1</v>
      </c>
      <c r="AC6" s="28">
        <v>1</v>
      </c>
      <c r="AD6" s="28">
        <v>2086</v>
      </c>
      <c r="AE6" s="28">
        <v>1265.5</v>
      </c>
      <c r="AG6" s="24">
        <f t="shared" si="0"/>
        <v>0.84375</v>
      </c>
    </row>
    <row r="7" spans="1:36" x14ac:dyDescent="0.15">
      <c r="A7" s="28">
        <v>2</v>
      </c>
      <c r="B7" s="28">
        <v>1</v>
      </c>
      <c r="C7" s="28">
        <v>156</v>
      </c>
      <c r="D7" s="28">
        <v>0</v>
      </c>
      <c r="E7" s="28">
        <v>64</v>
      </c>
      <c r="F7" s="28">
        <v>0.390625</v>
      </c>
      <c r="G7" s="29">
        <v>0.390625</v>
      </c>
      <c r="H7" s="28">
        <v>3391</v>
      </c>
      <c r="I7" s="28">
        <v>1406.5</v>
      </c>
      <c r="J7" s="5">
        <v>0.5</v>
      </c>
      <c r="K7" s="5">
        <v>0.25</v>
      </c>
      <c r="L7" s="5">
        <v>0.375</v>
      </c>
      <c r="M7" s="5">
        <v>0.5</v>
      </c>
      <c r="N7" s="5">
        <v>0.375</v>
      </c>
      <c r="O7" s="5">
        <v>0.25</v>
      </c>
      <c r="P7" s="5">
        <v>0.5</v>
      </c>
      <c r="Q7" s="5">
        <v>0.375</v>
      </c>
      <c r="R7" s="28"/>
      <c r="S7" s="28">
        <v>0.25</v>
      </c>
      <c r="T7" s="28">
        <v>0.5</v>
      </c>
      <c r="U7" s="28">
        <v>0.375</v>
      </c>
      <c r="V7" s="28">
        <v>0.75</v>
      </c>
      <c r="W7" s="28">
        <v>0.75</v>
      </c>
      <c r="X7" s="28">
        <v>1</v>
      </c>
      <c r="Y7" s="28">
        <v>1</v>
      </c>
      <c r="Z7" s="28">
        <v>1</v>
      </c>
      <c r="AA7" s="28">
        <v>56</v>
      </c>
      <c r="AB7" s="28">
        <v>0.6607142857142857</v>
      </c>
      <c r="AC7" s="28">
        <v>0.703125</v>
      </c>
      <c r="AD7" s="28">
        <v>3265.5</v>
      </c>
      <c r="AE7" s="28">
        <v>1172</v>
      </c>
      <c r="AG7" s="24">
        <f t="shared" si="0"/>
        <v>0.375</v>
      </c>
    </row>
    <row r="8" spans="1:36" x14ac:dyDescent="0.15">
      <c r="A8" s="28">
        <v>2</v>
      </c>
      <c r="B8" s="28">
        <v>1</v>
      </c>
      <c r="C8" s="28">
        <v>160</v>
      </c>
      <c r="D8" s="28">
        <v>0</v>
      </c>
      <c r="E8" s="28">
        <v>64</v>
      </c>
      <c r="F8" s="28">
        <v>0.453125</v>
      </c>
      <c r="G8" s="29">
        <v>0.453125</v>
      </c>
      <c r="H8" s="28">
        <v>1976.5</v>
      </c>
      <c r="I8" s="28">
        <v>1047</v>
      </c>
      <c r="J8" s="5">
        <v>0.5</v>
      </c>
      <c r="K8" s="5">
        <v>0.25</v>
      </c>
      <c r="L8" s="5">
        <v>0.375</v>
      </c>
      <c r="M8" s="5">
        <v>0.375</v>
      </c>
      <c r="N8" s="5">
        <v>0.625</v>
      </c>
      <c r="O8" s="5">
        <v>0.625</v>
      </c>
      <c r="P8" s="5">
        <v>0.5</v>
      </c>
      <c r="Q8" s="5">
        <v>0.375</v>
      </c>
      <c r="R8" s="28"/>
      <c r="S8" s="28">
        <v>0.625</v>
      </c>
      <c r="T8" s="28">
        <v>0.875</v>
      </c>
      <c r="U8" s="28">
        <v>1</v>
      </c>
      <c r="V8" s="28">
        <v>1</v>
      </c>
      <c r="W8" s="28">
        <v>1</v>
      </c>
      <c r="X8" s="28">
        <v>1</v>
      </c>
      <c r="Y8" s="28">
        <v>1</v>
      </c>
      <c r="Z8" s="28">
        <v>1</v>
      </c>
      <c r="AA8" s="28">
        <v>32</v>
      </c>
      <c r="AB8" s="28">
        <v>0.875</v>
      </c>
      <c r="AC8" s="28">
        <v>0.9375</v>
      </c>
      <c r="AD8" s="28">
        <v>2172</v>
      </c>
      <c r="AE8" s="28">
        <v>875</v>
      </c>
      <c r="AG8" s="24">
        <f t="shared" si="0"/>
        <v>0.53125</v>
      </c>
    </row>
    <row r="9" spans="1:36" x14ac:dyDescent="0.15">
      <c r="A9" s="28">
        <v>2</v>
      </c>
      <c r="B9" s="28">
        <v>1</v>
      </c>
      <c r="C9" s="28">
        <v>165</v>
      </c>
      <c r="D9" s="28">
        <v>1</v>
      </c>
      <c r="E9" s="28">
        <v>24</v>
      </c>
      <c r="F9" s="28">
        <v>0.875</v>
      </c>
      <c r="G9" s="28">
        <v>0.953125</v>
      </c>
      <c r="H9" s="28">
        <v>2406</v>
      </c>
      <c r="I9" s="28">
        <v>1258</v>
      </c>
      <c r="J9" s="5">
        <v>0.625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28"/>
      <c r="S9" s="28">
        <v>0.875</v>
      </c>
      <c r="T9" s="28">
        <v>1</v>
      </c>
      <c r="U9" s="28">
        <v>1</v>
      </c>
      <c r="V9" s="28">
        <v>1</v>
      </c>
      <c r="W9" s="28">
        <v>1</v>
      </c>
      <c r="X9" s="28">
        <v>1</v>
      </c>
      <c r="Y9" s="28">
        <v>1</v>
      </c>
      <c r="Z9" s="28">
        <v>1</v>
      </c>
      <c r="AA9" s="28">
        <v>24</v>
      </c>
      <c r="AB9" s="28">
        <v>0.95833333333333337</v>
      </c>
      <c r="AC9" s="28">
        <v>0.984375</v>
      </c>
      <c r="AD9" s="28">
        <v>2984.5</v>
      </c>
      <c r="AE9" s="28">
        <v>1149</v>
      </c>
      <c r="AG9" s="24">
        <f t="shared" si="0"/>
        <v>1</v>
      </c>
    </row>
    <row r="10" spans="1:36" x14ac:dyDescent="0.15">
      <c r="A10" s="28">
        <v>2</v>
      </c>
      <c r="B10" s="28">
        <v>1</v>
      </c>
      <c r="C10" s="28">
        <v>169</v>
      </c>
      <c r="D10" s="28">
        <v>1</v>
      </c>
      <c r="E10" s="28">
        <v>24</v>
      </c>
      <c r="F10" s="28">
        <v>0.875</v>
      </c>
      <c r="G10" s="28">
        <v>0.953125</v>
      </c>
      <c r="H10" s="28">
        <v>3180</v>
      </c>
      <c r="I10" s="28">
        <v>1273.5</v>
      </c>
      <c r="J10" s="5">
        <v>0.625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28"/>
      <c r="S10" s="28">
        <v>1</v>
      </c>
      <c r="T10" s="28">
        <v>1</v>
      </c>
      <c r="U10" s="28">
        <v>1</v>
      </c>
      <c r="V10" s="28">
        <v>1</v>
      </c>
      <c r="W10" s="28">
        <v>1</v>
      </c>
      <c r="X10" s="28">
        <v>1</v>
      </c>
      <c r="Y10" s="28">
        <v>1</v>
      </c>
      <c r="Z10" s="28">
        <v>1</v>
      </c>
      <c r="AA10" s="28">
        <v>16</v>
      </c>
      <c r="AB10" s="28">
        <v>1</v>
      </c>
      <c r="AC10" s="28">
        <v>1</v>
      </c>
      <c r="AD10" s="28">
        <v>3180</v>
      </c>
      <c r="AE10" s="28">
        <v>1296.5</v>
      </c>
      <c r="AG10" s="24">
        <f t="shared" si="0"/>
        <v>1</v>
      </c>
      <c r="AI10">
        <v>0.4</v>
      </c>
      <c r="AJ10">
        <f t="array" ref="AJ10:AJ22">FREQUENCY(AG4:AG205,AI10:AI22)</f>
        <v>3</v>
      </c>
    </row>
    <row r="11" spans="1:36" x14ac:dyDescent="0.15">
      <c r="A11" s="28">
        <v>2</v>
      </c>
      <c r="B11" s="28">
        <v>1</v>
      </c>
      <c r="C11" s="28">
        <v>174</v>
      </c>
      <c r="D11" s="28">
        <v>0</v>
      </c>
      <c r="E11" s="28">
        <v>64</v>
      </c>
      <c r="F11" s="28">
        <v>0.765625</v>
      </c>
      <c r="G11" s="28">
        <v>0.765625</v>
      </c>
      <c r="H11" s="28">
        <v>2195</v>
      </c>
      <c r="I11" s="28">
        <v>1359.5</v>
      </c>
      <c r="J11" s="5">
        <v>0.625</v>
      </c>
      <c r="K11" s="5">
        <v>0.5</v>
      </c>
      <c r="L11" s="5">
        <v>0.875</v>
      </c>
      <c r="M11" s="5">
        <v>0.75</v>
      </c>
      <c r="N11" s="5">
        <v>0.75</v>
      </c>
      <c r="O11" s="5">
        <v>0.875</v>
      </c>
      <c r="P11" s="5">
        <v>0.875</v>
      </c>
      <c r="Q11" s="5">
        <v>0.875</v>
      </c>
      <c r="R11" s="28"/>
      <c r="S11" s="28">
        <v>0.875</v>
      </c>
      <c r="T11" s="28">
        <v>1</v>
      </c>
      <c r="U11" s="28">
        <v>1</v>
      </c>
      <c r="V11" s="28">
        <v>1</v>
      </c>
      <c r="W11" s="28">
        <v>1</v>
      </c>
      <c r="X11" s="28">
        <v>1</v>
      </c>
      <c r="Y11" s="28">
        <v>1</v>
      </c>
      <c r="Z11" s="28">
        <v>1</v>
      </c>
      <c r="AA11" s="28">
        <v>24</v>
      </c>
      <c r="AB11" s="28">
        <v>0.95833333333333337</v>
      </c>
      <c r="AC11" s="28">
        <v>0.984375</v>
      </c>
      <c r="AD11" s="28">
        <v>1976.5</v>
      </c>
      <c r="AE11" s="28">
        <v>1304.5</v>
      </c>
      <c r="AG11" s="24">
        <f t="shared" si="0"/>
        <v>0.84375</v>
      </c>
      <c r="AI11">
        <v>0.45</v>
      </c>
      <c r="AJ11">
        <v>6</v>
      </c>
    </row>
    <row r="12" spans="1:36" x14ac:dyDescent="0.15">
      <c r="A12" s="28">
        <v>2</v>
      </c>
      <c r="B12" s="28">
        <v>1</v>
      </c>
      <c r="C12" s="28">
        <v>181</v>
      </c>
      <c r="D12" s="28">
        <v>1</v>
      </c>
      <c r="E12" s="28">
        <v>32</v>
      </c>
      <c r="F12" s="28">
        <v>0.84375</v>
      </c>
      <c r="G12" s="28">
        <v>0.921875</v>
      </c>
      <c r="H12" s="28">
        <v>3867</v>
      </c>
      <c r="I12" s="28">
        <v>1125</v>
      </c>
      <c r="J12" s="5">
        <v>0.625</v>
      </c>
      <c r="K12" s="5">
        <v>0.75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28"/>
      <c r="S12" s="28">
        <v>1</v>
      </c>
      <c r="T12" s="28">
        <v>0.875</v>
      </c>
      <c r="U12" s="28">
        <v>1</v>
      </c>
      <c r="V12" s="28">
        <v>1</v>
      </c>
      <c r="W12" s="28">
        <v>1</v>
      </c>
      <c r="X12" s="28">
        <v>1</v>
      </c>
      <c r="Y12" s="28">
        <v>1</v>
      </c>
      <c r="Z12" s="28">
        <v>1</v>
      </c>
      <c r="AA12" s="28">
        <v>32</v>
      </c>
      <c r="AB12" s="28">
        <v>0.96875</v>
      </c>
      <c r="AC12" s="28">
        <v>0.984375</v>
      </c>
      <c r="AD12" s="28">
        <v>2453</v>
      </c>
      <c r="AE12" s="28">
        <v>860</v>
      </c>
      <c r="AG12" s="24">
        <f t="shared" si="0"/>
        <v>1</v>
      </c>
      <c r="AI12">
        <v>0.5</v>
      </c>
      <c r="AJ12">
        <v>9</v>
      </c>
    </row>
    <row r="13" spans="1:36" x14ac:dyDescent="0.15">
      <c r="A13" s="28">
        <v>2</v>
      </c>
      <c r="B13" s="28">
        <v>1</v>
      </c>
      <c r="C13" s="28">
        <v>188</v>
      </c>
      <c r="D13" s="28">
        <v>1</v>
      </c>
      <c r="E13" s="28">
        <v>32</v>
      </c>
      <c r="F13" s="28">
        <v>0.90625</v>
      </c>
      <c r="G13" s="28">
        <v>0.953125</v>
      </c>
      <c r="H13" s="28">
        <v>2641</v>
      </c>
      <c r="I13" s="28">
        <v>1297</v>
      </c>
      <c r="J13" s="5">
        <v>0.75</v>
      </c>
      <c r="K13" s="5">
        <v>0.875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28"/>
      <c r="S13" s="28">
        <v>1</v>
      </c>
      <c r="T13" s="28">
        <v>1</v>
      </c>
      <c r="U13" s="28">
        <v>1</v>
      </c>
      <c r="V13" s="28">
        <v>1</v>
      </c>
      <c r="W13" s="28">
        <v>1</v>
      </c>
      <c r="X13" s="28">
        <v>1</v>
      </c>
      <c r="Y13" s="28">
        <v>1</v>
      </c>
      <c r="Z13" s="28">
        <v>1</v>
      </c>
      <c r="AA13" s="28">
        <v>16</v>
      </c>
      <c r="AB13" s="28">
        <v>1</v>
      </c>
      <c r="AC13" s="28">
        <v>1</v>
      </c>
      <c r="AD13" s="28">
        <v>2031</v>
      </c>
      <c r="AE13" s="28">
        <v>766</v>
      </c>
      <c r="AG13" s="24">
        <f t="shared" si="0"/>
        <v>1</v>
      </c>
      <c r="AI13">
        <v>0.55000000000000004</v>
      </c>
      <c r="AJ13">
        <v>5</v>
      </c>
    </row>
    <row r="14" spans="1:36" x14ac:dyDescent="0.15">
      <c r="A14" s="28">
        <v>2</v>
      </c>
      <c r="B14" s="28">
        <v>1</v>
      </c>
      <c r="C14" s="28">
        <v>200</v>
      </c>
      <c r="D14" s="28">
        <v>1</v>
      </c>
      <c r="E14" s="28">
        <v>24</v>
      </c>
      <c r="F14" s="28">
        <v>0.95833333333333337</v>
      </c>
      <c r="G14" s="28">
        <v>0.984375</v>
      </c>
      <c r="H14" s="28">
        <v>3000.5</v>
      </c>
      <c r="I14" s="28">
        <v>1757.5</v>
      </c>
      <c r="J14" s="5">
        <v>0.875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28"/>
      <c r="S14" s="28">
        <v>1</v>
      </c>
      <c r="T14" s="28">
        <v>1</v>
      </c>
      <c r="U14" s="28">
        <v>1</v>
      </c>
      <c r="V14" s="28">
        <v>1</v>
      </c>
      <c r="W14" s="28">
        <v>1</v>
      </c>
      <c r="X14" s="28">
        <v>1</v>
      </c>
      <c r="Y14" s="28">
        <v>1</v>
      </c>
      <c r="Z14" s="28">
        <v>1</v>
      </c>
      <c r="AA14" s="28">
        <v>16</v>
      </c>
      <c r="AB14" s="28">
        <v>1</v>
      </c>
      <c r="AC14" s="28">
        <v>1</v>
      </c>
      <c r="AD14" s="28">
        <v>3203</v>
      </c>
      <c r="AE14" s="28">
        <v>1516</v>
      </c>
      <c r="AG14" s="24">
        <f t="shared" si="0"/>
        <v>1</v>
      </c>
      <c r="AI14">
        <v>0.6</v>
      </c>
      <c r="AJ14">
        <v>12</v>
      </c>
    </row>
    <row r="15" spans="1:36" x14ac:dyDescent="0.15">
      <c r="A15" s="28">
        <v>2</v>
      </c>
      <c r="B15" s="28">
        <v>1</v>
      </c>
      <c r="C15" s="28">
        <v>202</v>
      </c>
      <c r="D15" s="28">
        <v>0</v>
      </c>
      <c r="E15" s="28">
        <v>64</v>
      </c>
      <c r="F15" s="28">
        <v>0.421875</v>
      </c>
      <c r="G15" s="29">
        <v>0.421875</v>
      </c>
      <c r="H15" s="28">
        <v>2031</v>
      </c>
      <c r="I15" s="28">
        <v>976.5</v>
      </c>
      <c r="J15" s="5">
        <v>0.5</v>
      </c>
      <c r="K15" s="5">
        <v>0.5</v>
      </c>
      <c r="L15" s="5">
        <v>0.25</v>
      </c>
      <c r="M15" s="5">
        <v>0.375</v>
      </c>
      <c r="N15" s="5">
        <v>0.375</v>
      </c>
      <c r="O15" s="5">
        <v>0.375</v>
      </c>
      <c r="P15" s="5">
        <v>0.625</v>
      </c>
      <c r="Q15" s="5">
        <v>0.375</v>
      </c>
      <c r="R15" s="28"/>
      <c r="S15" s="28">
        <v>0.375</v>
      </c>
      <c r="T15" s="28">
        <v>0.5</v>
      </c>
      <c r="U15" s="28">
        <v>0.375</v>
      </c>
      <c r="V15" s="28">
        <v>0.625</v>
      </c>
      <c r="W15" s="28">
        <v>0.5</v>
      </c>
      <c r="X15" s="28">
        <v>0.625</v>
      </c>
      <c r="Y15" s="28">
        <v>0.875</v>
      </c>
      <c r="Z15" s="28">
        <v>0.875</v>
      </c>
      <c r="AA15" s="28">
        <v>64</v>
      </c>
      <c r="AB15" s="28">
        <v>0.59375</v>
      </c>
      <c r="AC15" s="28">
        <v>0.59375</v>
      </c>
      <c r="AD15" s="28">
        <v>2046.5</v>
      </c>
      <c r="AE15" s="28">
        <v>1000</v>
      </c>
      <c r="AG15" s="24">
        <f t="shared" si="0"/>
        <v>0.4375</v>
      </c>
      <c r="AI15">
        <v>0.65</v>
      </c>
      <c r="AJ15">
        <v>4</v>
      </c>
    </row>
    <row r="16" spans="1:36" x14ac:dyDescent="0.15">
      <c r="A16" s="28">
        <v>2</v>
      </c>
      <c r="B16" s="28">
        <v>1</v>
      </c>
      <c r="C16" s="28">
        <v>203</v>
      </c>
      <c r="D16" s="28">
        <v>1</v>
      </c>
      <c r="E16" s="28">
        <v>48</v>
      </c>
      <c r="F16" s="28">
        <v>0.85416666666666663</v>
      </c>
      <c r="G16" s="28">
        <v>0.890625</v>
      </c>
      <c r="H16" s="28">
        <v>1945.5</v>
      </c>
      <c r="I16" s="28">
        <v>1007.5</v>
      </c>
      <c r="J16" s="5">
        <v>0.625</v>
      </c>
      <c r="K16" s="5">
        <v>0.875</v>
      </c>
      <c r="L16" s="5">
        <v>0.875</v>
      </c>
      <c r="M16" s="5">
        <v>0.75</v>
      </c>
      <c r="N16" s="5">
        <v>1</v>
      </c>
      <c r="O16" s="5">
        <v>1</v>
      </c>
      <c r="P16" s="5">
        <v>1</v>
      </c>
      <c r="Q16" s="5">
        <v>1</v>
      </c>
      <c r="R16" s="28"/>
      <c r="S16" s="28">
        <v>1</v>
      </c>
      <c r="T16" s="28">
        <v>1</v>
      </c>
      <c r="U16" s="28">
        <v>1</v>
      </c>
      <c r="V16" s="28">
        <v>1</v>
      </c>
      <c r="W16" s="28">
        <v>1</v>
      </c>
      <c r="X16" s="28">
        <v>1</v>
      </c>
      <c r="Y16" s="28">
        <v>1</v>
      </c>
      <c r="Z16" s="28">
        <v>1</v>
      </c>
      <c r="AA16" s="28">
        <v>16</v>
      </c>
      <c r="AB16" s="28">
        <v>1</v>
      </c>
      <c r="AC16" s="28">
        <v>1</v>
      </c>
      <c r="AD16" s="28">
        <v>1875</v>
      </c>
      <c r="AE16" s="28">
        <v>914.5</v>
      </c>
      <c r="AG16" s="24">
        <f t="shared" si="0"/>
        <v>1</v>
      </c>
      <c r="AI16">
        <v>0.7</v>
      </c>
      <c r="AJ16">
        <v>4</v>
      </c>
    </row>
    <row r="17" spans="1:36" x14ac:dyDescent="0.15">
      <c r="A17" s="28">
        <v>2</v>
      </c>
      <c r="B17" s="28">
        <v>1</v>
      </c>
      <c r="C17" s="28">
        <v>207</v>
      </c>
      <c r="D17" s="28">
        <v>0</v>
      </c>
      <c r="E17" s="28">
        <v>64</v>
      </c>
      <c r="F17" s="28">
        <v>0.453125</v>
      </c>
      <c r="G17" s="28">
        <v>0.453125</v>
      </c>
      <c r="H17" s="28">
        <v>2375</v>
      </c>
      <c r="I17" s="28">
        <v>1351.5</v>
      </c>
      <c r="J17" s="5">
        <v>0.375</v>
      </c>
      <c r="K17" s="5">
        <v>0.375</v>
      </c>
      <c r="L17" s="5">
        <v>0.5</v>
      </c>
      <c r="M17" s="5">
        <v>0.125</v>
      </c>
      <c r="N17" s="5">
        <v>0.75</v>
      </c>
      <c r="O17" s="5">
        <v>0.625</v>
      </c>
      <c r="P17" s="5">
        <v>0.5</v>
      </c>
      <c r="Q17" s="5">
        <v>0.375</v>
      </c>
      <c r="R17" s="28"/>
      <c r="S17" s="28">
        <v>0.5</v>
      </c>
      <c r="T17" s="28">
        <v>0.625</v>
      </c>
      <c r="U17" s="28">
        <v>0.5</v>
      </c>
      <c r="V17" s="28">
        <v>0.875</v>
      </c>
      <c r="W17" s="28">
        <v>0.375</v>
      </c>
      <c r="X17" s="28">
        <v>0.75</v>
      </c>
      <c r="Y17" s="28">
        <v>0.25</v>
      </c>
      <c r="Z17" s="28">
        <v>0.5</v>
      </c>
      <c r="AA17" s="28">
        <v>64</v>
      </c>
      <c r="AB17" s="28">
        <v>0.546875</v>
      </c>
      <c r="AC17" s="28">
        <v>0.546875</v>
      </c>
      <c r="AD17" s="28">
        <v>2383</v>
      </c>
      <c r="AE17" s="28">
        <v>1352</v>
      </c>
      <c r="AG17" s="24">
        <f t="shared" si="0"/>
        <v>0.5625</v>
      </c>
      <c r="AI17">
        <v>0.75</v>
      </c>
      <c r="AJ17">
        <v>10</v>
      </c>
    </row>
    <row r="18" spans="1:36" x14ac:dyDescent="0.15">
      <c r="A18" s="28">
        <v>2</v>
      </c>
      <c r="B18" s="28">
        <v>1</v>
      </c>
      <c r="C18" s="28">
        <v>208</v>
      </c>
      <c r="D18" s="28">
        <v>0</v>
      </c>
      <c r="E18" s="28">
        <v>64</v>
      </c>
      <c r="F18" s="28">
        <v>0.65625</v>
      </c>
      <c r="G18" s="28">
        <v>0.65625</v>
      </c>
      <c r="H18" s="28">
        <v>3281</v>
      </c>
      <c r="I18" s="28">
        <v>1195.5</v>
      </c>
      <c r="J18" s="5">
        <v>0.625</v>
      </c>
      <c r="K18" s="5">
        <v>0.625</v>
      </c>
      <c r="L18" s="5">
        <v>0.5</v>
      </c>
      <c r="M18" s="5">
        <v>0.625</v>
      </c>
      <c r="N18" s="5">
        <v>0.5</v>
      </c>
      <c r="O18" s="5">
        <v>0.75</v>
      </c>
      <c r="P18" s="5">
        <v>0.875</v>
      </c>
      <c r="Q18" s="5">
        <v>0.75</v>
      </c>
      <c r="R18" s="28"/>
      <c r="S18" s="28">
        <v>0.75</v>
      </c>
      <c r="T18" s="28">
        <v>0.625</v>
      </c>
      <c r="U18" s="28">
        <v>0.75</v>
      </c>
      <c r="V18" s="28">
        <v>0.875</v>
      </c>
      <c r="W18" s="28">
        <v>0.875</v>
      </c>
      <c r="X18" s="28">
        <v>0.75</v>
      </c>
      <c r="Y18" s="28">
        <v>0.625</v>
      </c>
      <c r="Z18" s="28">
        <v>0.75</v>
      </c>
      <c r="AA18" s="28">
        <v>64</v>
      </c>
      <c r="AB18" s="28">
        <v>0.75</v>
      </c>
      <c r="AC18" s="28">
        <v>0.75</v>
      </c>
      <c r="AD18" s="28">
        <v>2226</v>
      </c>
      <c r="AE18" s="28">
        <v>1141</v>
      </c>
      <c r="AG18" s="24">
        <f t="shared" si="0"/>
        <v>0.71875</v>
      </c>
      <c r="AI18">
        <v>0.8</v>
      </c>
      <c r="AJ18">
        <v>2</v>
      </c>
    </row>
    <row r="19" spans="1:36" x14ac:dyDescent="0.15">
      <c r="A19" s="28">
        <v>2</v>
      </c>
      <c r="B19" s="28">
        <v>1</v>
      </c>
      <c r="C19" s="28">
        <v>222</v>
      </c>
      <c r="D19" s="28">
        <v>0</v>
      </c>
      <c r="E19" s="28">
        <v>64</v>
      </c>
      <c r="F19" s="28">
        <v>0.453125</v>
      </c>
      <c r="G19" s="29">
        <v>0.453125</v>
      </c>
      <c r="H19" s="28">
        <v>2859</v>
      </c>
      <c r="I19" s="28">
        <v>1727</v>
      </c>
      <c r="J19" s="5">
        <v>0.5</v>
      </c>
      <c r="K19" s="5">
        <v>0.125</v>
      </c>
      <c r="L19" s="5">
        <v>0.5</v>
      </c>
      <c r="M19" s="5">
        <v>0.375</v>
      </c>
      <c r="N19" s="5">
        <v>0.375</v>
      </c>
      <c r="O19" s="5">
        <v>0.5</v>
      </c>
      <c r="P19" s="5">
        <v>0.625</v>
      </c>
      <c r="Q19" s="5">
        <v>0.625</v>
      </c>
      <c r="R19" s="28"/>
      <c r="S19" s="28">
        <v>0.25</v>
      </c>
      <c r="T19" s="28">
        <v>0.625</v>
      </c>
      <c r="U19" s="28">
        <v>0.5</v>
      </c>
      <c r="V19" s="28">
        <v>0.5</v>
      </c>
      <c r="W19" s="28">
        <v>0.625</v>
      </c>
      <c r="X19" s="28">
        <v>0.625</v>
      </c>
      <c r="Y19" s="28">
        <v>0.5</v>
      </c>
      <c r="Z19" s="28">
        <v>0.875</v>
      </c>
      <c r="AA19" s="28">
        <v>64</v>
      </c>
      <c r="AB19" s="28">
        <v>0.5625</v>
      </c>
      <c r="AC19" s="28">
        <v>0.5625</v>
      </c>
      <c r="AD19" s="28">
        <v>2437.5</v>
      </c>
      <c r="AE19" s="28">
        <v>1695.5</v>
      </c>
      <c r="AG19" s="24">
        <f t="shared" si="0"/>
        <v>0.53125</v>
      </c>
      <c r="AI19">
        <v>0.85</v>
      </c>
      <c r="AJ19">
        <v>5</v>
      </c>
    </row>
    <row r="20" spans="1:36" x14ac:dyDescent="0.15">
      <c r="A20" s="28">
        <v>2</v>
      </c>
      <c r="B20" s="28">
        <v>1</v>
      </c>
      <c r="C20" s="28">
        <v>223</v>
      </c>
      <c r="D20" s="28">
        <v>0</v>
      </c>
      <c r="E20" s="28">
        <v>64</v>
      </c>
      <c r="F20" s="28">
        <v>0.59375</v>
      </c>
      <c r="G20" s="29">
        <v>0.59375</v>
      </c>
      <c r="H20" s="28">
        <v>4968.5</v>
      </c>
      <c r="I20" s="28">
        <v>2141</v>
      </c>
      <c r="J20" s="5">
        <v>0.375</v>
      </c>
      <c r="K20" s="5">
        <v>0.625</v>
      </c>
      <c r="L20" s="5">
        <v>0.625</v>
      </c>
      <c r="M20" s="5">
        <v>0.375</v>
      </c>
      <c r="N20" s="5">
        <v>0.75</v>
      </c>
      <c r="O20" s="5">
        <v>0.5</v>
      </c>
      <c r="P20" s="5">
        <v>0.625</v>
      </c>
      <c r="Q20" s="5">
        <v>0.875</v>
      </c>
      <c r="R20" s="28"/>
      <c r="S20" s="28">
        <v>0.625</v>
      </c>
      <c r="T20" s="28">
        <v>0.875</v>
      </c>
      <c r="U20" s="28">
        <v>1</v>
      </c>
      <c r="V20" s="28">
        <v>1</v>
      </c>
      <c r="W20" s="28">
        <v>1</v>
      </c>
      <c r="X20" s="28">
        <v>1</v>
      </c>
      <c r="Y20" s="28">
        <v>1</v>
      </c>
      <c r="Z20" s="28">
        <v>1</v>
      </c>
      <c r="AA20" s="28">
        <v>32</v>
      </c>
      <c r="AB20" s="28">
        <v>0.875</v>
      </c>
      <c r="AC20" s="28">
        <v>0.9375</v>
      </c>
      <c r="AD20" s="28">
        <v>3734.5</v>
      </c>
      <c r="AE20" s="28">
        <v>2101.5</v>
      </c>
      <c r="AG20" s="24">
        <f t="shared" si="0"/>
        <v>0.6875</v>
      </c>
      <c r="AI20">
        <v>0.9</v>
      </c>
      <c r="AJ20">
        <v>1</v>
      </c>
    </row>
    <row r="21" spans="1:36" x14ac:dyDescent="0.15">
      <c r="A21" s="28">
        <v>2</v>
      </c>
      <c r="B21" s="28">
        <v>1</v>
      </c>
      <c r="C21" s="28">
        <v>225</v>
      </c>
      <c r="D21" s="28">
        <v>0</v>
      </c>
      <c r="E21" s="28">
        <v>64</v>
      </c>
      <c r="F21" s="28">
        <v>0.453125</v>
      </c>
      <c r="G21" s="29">
        <v>0.453125</v>
      </c>
      <c r="H21" s="28">
        <v>2913.5</v>
      </c>
      <c r="I21" s="28">
        <v>1906.5</v>
      </c>
      <c r="J21" s="5">
        <v>0.375</v>
      </c>
      <c r="K21" s="5">
        <v>0.625</v>
      </c>
      <c r="L21" s="5">
        <v>0.375</v>
      </c>
      <c r="M21" s="5">
        <v>0.375</v>
      </c>
      <c r="N21" s="5">
        <v>0.375</v>
      </c>
      <c r="O21" s="5">
        <v>0.375</v>
      </c>
      <c r="P21" s="5">
        <v>0.625</v>
      </c>
      <c r="Q21" s="5">
        <v>0.5</v>
      </c>
      <c r="R21" s="28"/>
      <c r="S21" s="28">
        <v>0.875</v>
      </c>
      <c r="T21" s="28">
        <v>0.875</v>
      </c>
      <c r="U21" s="28">
        <v>1</v>
      </c>
      <c r="V21" s="28">
        <v>0.75</v>
      </c>
      <c r="W21" s="28">
        <v>0.75</v>
      </c>
      <c r="X21" s="28">
        <v>0.75</v>
      </c>
      <c r="Y21" s="28">
        <v>1</v>
      </c>
      <c r="Z21" s="28">
        <v>1</v>
      </c>
      <c r="AA21" s="28">
        <v>64</v>
      </c>
      <c r="AB21" s="28">
        <v>0.875</v>
      </c>
      <c r="AC21" s="28">
        <v>0.875</v>
      </c>
      <c r="AD21" s="28">
        <v>3789</v>
      </c>
      <c r="AE21" s="28">
        <v>1710.5</v>
      </c>
      <c r="AG21" s="24">
        <f t="shared" si="0"/>
        <v>0.46875</v>
      </c>
      <c r="AI21">
        <v>0.95</v>
      </c>
      <c r="AJ21">
        <v>14</v>
      </c>
    </row>
    <row r="22" spans="1:36" x14ac:dyDescent="0.15">
      <c r="A22" s="28">
        <v>2</v>
      </c>
      <c r="B22" s="28">
        <v>1</v>
      </c>
      <c r="C22" s="28">
        <v>226</v>
      </c>
      <c r="D22" s="28">
        <v>1</v>
      </c>
      <c r="E22" s="28">
        <v>40</v>
      </c>
      <c r="F22" s="28">
        <v>0.85</v>
      </c>
      <c r="G22" s="28">
        <v>0.90625</v>
      </c>
      <c r="H22" s="28">
        <v>2672</v>
      </c>
      <c r="I22" s="28">
        <v>1969</v>
      </c>
      <c r="J22" s="5">
        <v>0.5</v>
      </c>
      <c r="K22" s="5">
        <v>0.875</v>
      </c>
      <c r="L22" s="5">
        <v>0.875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28"/>
      <c r="S22" s="28">
        <v>1</v>
      </c>
      <c r="T22" s="28">
        <v>1</v>
      </c>
      <c r="U22" s="28">
        <v>1</v>
      </c>
      <c r="V22" s="28">
        <v>1</v>
      </c>
      <c r="W22" s="28">
        <v>1</v>
      </c>
      <c r="X22" s="28">
        <v>1</v>
      </c>
      <c r="Y22" s="28">
        <v>1</v>
      </c>
      <c r="Z22" s="28">
        <v>1</v>
      </c>
      <c r="AA22" s="28">
        <v>16</v>
      </c>
      <c r="AB22" s="28">
        <v>1</v>
      </c>
      <c r="AC22" s="28">
        <v>1</v>
      </c>
      <c r="AD22" s="28">
        <v>2875</v>
      </c>
      <c r="AE22" s="28">
        <v>2062</v>
      </c>
      <c r="AG22" s="24">
        <f t="shared" si="0"/>
        <v>1</v>
      </c>
      <c r="AI22">
        <v>1</v>
      </c>
      <c r="AJ22">
        <v>58</v>
      </c>
    </row>
    <row r="23" spans="1:36" x14ac:dyDescent="0.15">
      <c r="A23" s="28">
        <v>2</v>
      </c>
      <c r="B23" s="28">
        <v>2</v>
      </c>
      <c r="C23" s="28">
        <v>104</v>
      </c>
      <c r="D23" s="28">
        <v>0</v>
      </c>
      <c r="E23" s="28">
        <v>64</v>
      </c>
      <c r="F23" s="28">
        <v>0.734375</v>
      </c>
      <c r="G23" s="28">
        <v>0.734375</v>
      </c>
      <c r="H23" s="28">
        <v>2836</v>
      </c>
      <c r="I23" s="28">
        <v>1750</v>
      </c>
      <c r="J23" s="5">
        <v>0.5</v>
      </c>
      <c r="K23" s="5">
        <v>0.75</v>
      </c>
      <c r="L23" s="5">
        <v>1</v>
      </c>
      <c r="M23" s="5">
        <v>0.875</v>
      </c>
      <c r="N23" s="5">
        <v>0.5</v>
      </c>
      <c r="O23" s="5">
        <v>0.5</v>
      </c>
      <c r="P23" s="5">
        <v>0.875</v>
      </c>
      <c r="Q23" s="5">
        <v>0.875</v>
      </c>
      <c r="R23" s="28"/>
      <c r="S23" s="28">
        <v>0.625</v>
      </c>
      <c r="T23" s="28">
        <v>1</v>
      </c>
      <c r="U23" s="28">
        <v>1</v>
      </c>
      <c r="V23" s="28">
        <v>1</v>
      </c>
      <c r="W23" s="28">
        <v>1</v>
      </c>
      <c r="X23" s="28">
        <v>1</v>
      </c>
      <c r="Y23" s="28">
        <v>1</v>
      </c>
      <c r="Z23" s="28">
        <v>1</v>
      </c>
      <c r="AA23" s="28">
        <v>24</v>
      </c>
      <c r="AB23" s="28">
        <v>0.875</v>
      </c>
      <c r="AC23" s="28">
        <v>0.953125</v>
      </c>
      <c r="AD23" s="28">
        <v>2664</v>
      </c>
      <c r="AE23" s="28">
        <v>1601.5</v>
      </c>
      <c r="AG23" s="24">
        <f t="shared" si="0"/>
        <v>0.6875</v>
      </c>
    </row>
    <row r="24" spans="1:36" x14ac:dyDescent="0.15">
      <c r="A24" s="28">
        <v>2</v>
      </c>
      <c r="B24" s="28">
        <v>2</v>
      </c>
      <c r="C24" s="28">
        <v>107</v>
      </c>
      <c r="D24" s="28">
        <v>1</v>
      </c>
      <c r="E24" s="28">
        <v>32</v>
      </c>
      <c r="F24" s="28">
        <v>0.78125</v>
      </c>
      <c r="G24" s="28">
        <v>0.890625</v>
      </c>
      <c r="H24" s="28">
        <v>3351.5</v>
      </c>
      <c r="I24" s="28">
        <v>1796.5</v>
      </c>
      <c r="J24" s="5">
        <v>0.5</v>
      </c>
      <c r="K24" s="5">
        <v>0.625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28"/>
      <c r="S24" s="28">
        <v>1</v>
      </c>
      <c r="T24" s="28">
        <v>1</v>
      </c>
      <c r="U24" s="28">
        <v>1</v>
      </c>
      <c r="V24" s="28">
        <v>1</v>
      </c>
      <c r="W24" s="28">
        <v>1</v>
      </c>
      <c r="X24" s="28">
        <v>1</v>
      </c>
      <c r="Y24" s="28">
        <v>1</v>
      </c>
      <c r="Z24" s="28">
        <v>1</v>
      </c>
      <c r="AA24" s="28">
        <v>16</v>
      </c>
      <c r="AB24" s="28">
        <v>1</v>
      </c>
      <c r="AC24" s="28">
        <v>1</v>
      </c>
      <c r="AD24" s="28">
        <v>2969</v>
      </c>
      <c r="AE24" s="28">
        <v>1882.5</v>
      </c>
      <c r="AG24" s="24">
        <f t="shared" si="0"/>
        <v>1</v>
      </c>
    </row>
    <row r="25" spans="1:36" x14ac:dyDescent="0.15">
      <c r="A25" s="28">
        <v>2</v>
      </c>
      <c r="B25" s="28">
        <v>2</v>
      </c>
      <c r="C25" s="28">
        <v>109</v>
      </c>
      <c r="D25" s="28">
        <v>1</v>
      </c>
      <c r="E25" s="28">
        <v>24</v>
      </c>
      <c r="F25" s="28">
        <v>0.95833333333333337</v>
      </c>
      <c r="G25" s="28">
        <v>0.984375</v>
      </c>
      <c r="H25" s="28">
        <v>3008</v>
      </c>
      <c r="I25" s="28">
        <v>2039</v>
      </c>
      <c r="J25" s="5">
        <v>0.875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28"/>
      <c r="S25" s="28">
        <v>1</v>
      </c>
      <c r="T25" s="28">
        <v>1</v>
      </c>
      <c r="U25" s="28">
        <v>1</v>
      </c>
      <c r="V25" s="28">
        <v>1</v>
      </c>
      <c r="W25" s="28">
        <v>1</v>
      </c>
      <c r="X25" s="28">
        <v>1</v>
      </c>
      <c r="Y25" s="28">
        <v>1</v>
      </c>
      <c r="Z25" s="28">
        <v>1</v>
      </c>
      <c r="AA25" s="28">
        <v>16</v>
      </c>
      <c r="AB25" s="28">
        <v>1</v>
      </c>
      <c r="AC25" s="28">
        <v>1</v>
      </c>
      <c r="AD25" s="28">
        <v>2937.5</v>
      </c>
      <c r="AE25" s="28">
        <v>1719</v>
      </c>
      <c r="AG25" s="24">
        <f t="shared" si="0"/>
        <v>1</v>
      </c>
    </row>
    <row r="26" spans="1:36" x14ac:dyDescent="0.15">
      <c r="A26" s="28">
        <v>2</v>
      </c>
      <c r="B26" s="28">
        <v>2</v>
      </c>
      <c r="C26" s="28">
        <v>114</v>
      </c>
      <c r="D26" s="28">
        <v>1</v>
      </c>
      <c r="E26" s="28">
        <v>24</v>
      </c>
      <c r="F26" s="28">
        <v>0.91666666666666663</v>
      </c>
      <c r="G26" s="28">
        <v>0.96875</v>
      </c>
      <c r="H26" s="28">
        <v>3688</v>
      </c>
      <c r="I26" s="28">
        <v>1976.5</v>
      </c>
      <c r="J26" s="5">
        <v>0.75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28"/>
      <c r="S26" s="28">
        <v>1</v>
      </c>
      <c r="T26" s="28">
        <v>1</v>
      </c>
      <c r="U26" s="28">
        <v>1</v>
      </c>
      <c r="V26" s="28">
        <v>1</v>
      </c>
      <c r="W26" s="28">
        <v>1</v>
      </c>
      <c r="X26" s="28">
        <v>1</v>
      </c>
      <c r="Y26" s="28">
        <v>1</v>
      </c>
      <c r="Z26" s="28">
        <v>1</v>
      </c>
      <c r="AA26" s="28">
        <v>16</v>
      </c>
      <c r="AB26" s="28">
        <v>1</v>
      </c>
      <c r="AC26" s="28">
        <v>1</v>
      </c>
      <c r="AD26" s="28">
        <v>3422</v>
      </c>
      <c r="AE26" s="28">
        <v>1914</v>
      </c>
      <c r="AG26" s="24">
        <f t="shared" si="0"/>
        <v>1</v>
      </c>
      <c r="AJ26">
        <f>SUM(AJ10:AJ22)</f>
        <v>133</v>
      </c>
    </row>
    <row r="27" spans="1:36" x14ac:dyDescent="0.15">
      <c r="A27" s="28">
        <v>2</v>
      </c>
      <c r="B27" s="28">
        <v>2</v>
      </c>
      <c r="C27" s="28">
        <v>126</v>
      </c>
      <c r="D27" s="28">
        <v>1</v>
      </c>
      <c r="E27" s="28">
        <v>24</v>
      </c>
      <c r="F27" s="28">
        <v>0.95833333333333337</v>
      </c>
      <c r="G27" s="28">
        <v>0.984375</v>
      </c>
      <c r="H27" s="28">
        <v>3625</v>
      </c>
      <c r="I27" s="28">
        <v>2234.5</v>
      </c>
      <c r="J27" s="5">
        <v>0.875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28"/>
      <c r="S27" s="28">
        <v>1</v>
      </c>
      <c r="T27" s="28">
        <v>1</v>
      </c>
      <c r="U27" s="28">
        <v>1</v>
      </c>
      <c r="V27" s="28">
        <v>1</v>
      </c>
      <c r="W27" s="28">
        <v>1</v>
      </c>
      <c r="X27" s="28">
        <v>1</v>
      </c>
      <c r="Y27" s="28">
        <v>1</v>
      </c>
      <c r="Z27" s="28">
        <v>1</v>
      </c>
      <c r="AA27" s="28">
        <v>16</v>
      </c>
      <c r="AB27" s="28">
        <v>1</v>
      </c>
      <c r="AC27" s="28">
        <v>1</v>
      </c>
      <c r="AD27" s="28">
        <v>3633</v>
      </c>
      <c r="AE27" s="28">
        <v>2062</v>
      </c>
      <c r="AG27" s="24">
        <f t="shared" si="0"/>
        <v>1</v>
      </c>
    </row>
    <row r="28" spans="1:36" x14ac:dyDescent="0.15">
      <c r="A28" s="28">
        <v>2</v>
      </c>
      <c r="B28" s="28">
        <v>2</v>
      </c>
      <c r="C28" s="28">
        <v>127</v>
      </c>
      <c r="D28" s="28">
        <v>0</v>
      </c>
      <c r="E28" s="28">
        <v>64</v>
      </c>
      <c r="F28" s="28">
        <v>0.640625</v>
      </c>
      <c r="G28" s="29">
        <v>0.640625</v>
      </c>
      <c r="H28" s="28">
        <v>1485</v>
      </c>
      <c r="I28" s="28">
        <v>663.5</v>
      </c>
      <c r="J28" s="5">
        <v>0.375</v>
      </c>
      <c r="K28" s="5">
        <v>0.75</v>
      </c>
      <c r="L28" s="5">
        <v>0.875</v>
      </c>
      <c r="M28" s="5">
        <v>0.5</v>
      </c>
      <c r="N28" s="5">
        <v>0.625</v>
      </c>
      <c r="O28" s="5">
        <v>0.5</v>
      </c>
      <c r="P28" s="5">
        <v>0.875</v>
      </c>
      <c r="Q28" s="5">
        <v>0.625</v>
      </c>
      <c r="R28" s="28"/>
      <c r="S28" s="28">
        <v>0.75</v>
      </c>
      <c r="T28" s="28">
        <v>0.875</v>
      </c>
      <c r="U28" s="28">
        <v>1</v>
      </c>
      <c r="V28" s="28">
        <v>1</v>
      </c>
      <c r="W28" s="28">
        <v>1</v>
      </c>
      <c r="X28" s="28">
        <v>1</v>
      </c>
      <c r="Y28" s="28">
        <v>1</v>
      </c>
      <c r="Z28" s="28">
        <v>1</v>
      </c>
      <c r="AA28" s="28">
        <v>32</v>
      </c>
      <c r="AB28" s="28">
        <v>0.90625</v>
      </c>
      <c r="AC28" s="28">
        <v>0.953125</v>
      </c>
      <c r="AD28" s="28">
        <v>1508</v>
      </c>
      <c r="AE28" s="28">
        <v>594</v>
      </c>
      <c r="AG28" s="24">
        <f t="shared" si="0"/>
        <v>0.65625</v>
      </c>
    </row>
    <row r="29" spans="1:36" x14ac:dyDescent="0.15">
      <c r="A29" s="28">
        <v>2</v>
      </c>
      <c r="B29" s="28">
        <v>2</v>
      </c>
      <c r="C29" s="28">
        <v>128</v>
      </c>
      <c r="D29" s="28">
        <v>0</v>
      </c>
      <c r="E29" s="28">
        <v>64</v>
      </c>
      <c r="F29" s="28">
        <v>0.453125</v>
      </c>
      <c r="G29" s="29">
        <v>0.453125</v>
      </c>
      <c r="H29" s="28">
        <v>1617</v>
      </c>
      <c r="I29" s="28">
        <v>796.5</v>
      </c>
      <c r="J29" s="5">
        <v>0.25</v>
      </c>
      <c r="K29" s="5">
        <v>0.375</v>
      </c>
      <c r="L29" s="5">
        <v>0.375</v>
      </c>
      <c r="M29" s="5">
        <v>0.5</v>
      </c>
      <c r="N29" s="5">
        <v>0.5</v>
      </c>
      <c r="O29" s="5">
        <v>0.375</v>
      </c>
      <c r="P29" s="5">
        <v>0.625</v>
      </c>
      <c r="Q29" s="5">
        <v>0.625</v>
      </c>
      <c r="R29" s="28"/>
      <c r="S29" s="28">
        <v>0.75</v>
      </c>
      <c r="T29" s="28">
        <v>0.625</v>
      </c>
      <c r="U29" s="28">
        <v>0.5</v>
      </c>
      <c r="V29" s="28">
        <v>0.625</v>
      </c>
      <c r="W29" s="28">
        <v>0.75</v>
      </c>
      <c r="X29" s="28">
        <v>0.875</v>
      </c>
      <c r="Y29" s="28">
        <v>0.5</v>
      </c>
      <c r="Z29" s="28">
        <v>0.5</v>
      </c>
      <c r="AA29" s="28">
        <v>64</v>
      </c>
      <c r="AB29" s="28">
        <v>0.640625</v>
      </c>
      <c r="AC29" s="28">
        <v>0.640625</v>
      </c>
      <c r="AD29" s="28">
        <v>1445.5</v>
      </c>
      <c r="AE29" s="28">
        <v>703</v>
      </c>
      <c r="AG29" s="24">
        <f t="shared" si="0"/>
        <v>0.53125</v>
      </c>
    </row>
    <row r="30" spans="1:36" x14ac:dyDescent="0.15">
      <c r="A30" s="28">
        <v>2</v>
      </c>
      <c r="B30" s="28">
        <v>2</v>
      </c>
      <c r="C30" s="28">
        <v>129</v>
      </c>
      <c r="D30" s="28">
        <v>0</v>
      </c>
      <c r="E30" s="28">
        <v>64</v>
      </c>
      <c r="F30" s="28">
        <v>0.875</v>
      </c>
      <c r="G30" s="28">
        <v>0.875</v>
      </c>
      <c r="H30" s="28">
        <v>1851.5</v>
      </c>
      <c r="I30" s="28">
        <v>937.5</v>
      </c>
      <c r="J30" s="5">
        <v>0.625</v>
      </c>
      <c r="K30" s="5">
        <v>1</v>
      </c>
      <c r="L30" s="5">
        <v>0.75</v>
      </c>
      <c r="M30" s="5">
        <v>0.875</v>
      </c>
      <c r="N30" s="5">
        <v>1</v>
      </c>
      <c r="O30" s="5">
        <v>0.875</v>
      </c>
      <c r="P30" s="5">
        <v>1</v>
      </c>
      <c r="Q30" s="5">
        <v>0.875</v>
      </c>
      <c r="R30" s="28"/>
      <c r="S30" s="28">
        <v>0.875</v>
      </c>
      <c r="T30" s="28">
        <v>1</v>
      </c>
      <c r="U30" s="28">
        <v>0.875</v>
      </c>
      <c r="V30" s="28">
        <v>0.875</v>
      </c>
      <c r="W30" s="28">
        <v>1</v>
      </c>
      <c r="X30" s="28">
        <v>1</v>
      </c>
      <c r="Y30" s="28">
        <v>1</v>
      </c>
      <c r="Z30" s="28">
        <v>1</v>
      </c>
      <c r="AA30" s="28">
        <v>48</v>
      </c>
      <c r="AB30" s="28">
        <v>0.9375</v>
      </c>
      <c r="AC30" s="28">
        <v>0.953125</v>
      </c>
      <c r="AD30" s="28">
        <v>1890.5</v>
      </c>
      <c r="AE30" s="28">
        <v>687.5</v>
      </c>
      <c r="AG30" s="24">
        <f t="shared" si="0"/>
        <v>0.9375</v>
      </c>
    </row>
    <row r="31" spans="1:36" x14ac:dyDescent="0.15">
      <c r="A31" s="28">
        <v>2</v>
      </c>
      <c r="B31" s="28">
        <v>2</v>
      </c>
      <c r="C31" s="28">
        <v>134</v>
      </c>
      <c r="D31" s="28">
        <v>1</v>
      </c>
      <c r="E31" s="28">
        <v>32</v>
      </c>
      <c r="F31" s="28">
        <v>0.875</v>
      </c>
      <c r="G31" s="28">
        <v>0.9375</v>
      </c>
      <c r="H31" s="28">
        <v>2523.5</v>
      </c>
      <c r="I31" s="28">
        <v>1227</v>
      </c>
      <c r="J31" s="5">
        <v>0.625</v>
      </c>
      <c r="K31" s="5">
        <v>0.875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28"/>
      <c r="S31" s="28">
        <v>1</v>
      </c>
      <c r="T31" s="28">
        <v>1</v>
      </c>
      <c r="U31" s="28">
        <v>1</v>
      </c>
      <c r="V31" s="28">
        <v>1</v>
      </c>
      <c r="W31" s="28">
        <v>1</v>
      </c>
      <c r="X31" s="28">
        <v>1</v>
      </c>
      <c r="Y31" s="28">
        <v>1</v>
      </c>
      <c r="Z31" s="28">
        <v>1</v>
      </c>
      <c r="AA31" s="28">
        <v>16</v>
      </c>
      <c r="AB31" s="28">
        <v>1</v>
      </c>
      <c r="AC31" s="28">
        <v>1</v>
      </c>
      <c r="AD31" s="28">
        <v>1664</v>
      </c>
      <c r="AE31" s="28">
        <v>992</v>
      </c>
      <c r="AG31" s="24">
        <f t="shared" si="0"/>
        <v>1</v>
      </c>
    </row>
    <row r="32" spans="1:36" x14ac:dyDescent="0.15">
      <c r="A32" s="28">
        <v>2</v>
      </c>
      <c r="B32" s="28">
        <v>2</v>
      </c>
      <c r="C32" s="28">
        <v>141</v>
      </c>
      <c r="D32" s="28">
        <v>0</v>
      </c>
      <c r="E32" s="28">
        <v>64</v>
      </c>
      <c r="F32" s="28">
        <v>0.625</v>
      </c>
      <c r="G32" s="29">
        <v>0.625</v>
      </c>
      <c r="H32" s="28">
        <v>3359.5</v>
      </c>
      <c r="I32" s="28">
        <v>1172</v>
      </c>
      <c r="J32" s="5">
        <v>0.75</v>
      </c>
      <c r="K32" s="5">
        <v>0.5</v>
      </c>
      <c r="L32" s="5">
        <v>0.75</v>
      </c>
      <c r="M32" s="5">
        <v>0.625</v>
      </c>
      <c r="N32" s="5">
        <v>0.375</v>
      </c>
      <c r="O32" s="5">
        <v>0.5</v>
      </c>
      <c r="P32" s="5">
        <v>0.625</v>
      </c>
      <c r="Q32" s="5">
        <v>0.875</v>
      </c>
      <c r="R32" s="28"/>
      <c r="S32" s="28">
        <v>0.25</v>
      </c>
      <c r="T32" s="28">
        <v>0.625</v>
      </c>
      <c r="U32" s="28">
        <v>0.875</v>
      </c>
      <c r="V32" s="28">
        <v>1</v>
      </c>
      <c r="W32" s="28">
        <v>1</v>
      </c>
      <c r="X32" s="28">
        <v>1</v>
      </c>
      <c r="Y32" s="28">
        <v>1</v>
      </c>
      <c r="Z32" s="28">
        <v>1</v>
      </c>
      <c r="AA32" s="28">
        <v>40</v>
      </c>
      <c r="AB32" s="28">
        <v>0.75</v>
      </c>
      <c r="AC32" s="28">
        <v>0.84375</v>
      </c>
      <c r="AD32" s="28">
        <v>4164</v>
      </c>
      <c r="AE32" s="28">
        <v>1109</v>
      </c>
      <c r="AG32" s="24">
        <f t="shared" si="0"/>
        <v>0.59375</v>
      </c>
    </row>
    <row r="33" spans="1:33" x14ac:dyDescent="0.15">
      <c r="A33" s="28">
        <v>2</v>
      </c>
      <c r="B33" s="28">
        <v>2</v>
      </c>
      <c r="C33" s="28">
        <v>161</v>
      </c>
      <c r="D33" s="28">
        <v>1</v>
      </c>
      <c r="E33" s="28">
        <v>24</v>
      </c>
      <c r="F33" s="28">
        <v>0.91666666666666663</v>
      </c>
      <c r="G33" s="28">
        <v>0.96875</v>
      </c>
      <c r="H33" s="28">
        <v>2109</v>
      </c>
      <c r="I33" s="28">
        <v>1211</v>
      </c>
      <c r="J33" s="5">
        <v>0.75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28"/>
      <c r="S33" s="28">
        <v>1</v>
      </c>
      <c r="T33" s="28">
        <v>1</v>
      </c>
      <c r="U33" s="28">
        <v>1</v>
      </c>
      <c r="V33" s="28">
        <v>1</v>
      </c>
      <c r="W33" s="28">
        <v>1</v>
      </c>
      <c r="X33" s="28">
        <v>1</v>
      </c>
      <c r="Y33" s="28">
        <v>1</v>
      </c>
      <c r="Z33" s="28">
        <v>1</v>
      </c>
      <c r="AA33" s="28">
        <v>16</v>
      </c>
      <c r="AB33" s="28">
        <v>1</v>
      </c>
      <c r="AC33" s="28">
        <v>1</v>
      </c>
      <c r="AD33" s="28">
        <v>2313</v>
      </c>
      <c r="AE33" s="28">
        <v>992.5</v>
      </c>
      <c r="AG33" s="24">
        <f t="shared" si="0"/>
        <v>1</v>
      </c>
    </row>
    <row r="34" spans="1:33" x14ac:dyDescent="0.15">
      <c r="A34" s="28">
        <v>2</v>
      </c>
      <c r="B34" s="28">
        <v>2</v>
      </c>
      <c r="C34" s="28">
        <v>167</v>
      </c>
      <c r="D34" s="28">
        <v>1</v>
      </c>
      <c r="E34" s="28">
        <v>40</v>
      </c>
      <c r="F34" s="28">
        <v>0.85</v>
      </c>
      <c r="G34" s="28">
        <v>0.90625</v>
      </c>
      <c r="H34" s="28">
        <v>6515.5</v>
      </c>
      <c r="I34" s="28">
        <v>1632.5</v>
      </c>
      <c r="J34" s="5">
        <v>0.75</v>
      </c>
      <c r="K34" s="5">
        <v>0.75</v>
      </c>
      <c r="L34" s="5">
        <v>0.75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28"/>
      <c r="S34" s="28">
        <v>1</v>
      </c>
      <c r="T34" s="28">
        <v>1</v>
      </c>
      <c r="U34" s="28">
        <v>1</v>
      </c>
      <c r="V34" s="28">
        <v>1</v>
      </c>
      <c r="W34" s="28">
        <v>1</v>
      </c>
      <c r="X34" s="28">
        <v>1</v>
      </c>
      <c r="Y34" s="28">
        <v>1</v>
      </c>
      <c r="Z34" s="28">
        <v>1</v>
      </c>
      <c r="AA34" s="28">
        <v>16</v>
      </c>
      <c r="AB34" s="28">
        <v>1</v>
      </c>
      <c r="AC34" s="28">
        <v>1</v>
      </c>
      <c r="AD34" s="28">
        <v>3742</v>
      </c>
      <c r="AE34" s="28">
        <v>1250</v>
      </c>
      <c r="AG34" s="24">
        <f t="shared" si="0"/>
        <v>1</v>
      </c>
    </row>
    <row r="35" spans="1:33" x14ac:dyDescent="0.15">
      <c r="A35" s="28">
        <v>2</v>
      </c>
      <c r="B35" s="28">
        <v>2</v>
      </c>
      <c r="C35" s="28">
        <v>185</v>
      </c>
      <c r="D35" s="28">
        <v>0</v>
      </c>
      <c r="E35" s="28">
        <v>64</v>
      </c>
      <c r="F35" s="28">
        <v>0.421875</v>
      </c>
      <c r="G35" s="29">
        <v>0.421875</v>
      </c>
      <c r="H35" s="28">
        <v>1945.5</v>
      </c>
      <c r="I35" s="28">
        <v>1304.5</v>
      </c>
      <c r="J35" s="5">
        <v>0.5</v>
      </c>
      <c r="K35" s="5">
        <v>0.25</v>
      </c>
      <c r="L35" s="5">
        <v>0.375</v>
      </c>
      <c r="M35" s="5">
        <v>0.625</v>
      </c>
      <c r="N35" s="5">
        <v>0.625</v>
      </c>
      <c r="O35" s="5">
        <v>0.5</v>
      </c>
      <c r="P35" s="5">
        <v>0.375</v>
      </c>
      <c r="Q35" s="5">
        <v>0.125</v>
      </c>
      <c r="R35" s="28"/>
      <c r="S35" s="28">
        <v>0.875</v>
      </c>
      <c r="T35" s="28">
        <v>0.33333333333333331</v>
      </c>
      <c r="U35" s="28">
        <v>0.25</v>
      </c>
      <c r="V35" s="28">
        <v>0.5</v>
      </c>
      <c r="W35" s="28">
        <v>0.25</v>
      </c>
      <c r="X35" s="28">
        <v>0.5</v>
      </c>
      <c r="Y35" s="28">
        <v>0.625</v>
      </c>
      <c r="Z35" s="28">
        <v>0.375</v>
      </c>
      <c r="AA35" s="28">
        <v>64</v>
      </c>
      <c r="AB35" s="28">
        <v>0.46774193548387094</v>
      </c>
      <c r="AC35" s="28">
        <v>0.46774193548387094</v>
      </c>
      <c r="AD35" s="28">
        <v>1891</v>
      </c>
      <c r="AE35" s="28">
        <v>1172</v>
      </c>
      <c r="AG35" s="24">
        <f t="shared" si="0"/>
        <v>0.40625</v>
      </c>
    </row>
    <row r="36" spans="1:33" x14ac:dyDescent="0.15">
      <c r="A36" s="28">
        <v>2</v>
      </c>
      <c r="B36" s="28">
        <v>2</v>
      </c>
      <c r="C36" s="28">
        <v>214</v>
      </c>
      <c r="D36" s="28">
        <v>0</v>
      </c>
      <c r="E36" s="28">
        <v>64</v>
      </c>
      <c r="F36" s="28">
        <v>0.5625</v>
      </c>
      <c r="G36" s="29">
        <v>0.5625</v>
      </c>
      <c r="H36" s="28">
        <v>3438</v>
      </c>
      <c r="I36" s="28">
        <v>1453</v>
      </c>
      <c r="J36" s="5">
        <v>0.375</v>
      </c>
      <c r="K36" s="5">
        <v>0.5</v>
      </c>
      <c r="L36" s="5">
        <v>0.75</v>
      </c>
      <c r="M36" s="5">
        <v>0.5</v>
      </c>
      <c r="N36" s="5">
        <v>0.375</v>
      </c>
      <c r="O36" s="5">
        <v>0.625</v>
      </c>
      <c r="P36" s="5">
        <v>0.75</v>
      </c>
      <c r="Q36" s="5">
        <v>0.625</v>
      </c>
      <c r="R36" s="28"/>
      <c r="S36" s="28">
        <v>0.75</v>
      </c>
      <c r="T36" s="28">
        <v>0.25</v>
      </c>
      <c r="U36" s="28">
        <v>0.875</v>
      </c>
      <c r="V36" s="28">
        <v>0.75</v>
      </c>
      <c r="W36" s="28">
        <v>1</v>
      </c>
      <c r="X36" s="28">
        <v>1</v>
      </c>
      <c r="Y36" s="28">
        <v>1</v>
      </c>
      <c r="Z36" s="28">
        <v>1</v>
      </c>
      <c r="AA36" s="28">
        <v>48</v>
      </c>
      <c r="AB36" s="28">
        <v>0.77083333333333337</v>
      </c>
      <c r="AC36" s="28">
        <v>0.828125</v>
      </c>
      <c r="AD36" s="28">
        <v>3093.5</v>
      </c>
      <c r="AE36" s="28">
        <v>1359.5</v>
      </c>
      <c r="AG36" s="24">
        <f t="shared" si="0"/>
        <v>0.59375</v>
      </c>
    </row>
    <row r="37" spans="1:33" x14ac:dyDescent="0.15">
      <c r="A37" s="28">
        <v>2</v>
      </c>
      <c r="B37" s="28">
        <v>2</v>
      </c>
      <c r="C37" s="28">
        <v>224</v>
      </c>
      <c r="D37" s="28">
        <v>0</v>
      </c>
      <c r="E37" s="28">
        <v>64</v>
      </c>
      <c r="F37" s="28">
        <v>0.4375</v>
      </c>
      <c r="G37" s="29">
        <v>0.4375</v>
      </c>
      <c r="H37" s="28">
        <v>2664</v>
      </c>
      <c r="I37" s="28">
        <v>1304.5</v>
      </c>
      <c r="J37" s="5">
        <v>0.25</v>
      </c>
      <c r="K37" s="5">
        <v>0.375</v>
      </c>
      <c r="L37" s="5">
        <v>0.5</v>
      </c>
      <c r="M37" s="5">
        <v>0.125</v>
      </c>
      <c r="N37" s="5">
        <v>0.75</v>
      </c>
      <c r="O37" s="5">
        <v>0.625</v>
      </c>
      <c r="P37" s="5">
        <v>0.25</v>
      </c>
      <c r="Q37" s="5">
        <v>0.625</v>
      </c>
      <c r="R37" s="28"/>
      <c r="S37" s="28">
        <v>0.75</v>
      </c>
      <c r="T37" s="28">
        <v>0.75</v>
      </c>
      <c r="U37" s="28">
        <v>0.875</v>
      </c>
      <c r="V37" s="28">
        <v>1</v>
      </c>
      <c r="W37" s="28">
        <v>0.875</v>
      </c>
      <c r="X37" s="28">
        <v>1</v>
      </c>
      <c r="Y37" s="28">
        <v>1</v>
      </c>
      <c r="Z37" s="28">
        <v>1</v>
      </c>
      <c r="AA37" s="28">
        <v>56</v>
      </c>
      <c r="AB37" s="28">
        <v>0.8928571428571429</v>
      </c>
      <c r="AC37" s="28">
        <v>0.90625</v>
      </c>
      <c r="AD37" s="28">
        <v>2382.5</v>
      </c>
      <c r="AE37" s="28">
        <v>1234</v>
      </c>
      <c r="AG37" s="24">
        <f t="shared" si="0"/>
        <v>0.5625</v>
      </c>
    </row>
    <row r="38" spans="1:33" x14ac:dyDescent="0.15">
      <c r="A38" s="28">
        <v>2</v>
      </c>
      <c r="B38" s="28">
        <v>2</v>
      </c>
      <c r="C38" s="28">
        <v>227</v>
      </c>
      <c r="D38" s="28">
        <v>1</v>
      </c>
      <c r="E38" s="28">
        <v>56</v>
      </c>
      <c r="F38" s="28">
        <v>0.6964285714285714</v>
      </c>
      <c r="G38" s="28">
        <v>0.734375</v>
      </c>
      <c r="H38" s="28">
        <v>2671.5</v>
      </c>
      <c r="I38" s="28">
        <v>1008</v>
      </c>
      <c r="J38" s="5">
        <v>0.5</v>
      </c>
      <c r="K38" s="5">
        <v>0.5</v>
      </c>
      <c r="L38" s="5">
        <v>0.5</v>
      </c>
      <c r="M38" s="5">
        <v>0.5</v>
      </c>
      <c r="N38" s="5">
        <v>0.875</v>
      </c>
      <c r="O38" s="5">
        <v>1</v>
      </c>
      <c r="P38" s="5">
        <v>1</v>
      </c>
      <c r="Q38" s="5">
        <v>1</v>
      </c>
      <c r="R38" s="28"/>
      <c r="S38" s="28">
        <v>0.875</v>
      </c>
      <c r="T38" s="28">
        <v>1</v>
      </c>
      <c r="U38" s="28">
        <v>1</v>
      </c>
      <c r="V38" s="28">
        <v>1</v>
      </c>
      <c r="W38" s="28">
        <v>1</v>
      </c>
      <c r="X38" s="28">
        <v>1</v>
      </c>
      <c r="Y38" s="28">
        <v>1</v>
      </c>
      <c r="Z38" s="28">
        <v>1</v>
      </c>
      <c r="AA38" s="28">
        <v>24</v>
      </c>
      <c r="AB38" s="28">
        <v>0.95833333333333337</v>
      </c>
      <c r="AC38" s="28">
        <v>0.984375</v>
      </c>
      <c r="AD38" s="28">
        <v>2351.5</v>
      </c>
      <c r="AE38" s="28">
        <v>945</v>
      </c>
      <c r="AG38" s="24">
        <f t="shared" si="0"/>
        <v>0.96875</v>
      </c>
    </row>
    <row r="39" spans="1:33" x14ac:dyDescent="0.15">
      <c r="A39" s="28">
        <v>2</v>
      </c>
      <c r="B39" s="28">
        <v>2</v>
      </c>
      <c r="C39" s="28">
        <v>231</v>
      </c>
      <c r="D39" s="28">
        <v>1</v>
      </c>
      <c r="E39" s="28">
        <v>24</v>
      </c>
      <c r="F39" s="28">
        <v>0.95833333333333337</v>
      </c>
      <c r="G39" s="28">
        <v>0.984375</v>
      </c>
      <c r="H39" s="28">
        <v>3250.5</v>
      </c>
      <c r="I39" s="28">
        <v>1203</v>
      </c>
      <c r="J39" s="5">
        <v>0.875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28"/>
      <c r="S39" s="28">
        <v>1</v>
      </c>
      <c r="T39" s="28">
        <v>1</v>
      </c>
      <c r="U39" s="28">
        <v>1</v>
      </c>
      <c r="V39" s="28">
        <v>1</v>
      </c>
      <c r="W39" s="28">
        <v>1</v>
      </c>
      <c r="X39" s="28">
        <v>1</v>
      </c>
      <c r="Y39" s="28">
        <v>1</v>
      </c>
      <c r="Z39" s="28">
        <v>1</v>
      </c>
      <c r="AA39" s="28">
        <v>16</v>
      </c>
      <c r="AB39" s="28">
        <v>1</v>
      </c>
      <c r="AC39" s="28">
        <v>1</v>
      </c>
      <c r="AD39" s="28">
        <v>2211.5</v>
      </c>
      <c r="AE39" s="28">
        <v>992.5</v>
      </c>
      <c r="AG39" s="24">
        <f t="shared" si="0"/>
        <v>1</v>
      </c>
    </row>
    <row r="40" spans="1:33" x14ac:dyDescent="0.15">
      <c r="A40" s="28">
        <v>2</v>
      </c>
      <c r="B40" s="28">
        <v>3</v>
      </c>
      <c r="C40" s="28">
        <v>101</v>
      </c>
      <c r="D40" s="28">
        <v>0</v>
      </c>
      <c r="E40" s="28">
        <v>64</v>
      </c>
      <c r="F40" s="28">
        <v>0.4375</v>
      </c>
      <c r="G40" s="29">
        <v>0.4375</v>
      </c>
      <c r="H40" s="28">
        <v>6577.5</v>
      </c>
      <c r="I40" s="28">
        <v>2046.5</v>
      </c>
      <c r="J40" s="5">
        <v>0.25</v>
      </c>
      <c r="K40" s="5">
        <v>0.625</v>
      </c>
      <c r="L40" s="5">
        <v>0.5</v>
      </c>
      <c r="M40" s="5">
        <v>0.375</v>
      </c>
      <c r="N40" s="5">
        <v>0.625</v>
      </c>
      <c r="O40" s="5">
        <v>0.375</v>
      </c>
      <c r="P40" s="5">
        <v>0.25</v>
      </c>
      <c r="Q40" s="5">
        <v>0.5</v>
      </c>
      <c r="R40" s="28"/>
      <c r="S40" s="28">
        <v>0.375</v>
      </c>
      <c r="T40" s="28">
        <v>0.75</v>
      </c>
      <c r="U40" s="28">
        <v>0.625</v>
      </c>
      <c r="V40" s="28">
        <v>0.5</v>
      </c>
      <c r="W40" s="28">
        <v>1</v>
      </c>
      <c r="X40" s="28">
        <v>1</v>
      </c>
      <c r="Y40" s="28">
        <v>1</v>
      </c>
      <c r="Z40" s="28">
        <v>1</v>
      </c>
      <c r="AA40" s="28">
        <v>48</v>
      </c>
      <c r="AB40" s="28">
        <v>0.70833333333333337</v>
      </c>
      <c r="AC40" s="28">
        <v>0.78125</v>
      </c>
      <c r="AD40" s="28">
        <v>4093.5</v>
      </c>
      <c r="AE40" s="28">
        <v>1664.5</v>
      </c>
      <c r="AG40" s="24">
        <f t="shared" si="0"/>
        <v>0.4375</v>
      </c>
    </row>
    <row r="41" spans="1:33" x14ac:dyDescent="0.15">
      <c r="A41" s="28">
        <v>2</v>
      </c>
      <c r="B41" s="28">
        <v>3</v>
      </c>
      <c r="C41" s="28">
        <v>105</v>
      </c>
      <c r="D41" s="28">
        <v>1</v>
      </c>
      <c r="E41" s="28">
        <v>32</v>
      </c>
      <c r="F41" s="28">
        <v>0.6875</v>
      </c>
      <c r="G41" s="28">
        <v>0.84375</v>
      </c>
      <c r="H41" s="28">
        <v>2922.5</v>
      </c>
      <c r="I41" s="28">
        <v>1828</v>
      </c>
      <c r="J41" s="5">
        <v>0.375</v>
      </c>
      <c r="K41" s="5">
        <v>0.375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28"/>
      <c r="S41" s="28">
        <v>1</v>
      </c>
      <c r="T41" s="28">
        <v>1</v>
      </c>
      <c r="U41" s="28">
        <v>1</v>
      </c>
      <c r="V41" s="28">
        <v>1</v>
      </c>
      <c r="W41" s="28">
        <v>1</v>
      </c>
      <c r="X41" s="28">
        <v>1</v>
      </c>
      <c r="Y41" s="28">
        <v>1</v>
      </c>
      <c r="Z41" s="28">
        <v>1</v>
      </c>
      <c r="AA41" s="28">
        <v>16</v>
      </c>
      <c r="AB41" s="28">
        <v>1</v>
      </c>
      <c r="AC41" s="28">
        <v>1</v>
      </c>
      <c r="AD41" s="28">
        <v>2554.5</v>
      </c>
      <c r="AE41" s="28">
        <v>1796.5</v>
      </c>
      <c r="AG41" s="24">
        <f t="shared" si="0"/>
        <v>1</v>
      </c>
    </row>
    <row r="42" spans="1:33" x14ac:dyDescent="0.15">
      <c r="A42" s="28">
        <v>2</v>
      </c>
      <c r="B42" s="28">
        <v>3</v>
      </c>
      <c r="C42" s="28">
        <v>120</v>
      </c>
      <c r="D42" s="28">
        <v>0</v>
      </c>
      <c r="E42" s="28">
        <v>64</v>
      </c>
      <c r="F42" s="28">
        <v>0.484375</v>
      </c>
      <c r="G42" s="29">
        <v>0.484375</v>
      </c>
      <c r="H42" s="28">
        <v>3617.5</v>
      </c>
      <c r="I42" s="28">
        <v>2296.5</v>
      </c>
      <c r="J42" s="5">
        <v>0.5</v>
      </c>
      <c r="K42" s="5">
        <v>0.5</v>
      </c>
      <c r="L42" s="5">
        <v>0.375</v>
      </c>
      <c r="M42" s="5">
        <v>0.375</v>
      </c>
      <c r="N42" s="5">
        <v>0.375</v>
      </c>
      <c r="O42" s="5">
        <v>0.375</v>
      </c>
      <c r="P42" s="5">
        <v>0.625</v>
      </c>
      <c r="Q42" s="5">
        <v>0.75</v>
      </c>
      <c r="R42" s="28"/>
      <c r="S42" s="28">
        <v>0.5</v>
      </c>
      <c r="T42" s="28">
        <v>0.5</v>
      </c>
      <c r="U42" s="28">
        <v>0.5</v>
      </c>
      <c r="V42" s="28">
        <v>0.5</v>
      </c>
      <c r="W42" s="28">
        <v>0.5</v>
      </c>
      <c r="X42" s="28">
        <v>0.5</v>
      </c>
      <c r="Y42" s="28">
        <v>0.625</v>
      </c>
      <c r="Z42" s="28">
        <v>1</v>
      </c>
      <c r="AA42" s="28">
        <v>64</v>
      </c>
      <c r="AB42" s="28">
        <v>0.578125</v>
      </c>
      <c r="AC42" s="28">
        <v>0.578125</v>
      </c>
      <c r="AD42" s="28">
        <v>3140.5</v>
      </c>
      <c r="AE42" s="28">
        <v>2046.5</v>
      </c>
      <c r="AG42" s="24">
        <f t="shared" si="0"/>
        <v>0.53125</v>
      </c>
    </row>
    <row r="43" spans="1:33" x14ac:dyDescent="0.15">
      <c r="A43" s="28">
        <v>2</v>
      </c>
      <c r="B43" s="28">
        <v>3</v>
      </c>
      <c r="C43" s="28">
        <v>125</v>
      </c>
      <c r="D43" s="28">
        <v>1</v>
      </c>
      <c r="E43" s="28">
        <v>32</v>
      </c>
      <c r="F43" s="28">
        <v>0.78125</v>
      </c>
      <c r="G43" s="28">
        <v>0.890625</v>
      </c>
      <c r="H43" s="28">
        <v>4234</v>
      </c>
      <c r="I43" s="28">
        <v>2406</v>
      </c>
      <c r="J43" s="5">
        <v>0.375</v>
      </c>
      <c r="K43" s="5">
        <v>0.75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28"/>
      <c r="S43" s="28">
        <v>1</v>
      </c>
      <c r="T43" s="28">
        <v>0.875</v>
      </c>
      <c r="U43" s="28">
        <v>1</v>
      </c>
      <c r="V43" s="28">
        <v>1</v>
      </c>
      <c r="W43" s="28">
        <v>1</v>
      </c>
      <c r="X43" s="28">
        <v>1</v>
      </c>
      <c r="Y43" s="28">
        <v>1</v>
      </c>
      <c r="Z43" s="28">
        <v>1</v>
      </c>
      <c r="AA43" s="28">
        <v>32</v>
      </c>
      <c r="AB43" s="28">
        <v>0.96875</v>
      </c>
      <c r="AC43" s="28">
        <v>0.984375</v>
      </c>
      <c r="AD43" s="28">
        <v>3414</v>
      </c>
      <c r="AE43" s="28">
        <v>2312</v>
      </c>
      <c r="AG43" s="24">
        <f t="shared" si="0"/>
        <v>1</v>
      </c>
    </row>
    <row r="44" spans="1:33" x14ac:dyDescent="0.15">
      <c r="A44" s="28">
        <v>2</v>
      </c>
      <c r="B44" s="28">
        <v>3</v>
      </c>
      <c r="C44" s="28">
        <v>140</v>
      </c>
      <c r="D44" s="28">
        <v>0</v>
      </c>
      <c r="E44" s="28">
        <v>64</v>
      </c>
      <c r="F44" s="28">
        <v>0.46875</v>
      </c>
      <c r="G44" s="29">
        <v>0.46875</v>
      </c>
      <c r="H44" s="28">
        <v>3953</v>
      </c>
      <c r="I44" s="28">
        <v>1172</v>
      </c>
      <c r="J44" s="5">
        <v>0.25</v>
      </c>
      <c r="K44" s="5">
        <v>0.25</v>
      </c>
      <c r="L44" s="5">
        <v>0.625</v>
      </c>
      <c r="M44" s="5">
        <v>0.25</v>
      </c>
      <c r="N44" s="5">
        <v>0.375</v>
      </c>
      <c r="O44" s="5">
        <v>0.75</v>
      </c>
      <c r="P44" s="5">
        <v>0.75</v>
      </c>
      <c r="Q44" s="5">
        <v>0.5</v>
      </c>
      <c r="R44" s="28"/>
      <c r="S44" s="28">
        <v>0.625</v>
      </c>
      <c r="T44" s="28">
        <v>0.75</v>
      </c>
      <c r="U44" s="28">
        <v>0.625</v>
      </c>
      <c r="V44" s="28">
        <v>0.5</v>
      </c>
      <c r="W44" s="28">
        <v>0.625</v>
      </c>
      <c r="X44" s="28">
        <v>0.5</v>
      </c>
      <c r="Y44" s="28">
        <v>0.375</v>
      </c>
      <c r="Z44" s="28">
        <v>0.375</v>
      </c>
      <c r="AA44" s="28">
        <v>64</v>
      </c>
      <c r="AB44" s="28">
        <v>0.546875</v>
      </c>
      <c r="AC44" s="28">
        <v>0.546875</v>
      </c>
      <c r="AD44" s="28">
        <v>3133</v>
      </c>
      <c r="AE44" s="28">
        <v>1023.5</v>
      </c>
      <c r="AG44" s="24">
        <f t="shared" si="0"/>
        <v>0.59375</v>
      </c>
    </row>
    <row r="45" spans="1:33" x14ac:dyDescent="0.15">
      <c r="A45" s="28">
        <v>2</v>
      </c>
      <c r="B45" s="28">
        <v>3</v>
      </c>
      <c r="C45" s="28">
        <v>144</v>
      </c>
      <c r="D45" s="28">
        <v>0</v>
      </c>
      <c r="E45" s="28">
        <v>64</v>
      </c>
      <c r="F45" s="28">
        <v>0.3125</v>
      </c>
      <c r="G45" s="29">
        <v>0.3125</v>
      </c>
      <c r="H45" s="28">
        <v>1781</v>
      </c>
      <c r="I45" s="28">
        <v>1266</v>
      </c>
      <c r="J45" s="5">
        <v>0.25</v>
      </c>
      <c r="K45" s="5">
        <v>0.375</v>
      </c>
      <c r="L45" s="5">
        <v>0.375</v>
      </c>
      <c r="M45" s="5">
        <v>0</v>
      </c>
      <c r="N45" s="5">
        <v>0.375</v>
      </c>
      <c r="O45" s="5">
        <v>0.375</v>
      </c>
      <c r="P45" s="5">
        <v>0.25</v>
      </c>
      <c r="Q45" s="5">
        <v>0.5</v>
      </c>
      <c r="R45" s="28"/>
      <c r="S45" s="28">
        <v>0.5</v>
      </c>
      <c r="T45" s="28">
        <v>0.25</v>
      </c>
      <c r="U45" s="28">
        <v>0.5</v>
      </c>
      <c r="V45" s="28">
        <v>0.5</v>
      </c>
      <c r="W45" s="28">
        <v>0.25</v>
      </c>
      <c r="X45" s="28">
        <v>0.5</v>
      </c>
      <c r="Y45" s="28">
        <v>0.125</v>
      </c>
      <c r="Z45" s="28">
        <v>0.75</v>
      </c>
      <c r="AA45" s="28">
        <v>64</v>
      </c>
      <c r="AB45" s="28">
        <v>0.421875</v>
      </c>
      <c r="AC45" s="28">
        <v>0.421875</v>
      </c>
      <c r="AD45" s="28">
        <v>1632.5</v>
      </c>
      <c r="AE45" s="28">
        <v>1078</v>
      </c>
      <c r="AG45" s="24">
        <f t="shared" si="0"/>
        <v>0.375</v>
      </c>
    </row>
    <row r="46" spans="1:33" x14ac:dyDescent="0.15">
      <c r="A46" s="28">
        <v>2</v>
      </c>
      <c r="B46" s="28">
        <v>3</v>
      </c>
      <c r="C46" s="28">
        <v>149</v>
      </c>
      <c r="D46" s="28">
        <v>0</v>
      </c>
      <c r="E46" s="28">
        <v>64</v>
      </c>
      <c r="F46" s="28">
        <v>0.5</v>
      </c>
      <c r="G46" s="29">
        <v>0.5</v>
      </c>
      <c r="H46" s="28">
        <v>3468.5</v>
      </c>
      <c r="I46" s="28">
        <v>1484.5</v>
      </c>
      <c r="J46" s="5">
        <v>0.125</v>
      </c>
      <c r="K46" s="5">
        <v>0.25</v>
      </c>
      <c r="L46" s="5">
        <v>0.25</v>
      </c>
      <c r="M46" s="5">
        <v>0.375</v>
      </c>
      <c r="N46" s="5">
        <v>0.625</v>
      </c>
      <c r="O46" s="5">
        <v>0.75</v>
      </c>
      <c r="P46" s="5">
        <v>0.75</v>
      </c>
      <c r="Q46" s="5">
        <v>0.875</v>
      </c>
      <c r="R46" s="28"/>
      <c r="S46" s="28">
        <v>0.375</v>
      </c>
      <c r="T46" s="28">
        <v>0.625</v>
      </c>
      <c r="U46" s="28">
        <v>0.625</v>
      </c>
      <c r="V46" s="28">
        <v>0.875</v>
      </c>
      <c r="W46" s="28">
        <v>1</v>
      </c>
      <c r="X46" s="28">
        <v>1</v>
      </c>
      <c r="Y46" s="28">
        <v>1</v>
      </c>
      <c r="Z46" s="28">
        <v>1</v>
      </c>
      <c r="AA46" s="28">
        <v>48</v>
      </c>
      <c r="AB46" s="28">
        <v>0.75</v>
      </c>
      <c r="AC46" s="28">
        <v>0.8125</v>
      </c>
      <c r="AD46" s="28">
        <v>2758</v>
      </c>
      <c r="AE46" s="28">
        <v>1180</v>
      </c>
      <c r="AG46" s="24">
        <f t="shared" si="0"/>
        <v>0.75</v>
      </c>
    </row>
    <row r="47" spans="1:33" x14ac:dyDescent="0.15">
      <c r="A47" s="28">
        <v>2</v>
      </c>
      <c r="B47" s="28">
        <v>3</v>
      </c>
      <c r="C47" s="28">
        <v>158</v>
      </c>
      <c r="D47" s="28">
        <v>0</v>
      </c>
      <c r="E47" s="28">
        <v>64</v>
      </c>
      <c r="F47" s="28">
        <v>0.359375</v>
      </c>
      <c r="G47" s="29">
        <v>0.359375</v>
      </c>
      <c r="H47" s="28">
        <v>2664</v>
      </c>
      <c r="I47" s="28">
        <v>1172</v>
      </c>
      <c r="J47" s="5">
        <v>0.375</v>
      </c>
      <c r="K47" s="5">
        <v>0.25</v>
      </c>
      <c r="L47" s="5">
        <v>0.125</v>
      </c>
      <c r="M47" s="5">
        <v>0.375</v>
      </c>
      <c r="N47" s="5">
        <v>0.125</v>
      </c>
      <c r="O47" s="5">
        <v>0.5</v>
      </c>
      <c r="P47" s="5">
        <v>0.625</v>
      </c>
      <c r="Q47" s="5">
        <v>0.5</v>
      </c>
      <c r="R47" s="28"/>
      <c r="S47" s="28">
        <v>0.375</v>
      </c>
      <c r="T47" s="28">
        <v>1</v>
      </c>
      <c r="U47" s="28">
        <v>1</v>
      </c>
      <c r="V47" s="28">
        <v>1</v>
      </c>
      <c r="W47" s="28">
        <v>1</v>
      </c>
      <c r="X47" s="28">
        <v>1</v>
      </c>
      <c r="Y47" s="28">
        <v>1</v>
      </c>
      <c r="Z47" s="28">
        <v>1</v>
      </c>
      <c r="AA47" s="28">
        <v>24</v>
      </c>
      <c r="AB47" s="28">
        <v>0.79166666666666663</v>
      </c>
      <c r="AC47" s="28">
        <v>0.921875</v>
      </c>
      <c r="AD47" s="28">
        <v>1960.5</v>
      </c>
      <c r="AE47" s="28">
        <v>984</v>
      </c>
      <c r="AG47" s="24">
        <f t="shared" si="0"/>
        <v>0.4375</v>
      </c>
    </row>
    <row r="48" spans="1:33" x14ac:dyDescent="0.15">
      <c r="A48" s="28">
        <v>2</v>
      </c>
      <c r="B48" s="28">
        <v>3</v>
      </c>
      <c r="C48" s="28">
        <v>159</v>
      </c>
      <c r="D48" s="28">
        <v>0</v>
      </c>
      <c r="E48" s="28">
        <v>64</v>
      </c>
      <c r="F48" s="28">
        <v>0.71875</v>
      </c>
      <c r="G48" s="28">
        <v>0.71875</v>
      </c>
      <c r="H48" s="28">
        <v>1695.5</v>
      </c>
      <c r="I48" s="28">
        <v>789</v>
      </c>
      <c r="J48" s="5">
        <v>0.375</v>
      </c>
      <c r="K48" s="5">
        <v>0.75</v>
      </c>
      <c r="L48" s="5">
        <v>0.75</v>
      </c>
      <c r="M48" s="5">
        <v>0.875</v>
      </c>
      <c r="N48" s="5">
        <v>0.75</v>
      </c>
      <c r="O48" s="5">
        <v>0.75</v>
      </c>
      <c r="P48" s="5">
        <v>0.75</v>
      </c>
      <c r="Q48" s="5">
        <v>0.75</v>
      </c>
      <c r="R48" s="28"/>
      <c r="S48" s="28">
        <v>0.375</v>
      </c>
      <c r="T48" s="28">
        <v>0.5</v>
      </c>
      <c r="U48" s="28">
        <v>0.625</v>
      </c>
      <c r="V48" s="28">
        <v>0.375</v>
      </c>
      <c r="W48" s="28">
        <v>0.75</v>
      </c>
      <c r="X48" s="28">
        <v>0.75</v>
      </c>
      <c r="Y48" s="28">
        <v>1</v>
      </c>
      <c r="Z48" s="28">
        <v>0.875</v>
      </c>
      <c r="AA48" s="28">
        <v>64</v>
      </c>
      <c r="AB48" s="28">
        <v>0.65625</v>
      </c>
      <c r="AC48" s="28">
        <v>0.65625</v>
      </c>
      <c r="AD48" s="28">
        <v>1438</v>
      </c>
      <c r="AE48" s="28">
        <v>710.5</v>
      </c>
      <c r="AG48" s="24">
        <f t="shared" si="0"/>
        <v>0.75</v>
      </c>
    </row>
    <row r="49" spans="1:33" x14ac:dyDescent="0.15">
      <c r="A49" s="28">
        <v>2</v>
      </c>
      <c r="B49" s="28">
        <v>3</v>
      </c>
      <c r="C49" s="28">
        <v>168</v>
      </c>
      <c r="D49" s="28">
        <v>0</v>
      </c>
      <c r="E49" s="28">
        <v>64</v>
      </c>
      <c r="F49" s="28">
        <v>0.65625</v>
      </c>
      <c r="G49" s="28">
        <v>0.65625</v>
      </c>
      <c r="H49" s="28">
        <v>2265</v>
      </c>
      <c r="I49" s="28">
        <v>961</v>
      </c>
      <c r="J49" s="5">
        <v>0.5</v>
      </c>
      <c r="K49" s="5">
        <v>0.75</v>
      </c>
      <c r="L49" s="5">
        <v>0.625</v>
      </c>
      <c r="M49" s="5">
        <v>0.75</v>
      </c>
      <c r="N49" s="5">
        <v>0.5</v>
      </c>
      <c r="O49" s="5">
        <v>0.75</v>
      </c>
      <c r="P49" s="5">
        <v>0.75</v>
      </c>
      <c r="Q49" s="5">
        <v>0.625</v>
      </c>
      <c r="R49" s="28"/>
      <c r="S49" s="28">
        <v>0.875</v>
      </c>
      <c r="T49" s="28">
        <v>1</v>
      </c>
      <c r="U49" s="28">
        <v>1</v>
      </c>
      <c r="V49" s="28">
        <v>1</v>
      </c>
      <c r="W49" s="28">
        <v>1</v>
      </c>
      <c r="X49" s="28">
        <v>1</v>
      </c>
      <c r="Y49" s="28">
        <v>1</v>
      </c>
      <c r="Z49" s="28">
        <v>1</v>
      </c>
      <c r="AA49" s="28">
        <v>24</v>
      </c>
      <c r="AB49" s="28">
        <v>0.95833333333333337</v>
      </c>
      <c r="AC49" s="28">
        <v>0.984375</v>
      </c>
      <c r="AD49" s="28">
        <v>2085.5</v>
      </c>
      <c r="AE49" s="28">
        <v>929.5</v>
      </c>
      <c r="AG49" s="24">
        <f t="shared" si="0"/>
        <v>0.65625</v>
      </c>
    </row>
    <row r="50" spans="1:33" x14ac:dyDescent="0.15">
      <c r="A50" s="28">
        <v>2</v>
      </c>
      <c r="B50" s="28">
        <v>3</v>
      </c>
      <c r="C50" s="28">
        <v>170</v>
      </c>
      <c r="D50" s="28">
        <v>1</v>
      </c>
      <c r="E50" s="28">
        <v>64</v>
      </c>
      <c r="F50" s="28">
        <v>0.625</v>
      </c>
      <c r="G50" s="29">
        <v>0.625</v>
      </c>
      <c r="H50" s="28">
        <v>2250</v>
      </c>
      <c r="I50" s="28">
        <v>1094</v>
      </c>
      <c r="J50" s="5">
        <v>0.875</v>
      </c>
      <c r="K50" s="5">
        <v>0.375</v>
      </c>
      <c r="L50" s="5">
        <v>0.25</v>
      </c>
      <c r="M50" s="5">
        <v>0.25</v>
      </c>
      <c r="N50" s="5">
        <v>0.5</v>
      </c>
      <c r="O50" s="5">
        <v>0.75</v>
      </c>
      <c r="P50" s="5">
        <v>1</v>
      </c>
      <c r="Q50" s="5">
        <v>1</v>
      </c>
      <c r="R50" s="28"/>
      <c r="S50" s="28">
        <v>1</v>
      </c>
      <c r="T50" s="28">
        <v>0.75</v>
      </c>
      <c r="U50" s="28">
        <v>1</v>
      </c>
      <c r="V50" s="28">
        <v>1</v>
      </c>
      <c r="W50" s="28">
        <v>1</v>
      </c>
      <c r="X50" s="28">
        <v>1</v>
      </c>
      <c r="Y50" s="28">
        <v>1</v>
      </c>
      <c r="Z50" s="28">
        <v>1</v>
      </c>
      <c r="AA50" s="28">
        <v>32</v>
      </c>
      <c r="AB50" s="28">
        <v>0.9375</v>
      </c>
      <c r="AC50" s="28">
        <v>0.96875</v>
      </c>
      <c r="AD50" s="28">
        <v>2430</v>
      </c>
      <c r="AE50" s="28">
        <v>1007.5</v>
      </c>
      <c r="AG50" s="24">
        <f t="shared" si="0"/>
        <v>0.8125</v>
      </c>
    </row>
    <row r="51" spans="1:33" x14ac:dyDescent="0.15">
      <c r="A51" s="28">
        <v>2</v>
      </c>
      <c r="B51" s="28">
        <v>3</v>
      </c>
      <c r="C51" s="28">
        <v>187</v>
      </c>
      <c r="D51" s="28">
        <v>1</v>
      </c>
      <c r="E51" s="28">
        <v>56</v>
      </c>
      <c r="F51" s="28">
        <v>0.7142857142857143</v>
      </c>
      <c r="G51" s="28">
        <v>0.75</v>
      </c>
      <c r="H51" s="28">
        <v>1734</v>
      </c>
      <c r="I51" s="28">
        <v>929.5</v>
      </c>
      <c r="J51" s="5">
        <v>0.625</v>
      </c>
      <c r="K51" s="5">
        <v>0.375</v>
      </c>
      <c r="L51" s="5">
        <v>0.625</v>
      </c>
      <c r="M51" s="5">
        <v>0.5</v>
      </c>
      <c r="N51" s="5">
        <v>0.875</v>
      </c>
      <c r="O51" s="5">
        <v>1</v>
      </c>
      <c r="P51" s="5">
        <v>1</v>
      </c>
      <c r="Q51" s="5">
        <v>1</v>
      </c>
      <c r="R51" s="28"/>
      <c r="S51" s="28">
        <v>0.875</v>
      </c>
      <c r="T51" s="28">
        <v>1</v>
      </c>
      <c r="U51" s="28">
        <v>1</v>
      </c>
      <c r="V51" s="28">
        <v>1</v>
      </c>
      <c r="W51" s="28">
        <v>1</v>
      </c>
      <c r="X51" s="28">
        <v>1</v>
      </c>
      <c r="Y51" s="28">
        <v>1</v>
      </c>
      <c r="Z51" s="28">
        <v>1</v>
      </c>
      <c r="AA51" s="28">
        <v>24</v>
      </c>
      <c r="AB51" s="28">
        <v>0.95833333333333337</v>
      </c>
      <c r="AC51" s="28">
        <v>0.984375</v>
      </c>
      <c r="AD51" s="28">
        <v>1961</v>
      </c>
      <c r="AE51" s="28">
        <v>664</v>
      </c>
      <c r="AG51" s="24">
        <f t="shared" si="0"/>
        <v>0.96875</v>
      </c>
    </row>
    <row r="52" spans="1:33" x14ac:dyDescent="0.15">
      <c r="A52" s="28">
        <v>2</v>
      </c>
      <c r="B52" s="28">
        <v>3</v>
      </c>
      <c r="C52" s="28">
        <v>191</v>
      </c>
      <c r="D52" s="28">
        <v>0</v>
      </c>
      <c r="E52" s="28">
        <v>64</v>
      </c>
      <c r="F52" s="28">
        <v>0.625</v>
      </c>
      <c r="G52" s="29">
        <v>0.625</v>
      </c>
      <c r="H52" s="28">
        <v>2719</v>
      </c>
      <c r="I52" s="28">
        <v>1007.5</v>
      </c>
      <c r="J52" s="5">
        <v>0.375</v>
      </c>
      <c r="K52" s="5">
        <v>0.5</v>
      </c>
      <c r="L52" s="5">
        <v>0.625</v>
      </c>
      <c r="M52" s="5">
        <v>0.5</v>
      </c>
      <c r="N52" s="5">
        <v>0.75</v>
      </c>
      <c r="O52" s="5">
        <v>0.75</v>
      </c>
      <c r="P52" s="5">
        <v>0.875</v>
      </c>
      <c r="Q52" s="5">
        <v>0.625</v>
      </c>
      <c r="R52" s="28"/>
      <c r="S52" s="28">
        <v>0.875</v>
      </c>
      <c r="T52" s="28">
        <v>0.75</v>
      </c>
      <c r="U52" s="28">
        <v>1</v>
      </c>
      <c r="V52" s="28">
        <v>1</v>
      </c>
      <c r="W52" s="28">
        <v>1</v>
      </c>
      <c r="X52" s="28">
        <v>1</v>
      </c>
      <c r="Y52" s="28">
        <v>1</v>
      </c>
      <c r="Z52" s="28">
        <v>1</v>
      </c>
      <c r="AA52" s="28">
        <v>32</v>
      </c>
      <c r="AB52" s="28">
        <v>0.90625</v>
      </c>
      <c r="AC52" s="28">
        <v>0.953125</v>
      </c>
      <c r="AD52" s="28">
        <v>2656.5</v>
      </c>
      <c r="AE52" s="28">
        <v>1000</v>
      </c>
      <c r="AG52" s="24">
        <f t="shared" si="0"/>
        <v>0.75</v>
      </c>
    </row>
    <row r="53" spans="1:33" x14ac:dyDescent="0.15">
      <c r="A53" s="28">
        <v>2</v>
      </c>
      <c r="B53" s="28">
        <v>3</v>
      </c>
      <c r="C53" s="28">
        <v>192</v>
      </c>
      <c r="D53" s="28">
        <v>0</v>
      </c>
      <c r="E53" s="28">
        <v>64</v>
      </c>
      <c r="F53" s="28">
        <v>0.453125</v>
      </c>
      <c r="G53" s="29">
        <v>0.453125</v>
      </c>
      <c r="H53" s="28">
        <v>3430</v>
      </c>
      <c r="I53" s="28">
        <v>1085.5</v>
      </c>
      <c r="J53" s="5">
        <v>0.375</v>
      </c>
      <c r="K53" s="5">
        <v>0.375</v>
      </c>
      <c r="L53" s="5">
        <v>0.625</v>
      </c>
      <c r="M53" s="5">
        <v>0.25</v>
      </c>
      <c r="N53" s="5">
        <v>0.375</v>
      </c>
      <c r="O53" s="5">
        <v>0.625</v>
      </c>
      <c r="P53" s="5">
        <v>0.375</v>
      </c>
      <c r="Q53" s="5">
        <v>0.625</v>
      </c>
      <c r="R53" s="28"/>
      <c r="S53" s="28">
        <v>0.5</v>
      </c>
      <c r="T53" s="28">
        <v>0.25</v>
      </c>
      <c r="U53" s="28">
        <v>0.375</v>
      </c>
      <c r="V53" s="28">
        <v>0.375</v>
      </c>
      <c r="W53" s="28">
        <v>0.75</v>
      </c>
      <c r="X53" s="28">
        <v>0.5</v>
      </c>
      <c r="Y53" s="28">
        <v>0.5</v>
      </c>
      <c r="Z53" s="28">
        <v>0.375</v>
      </c>
      <c r="AA53" s="28">
        <v>64</v>
      </c>
      <c r="AB53" s="28">
        <v>0.453125</v>
      </c>
      <c r="AC53" s="28">
        <v>0.453125</v>
      </c>
      <c r="AD53" s="28">
        <v>3524</v>
      </c>
      <c r="AE53" s="28">
        <v>930</v>
      </c>
      <c r="AG53" s="24">
        <f t="shared" si="0"/>
        <v>0.5</v>
      </c>
    </row>
    <row r="54" spans="1:33" x14ac:dyDescent="0.15">
      <c r="A54" s="28">
        <v>2</v>
      </c>
      <c r="B54" s="28">
        <v>3</v>
      </c>
      <c r="C54" s="28">
        <v>195</v>
      </c>
      <c r="D54" s="28">
        <v>0</v>
      </c>
      <c r="E54" s="28">
        <v>64</v>
      </c>
      <c r="F54" s="28">
        <v>0.765625</v>
      </c>
      <c r="G54" s="28">
        <v>0.765625</v>
      </c>
      <c r="H54" s="28">
        <v>2289.5</v>
      </c>
      <c r="I54" s="28">
        <v>1148.5</v>
      </c>
      <c r="J54" s="5">
        <v>0.5</v>
      </c>
      <c r="K54" s="5">
        <v>0.5</v>
      </c>
      <c r="L54" s="5">
        <v>0.875</v>
      </c>
      <c r="M54" s="5">
        <v>0.625</v>
      </c>
      <c r="N54" s="5">
        <v>0.75</v>
      </c>
      <c r="O54" s="5">
        <v>1</v>
      </c>
      <c r="P54" s="5">
        <v>0.875</v>
      </c>
      <c r="Q54" s="5">
        <v>1</v>
      </c>
      <c r="R54" s="28"/>
      <c r="S54" s="28">
        <v>1</v>
      </c>
      <c r="T54" s="28">
        <v>1</v>
      </c>
      <c r="U54" s="28">
        <v>1</v>
      </c>
      <c r="V54" s="28">
        <v>1</v>
      </c>
      <c r="W54" s="28">
        <v>1</v>
      </c>
      <c r="X54" s="28">
        <v>1</v>
      </c>
      <c r="Y54" s="28">
        <v>1</v>
      </c>
      <c r="Z54" s="28">
        <v>1</v>
      </c>
      <c r="AA54" s="28">
        <v>16</v>
      </c>
      <c r="AB54" s="28">
        <v>1</v>
      </c>
      <c r="AC54" s="28">
        <v>1</v>
      </c>
      <c r="AD54" s="28">
        <v>2492</v>
      </c>
      <c r="AE54" s="28">
        <v>984.5</v>
      </c>
      <c r="AG54" s="24">
        <f t="shared" si="0"/>
        <v>0.90625</v>
      </c>
    </row>
    <row r="55" spans="1:33" x14ac:dyDescent="0.15">
      <c r="A55" s="28">
        <v>2</v>
      </c>
      <c r="B55" s="28">
        <v>3</v>
      </c>
      <c r="C55" s="28">
        <v>206</v>
      </c>
      <c r="D55" s="28">
        <v>0</v>
      </c>
      <c r="E55" s="28">
        <v>64</v>
      </c>
      <c r="F55" s="28">
        <v>0.59375</v>
      </c>
      <c r="G55" s="29">
        <v>0.59375</v>
      </c>
      <c r="H55" s="28">
        <v>2570</v>
      </c>
      <c r="I55" s="28">
        <v>1172</v>
      </c>
      <c r="J55" s="5">
        <v>0.25</v>
      </c>
      <c r="K55" s="5">
        <v>0.25</v>
      </c>
      <c r="L55" s="5">
        <v>0.5</v>
      </c>
      <c r="M55" s="5">
        <v>0.75</v>
      </c>
      <c r="N55" s="5">
        <v>0.625</v>
      </c>
      <c r="O55" s="5">
        <v>0.625</v>
      </c>
      <c r="P55" s="5">
        <v>0.75</v>
      </c>
      <c r="Q55" s="5">
        <v>1</v>
      </c>
      <c r="R55" s="28"/>
      <c r="S55" s="28">
        <v>1</v>
      </c>
      <c r="T55" s="28">
        <v>1</v>
      </c>
      <c r="U55" s="28">
        <v>1</v>
      </c>
      <c r="V55" s="28">
        <v>1</v>
      </c>
      <c r="W55" s="28">
        <v>1</v>
      </c>
      <c r="X55" s="28">
        <v>1</v>
      </c>
      <c r="Y55" s="28">
        <v>1</v>
      </c>
      <c r="Z55" s="28">
        <v>1</v>
      </c>
      <c r="AA55" s="28">
        <v>16</v>
      </c>
      <c r="AB55" s="28">
        <v>1</v>
      </c>
      <c r="AC55" s="28">
        <v>1</v>
      </c>
      <c r="AD55" s="28">
        <v>1930</v>
      </c>
      <c r="AE55" s="28">
        <v>984.5</v>
      </c>
      <c r="AG55" s="24">
        <f t="shared" si="0"/>
        <v>0.75</v>
      </c>
    </row>
    <row r="56" spans="1:33" x14ac:dyDescent="0.15">
      <c r="A56" s="28">
        <v>2</v>
      </c>
      <c r="B56" s="28">
        <v>3</v>
      </c>
      <c r="C56" s="28">
        <v>211</v>
      </c>
      <c r="D56" s="28">
        <v>0</v>
      </c>
      <c r="E56" s="28">
        <v>64</v>
      </c>
      <c r="F56" s="28">
        <v>0.625</v>
      </c>
      <c r="G56" s="29">
        <v>0.625</v>
      </c>
      <c r="H56" s="28">
        <v>3805</v>
      </c>
      <c r="I56" s="28">
        <v>1585.5</v>
      </c>
      <c r="J56" s="5">
        <v>0.5</v>
      </c>
      <c r="K56" s="5">
        <v>0.5</v>
      </c>
      <c r="L56" s="5">
        <v>0.625</v>
      </c>
      <c r="M56" s="5">
        <v>0.5</v>
      </c>
      <c r="N56" s="5">
        <v>0.5</v>
      </c>
      <c r="O56" s="5">
        <v>0.75</v>
      </c>
      <c r="P56" s="5">
        <v>0.625</v>
      </c>
      <c r="Q56" s="5">
        <v>1</v>
      </c>
      <c r="R56" s="28"/>
      <c r="S56" s="28">
        <v>0.75</v>
      </c>
      <c r="T56" s="28">
        <v>0.875</v>
      </c>
      <c r="U56" s="28">
        <v>1</v>
      </c>
      <c r="V56" s="28">
        <v>1</v>
      </c>
      <c r="W56" s="28">
        <v>1</v>
      </c>
      <c r="X56" s="28">
        <v>1</v>
      </c>
      <c r="Y56" s="28">
        <v>1</v>
      </c>
      <c r="Z56" s="28">
        <v>1</v>
      </c>
      <c r="AA56" s="28">
        <v>32</v>
      </c>
      <c r="AB56" s="28">
        <v>0.90625</v>
      </c>
      <c r="AC56" s="28">
        <v>0.953125</v>
      </c>
      <c r="AD56" s="28">
        <v>3335.5</v>
      </c>
      <c r="AE56" s="28">
        <v>1469</v>
      </c>
      <c r="AG56" s="24">
        <f t="shared" si="0"/>
        <v>0.71875</v>
      </c>
    </row>
    <row r="57" spans="1:33" x14ac:dyDescent="0.15">
      <c r="A57" s="28">
        <v>2</v>
      </c>
      <c r="B57" s="28">
        <v>3</v>
      </c>
      <c r="C57" s="28">
        <v>213</v>
      </c>
      <c r="D57" s="28">
        <v>0</v>
      </c>
      <c r="E57" s="28">
        <v>64</v>
      </c>
      <c r="F57" s="28">
        <v>0.578125</v>
      </c>
      <c r="G57" s="29">
        <v>0.578125</v>
      </c>
      <c r="H57" s="28">
        <v>3852</v>
      </c>
      <c r="I57" s="28">
        <v>2015.5</v>
      </c>
      <c r="J57" s="5">
        <v>0.5</v>
      </c>
      <c r="K57" s="5">
        <v>0.5</v>
      </c>
      <c r="L57" s="5">
        <v>0.375</v>
      </c>
      <c r="M57" s="5">
        <v>0.375</v>
      </c>
      <c r="N57" s="5">
        <v>0.625</v>
      </c>
      <c r="O57" s="5">
        <v>0.75</v>
      </c>
      <c r="P57" s="5">
        <v>0.75</v>
      </c>
      <c r="Q57" s="5">
        <v>0.75</v>
      </c>
      <c r="R57" s="28"/>
      <c r="S57" s="28">
        <v>0.625</v>
      </c>
      <c r="T57" s="28">
        <v>0.5</v>
      </c>
      <c r="U57" s="28">
        <v>0.875</v>
      </c>
      <c r="V57" s="28">
        <v>1</v>
      </c>
      <c r="W57" s="28">
        <v>1</v>
      </c>
      <c r="X57" s="28">
        <v>1</v>
      </c>
      <c r="Y57" s="28">
        <v>1</v>
      </c>
      <c r="Z57" s="28">
        <v>1</v>
      </c>
      <c r="AA57" s="28">
        <v>40</v>
      </c>
      <c r="AB57" s="28">
        <v>0.8</v>
      </c>
      <c r="AC57" s="28">
        <v>0.875</v>
      </c>
      <c r="AD57" s="28">
        <v>2984.5</v>
      </c>
      <c r="AE57" s="28">
        <v>1633</v>
      </c>
      <c r="AG57" s="24">
        <f t="shared" si="0"/>
        <v>0.71875</v>
      </c>
    </row>
    <row r="58" spans="1:33" x14ac:dyDescent="0.15">
      <c r="A58" s="28">
        <v>2</v>
      </c>
      <c r="B58" s="28">
        <v>3</v>
      </c>
      <c r="C58" s="28">
        <v>218</v>
      </c>
      <c r="D58" s="28">
        <v>1</v>
      </c>
      <c r="E58" s="28">
        <v>32</v>
      </c>
      <c r="F58" s="28">
        <v>0.78125</v>
      </c>
      <c r="G58" s="28">
        <v>0.890625</v>
      </c>
      <c r="H58" s="28">
        <v>2656.5</v>
      </c>
      <c r="I58" s="28">
        <v>1570.5</v>
      </c>
      <c r="J58" s="5">
        <v>0.5</v>
      </c>
      <c r="K58" s="5">
        <v>0.625</v>
      </c>
      <c r="L58" s="5">
        <v>1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28"/>
      <c r="S58" s="28">
        <v>1</v>
      </c>
      <c r="T58" s="28">
        <v>1</v>
      </c>
      <c r="U58" s="28">
        <v>1</v>
      </c>
      <c r="V58" s="28">
        <v>1</v>
      </c>
      <c r="W58" s="28">
        <v>1</v>
      </c>
      <c r="X58" s="28">
        <v>1</v>
      </c>
      <c r="Y58" s="28">
        <v>1</v>
      </c>
      <c r="Z58" s="28">
        <v>1</v>
      </c>
      <c r="AA58" s="28">
        <v>16</v>
      </c>
      <c r="AB58" s="28">
        <v>1</v>
      </c>
      <c r="AC58" s="28">
        <v>1</v>
      </c>
      <c r="AD58" s="28">
        <v>2367.5</v>
      </c>
      <c r="AE58" s="28">
        <v>1414</v>
      </c>
      <c r="AG58" s="24">
        <f t="shared" si="0"/>
        <v>1</v>
      </c>
    </row>
    <row r="59" spans="1:33" x14ac:dyDescent="0.15">
      <c r="A59" s="28">
        <v>2</v>
      </c>
      <c r="B59" s="28">
        <v>3</v>
      </c>
      <c r="C59" s="28">
        <v>229</v>
      </c>
      <c r="D59" s="28">
        <v>1</v>
      </c>
      <c r="E59" s="28">
        <v>64</v>
      </c>
      <c r="F59" s="28">
        <v>0.71875</v>
      </c>
      <c r="G59" s="29">
        <v>0.71875</v>
      </c>
      <c r="H59" s="28">
        <v>2093.5</v>
      </c>
      <c r="I59" s="28">
        <v>1000</v>
      </c>
      <c r="J59" s="5">
        <v>0.5</v>
      </c>
      <c r="K59" s="5">
        <v>0.5</v>
      </c>
      <c r="L59" s="5">
        <v>0.375</v>
      </c>
      <c r="M59" s="5">
        <v>0.75</v>
      </c>
      <c r="N59" s="5">
        <v>0.75</v>
      </c>
      <c r="O59" s="5">
        <v>0.875</v>
      </c>
      <c r="P59" s="5">
        <v>1</v>
      </c>
      <c r="Q59" s="5">
        <v>1</v>
      </c>
      <c r="R59" s="28"/>
      <c r="S59" s="28">
        <v>1</v>
      </c>
      <c r="T59" s="28">
        <v>1</v>
      </c>
      <c r="U59" s="28">
        <v>1</v>
      </c>
      <c r="V59" s="28">
        <v>1</v>
      </c>
      <c r="W59" s="28">
        <v>1</v>
      </c>
      <c r="X59" s="28">
        <v>1</v>
      </c>
      <c r="Y59" s="28">
        <v>1</v>
      </c>
      <c r="Z59" s="28">
        <v>1</v>
      </c>
      <c r="AA59" s="28">
        <v>16</v>
      </c>
      <c r="AB59" s="28">
        <v>1</v>
      </c>
      <c r="AC59" s="28">
        <v>1</v>
      </c>
      <c r="AD59" s="28">
        <v>1875</v>
      </c>
      <c r="AE59" s="28">
        <v>1015</v>
      </c>
      <c r="AG59" s="24">
        <f t="shared" si="0"/>
        <v>0.90625</v>
      </c>
    </row>
    <row r="60" spans="1:33" x14ac:dyDescent="0.15">
      <c r="A60" s="28">
        <v>4</v>
      </c>
      <c r="B60" s="28">
        <v>4</v>
      </c>
      <c r="C60" s="28">
        <v>102</v>
      </c>
      <c r="D60" s="28">
        <v>0</v>
      </c>
      <c r="E60" s="28">
        <v>64</v>
      </c>
      <c r="F60" s="28">
        <v>0.515625</v>
      </c>
      <c r="G60" s="29">
        <v>0.515625</v>
      </c>
      <c r="H60" s="28">
        <v>3304</v>
      </c>
      <c r="I60" s="28">
        <v>2078.5</v>
      </c>
      <c r="J60" s="5">
        <v>0.5</v>
      </c>
      <c r="K60" s="5">
        <v>0.625</v>
      </c>
      <c r="L60" s="5">
        <v>0.5</v>
      </c>
      <c r="M60" s="5">
        <v>0.5</v>
      </c>
      <c r="N60" s="5">
        <v>0.5</v>
      </c>
      <c r="O60" s="5">
        <v>0.375</v>
      </c>
      <c r="P60" s="5">
        <v>0.375</v>
      </c>
      <c r="Q60" s="5">
        <v>0.75</v>
      </c>
      <c r="R60" s="28"/>
      <c r="S60" s="28">
        <v>0.375</v>
      </c>
      <c r="T60" s="28">
        <v>0.75</v>
      </c>
      <c r="U60" s="28">
        <v>0.75</v>
      </c>
      <c r="V60" s="28">
        <v>0.75</v>
      </c>
      <c r="W60" s="28">
        <v>0.625</v>
      </c>
      <c r="X60" s="28">
        <v>0.625</v>
      </c>
      <c r="Y60" s="28">
        <v>0.75</v>
      </c>
      <c r="Z60" s="28">
        <v>0.75</v>
      </c>
      <c r="AA60" s="28">
        <v>64</v>
      </c>
      <c r="AB60" s="28">
        <v>0.671875</v>
      </c>
      <c r="AC60" s="28">
        <v>0.671875</v>
      </c>
      <c r="AD60" s="28">
        <v>3297</v>
      </c>
      <c r="AE60" s="28">
        <v>2054.5</v>
      </c>
    </row>
    <row r="61" spans="1:33" x14ac:dyDescent="0.15">
      <c r="A61" s="28">
        <v>4</v>
      </c>
      <c r="B61" s="28">
        <v>4</v>
      </c>
      <c r="C61" s="28">
        <v>117</v>
      </c>
      <c r="D61" s="28">
        <v>0</v>
      </c>
      <c r="E61" s="28">
        <v>64</v>
      </c>
      <c r="F61" s="28">
        <v>0.625</v>
      </c>
      <c r="G61" s="29">
        <v>0.625</v>
      </c>
      <c r="H61" s="28">
        <v>3718.5</v>
      </c>
      <c r="I61" s="28">
        <v>2125</v>
      </c>
      <c r="J61" s="5">
        <v>0.5</v>
      </c>
      <c r="K61" s="5">
        <v>0.625</v>
      </c>
      <c r="L61" s="5">
        <v>0.75</v>
      </c>
      <c r="M61" s="5">
        <v>0.375</v>
      </c>
      <c r="N61" s="5">
        <v>0.5</v>
      </c>
      <c r="O61" s="5">
        <v>0.875</v>
      </c>
      <c r="P61" s="5">
        <v>0.625</v>
      </c>
      <c r="Q61" s="5">
        <v>0.75</v>
      </c>
      <c r="R61" s="28"/>
      <c r="S61" s="28">
        <v>0.75</v>
      </c>
      <c r="T61" s="28">
        <v>0.5</v>
      </c>
      <c r="U61" s="28">
        <v>0.375</v>
      </c>
      <c r="V61" s="28">
        <v>0.875</v>
      </c>
      <c r="W61" s="28">
        <v>0.5</v>
      </c>
      <c r="X61" s="28">
        <v>0.625</v>
      </c>
      <c r="Y61" s="28">
        <v>0.625</v>
      </c>
      <c r="Z61" s="28">
        <v>0.625</v>
      </c>
      <c r="AA61" s="28">
        <v>64</v>
      </c>
      <c r="AB61" s="28">
        <v>0.609375</v>
      </c>
      <c r="AC61" s="28">
        <v>0.609375</v>
      </c>
      <c r="AD61" s="28">
        <v>3032</v>
      </c>
      <c r="AE61" s="28">
        <v>2023.5</v>
      </c>
    </row>
    <row r="62" spans="1:33" x14ac:dyDescent="0.15">
      <c r="A62" s="28">
        <v>4</v>
      </c>
      <c r="B62" s="28">
        <v>4</v>
      </c>
      <c r="C62" s="28">
        <v>123</v>
      </c>
      <c r="D62" s="28">
        <v>1</v>
      </c>
      <c r="E62" s="28">
        <v>48</v>
      </c>
      <c r="F62" s="28">
        <v>0.83333333333333337</v>
      </c>
      <c r="G62" s="28">
        <v>0.875</v>
      </c>
      <c r="H62" s="28">
        <v>3992</v>
      </c>
      <c r="I62" s="28">
        <v>2312.5</v>
      </c>
      <c r="J62" s="5">
        <v>0.625</v>
      </c>
      <c r="K62" s="5">
        <v>0.75</v>
      </c>
      <c r="L62" s="5">
        <v>0.875</v>
      </c>
      <c r="M62" s="5">
        <v>0.75</v>
      </c>
      <c r="N62" s="5">
        <v>1</v>
      </c>
      <c r="O62" s="5">
        <v>1</v>
      </c>
      <c r="P62" s="5">
        <v>1</v>
      </c>
      <c r="Q62" s="5">
        <v>1</v>
      </c>
      <c r="R62" s="28"/>
      <c r="S62" s="28">
        <v>0.875</v>
      </c>
      <c r="T62" s="28">
        <v>0.875</v>
      </c>
      <c r="U62" s="28">
        <v>1</v>
      </c>
      <c r="V62" s="28">
        <v>1</v>
      </c>
      <c r="W62" s="28">
        <v>1</v>
      </c>
      <c r="X62" s="28">
        <v>1</v>
      </c>
      <c r="Y62" s="28">
        <v>1</v>
      </c>
      <c r="Z62" s="28">
        <v>1</v>
      </c>
      <c r="AA62" s="28">
        <v>32</v>
      </c>
      <c r="AB62" s="28">
        <v>0.9375</v>
      </c>
      <c r="AC62" s="28">
        <v>0.96875</v>
      </c>
      <c r="AD62" s="28">
        <v>3265.5</v>
      </c>
      <c r="AE62" s="28">
        <v>2140</v>
      </c>
    </row>
    <row r="63" spans="1:33" x14ac:dyDescent="0.15">
      <c r="A63" s="28">
        <v>4</v>
      </c>
      <c r="B63" s="28">
        <v>4</v>
      </c>
      <c r="C63" s="28">
        <v>131</v>
      </c>
      <c r="D63" s="28">
        <v>0</v>
      </c>
      <c r="E63" s="28">
        <v>64</v>
      </c>
      <c r="F63" s="28">
        <v>0.59375</v>
      </c>
      <c r="G63" s="29">
        <v>0.59375</v>
      </c>
      <c r="H63" s="28">
        <v>2187.5</v>
      </c>
      <c r="I63" s="28">
        <v>992.5</v>
      </c>
      <c r="J63" s="5">
        <v>0.25</v>
      </c>
      <c r="K63" s="5">
        <v>0.375</v>
      </c>
      <c r="L63" s="5">
        <v>0.5</v>
      </c>
      <c r="M63" s="5">
        <v>0.625</v>
      </c>
      <c r="N63" s="5">
        <v>0.75</v>
      </c>
      <c r="O63" s="5">
        <v>0.75</v>
      </c>
      <c r="P63" s="5">
        <v>0.625</v>
      </c>
      <c r="Q63" s="5">
        <v>0.875</v>
      </c>
      <c r="R63" s="28"/>
      <c r="S63" s="28">
        <v>0.375</v>
      </c>
      <c r="T63" s="28">
        <v>0.25</v>
      </c>
      <c r="U63" s="28">
        <v>0.5</v>
      </c>
      <c r="V63" s="28">
        <v>0.625</v>
      </c>
      <c r="W63" s="28">
        <v>0.75</v>
      </c>
      <c r="X63" s="28">
        <v>0.75</v>
      </c>
      <c r="Y63" s="28">
        <v>0.625</v>
      </c>
      <c r="Z63" s="28">
        <v>0.75</v>
      </c>
      <c r="AA63" s="28">
        <v>64</v>
      </c>
      <c r="AB63" s="28">
        <v>0.578125</v>
      </c>
      <c r="AC63" s="28">
        <v>0.578125</v>
      </c>
      <c r="AD63" s="28">
        <v>1859.5</v>
      </c>
      <c r="AE63" s="28">
        <v>953</v>
      </c>
    </row>
    <row r="64" spans="1:33" x14ac:dyDescent="0.15">
      <c r="A64" s="28">
        <v>4</v>
      </c>
      <c r="B64" s="28">
        <v>4</v>
      </c>
      <c r="C64" s="28">
        <v>132</v>
      </c>
      <c r="D64" s="28">
        <v>0</v>
      </c>
      <c r="E64" s="28">
        <v>64</v>
      </c>
      <c r="F64" s="28">
        <v>0.765625</v>
      </c>
      <c r="G64" s="28">
        <v>0.765625</v>
      </c>
      <c r="H64" s="28">
        <v>1953</v>
      </c>
      <c r="I64" s="28">
        <v>1101</v>
      </c>
      <c r="J64" s="5">
        <v>0.5</v>
      </c>
      <c r="K64" s="5">
        <v>0.875</v>
      </c>
      <c r="L64" s="5">
        <v>0.75</v>
      </c>
      <c r="M64" s="5">
        <v>0.75</v>
      </c>
      <c r="N64" s="5">
        <v>0.625</v>
      </c>
      <c r="O64" s="5">
        <v>0.875</v>
      </c>
      <c r="P64" s="5">
        <v>0.75</v>
      </c>
      <c r="Q64" s="5">
        <v>1</v>
      </c>
      <c r="R64" s="28"/>
      <c r="S64" s="28">
        <v>0.625</v>
      </c>
      <c r="T64" s="28">
        <v>0.875</v>
      </c>
      <c r="U64" s="28">
        <v>1</v>
      </c>
      <c r="V64" s="28">
        <v>1</v>
      </c>
      <c r="W64" s="28">
        <v>1</v>
      </c>
      <c r="X64" s="28">
        <v>1</v>
      </c>
      <c r="Y64" s="28">
        <v>1</v>
      </c>
      <c r="Z64" s="28">
        <v>1</v>
      </c>
      <c r="AA64" s="28">
        <v>32</v>
      </c>
      <c r="AB64" s="28">
        <v>0.875</v>
      </c>
      <c r="AC64" s="28">
        <v>0.9375</v>
      </c>
      <c r="AD64" s="28">
        <v>1758</v>
      </c>
      <c r="AE64" s="28">
        <v>930</v>
      </c>
    </row>
    <row r="65" spans="1:31" x14ac:dyDescent="0.15">
      <c r="A65" s="28">
        <v>4</v>
      </c>
      <c r="B65" s="28">
        <v>4</v>
      </c>
      <c r="C65" s="28">
        <v>137</v>
      </c>
      <c r="D65" s="28">
        <v>0</v>
      </c>
      <c r="E65" s="28">
        <v>64</v>
      </c>
      <c r="F65" s="28">
        <v>0.546875</v>
      </c>
      <c r="G65" s="28">
        <v>0.546875</v>
      </c>
      <c r="H65" s="28">
        <v>3454</v>
      </c>
      <c r="I65" s="28">
        <v>1213.5</v>
      </c>
      <c r="J65" s="5">
        <v>0.625</v>
      </c>
      <c r="K65" s="5">
        <v>0.5</v>
      </c>
      <c r="L65" s="5">
        <v>0.5</v>
      </c>
      <c r="M65" s="5">
        <v>0.625</v>
      </c>
      <c r="N65" s="5">
        <v>0.75</v>
      </c>
      <c r="O65" s="5">
        <v>0.5</v>
      </c>
      <c r="P65" s="5">
        <v>0.5</v>
      </c>
      <c r="Q65" s="5">
        <v>0.375</v>
      </c>
      <c r="R65" s="28"/>
      <c r="S65" s="28">
        <v>0.75</v>
      </c>
      <c r="T65" s="28">
        <v>0.875</v>
      </c>
      <c r="U65" s="28">
        <v>1</v>
      </c>
      <c r="V65" s="28">
        <v>0.875</v>
      </c>
      <c r="W65" s="28">
        <v>1</v>
      </c>
      <c r="X65" s="28">
        <v>1</v>
      </c>
      <c r="Y65" s="28">
        <v>1</v>
      </c>
      <c r="Z65" s="28">
        <v>1</v>
      </c>
      <c r="AA65" s="28">
        <v>48</v>
      </c>
      <c r="AB65" s="28">
        <v>0.91666666666666663</v>
      </c>
      <c r="AC65" s="28">
        <v>0.9375</v>
      </c>
      <c r="AD65" s="28">
        <v>2522</v>
      </c>
      <c r="AE65" s="28">
        <v>924.5</v>
      </c>
    </row>
    <row r="66" spans="1:31" x14ac:dyDescent="0.15">
      <c r="A66" s="28">
        <v>4</v>
      </c>
      <c r="B66" s="28">
        <v>4</v>
      </c>
      <c r="C66" s="28">
        <v>142</v>
      </c>
      <c r="D66" s="28">
        <v>1</v>
      </c>
      <c r="E66" s="28">
        <v>64</v>
      </c>
      <c r="F66" s="28">
        <v>0.65625</v>
      </c>
      <c r="G66" s="28">
        <v>0.65625</v>
      </c>
      <c r="H66" s="28">
        <v>1781.5</v>
      </c>
      <c r="I66" s="28">
        <v>836.5</v>
      </c>
      <c r="J66" s="5">
        <v>0.375</v>
      </c>
      <c r="K66" s="5">
        <v>0.375</v>
      </c>
      <c r="L66" s="5">
        <v>0.625</v>
      </c>
      <c r="M66" s="5">
        <v>0.625</v>
      </c>
      <c r="N66" s="5">
        <v>0.75</v>
      </c>
      <c r="O66" s="5">
        <v>0.75</v>
      </c>
      <c r="P66" s="5">
        <v>0.75</v>
      </c>
      <c r="Q66" s="5">
        <v>1</v>
      </c>
      <c r="R66" s="28"/>
      <c r="S66" s="28">
        <v>0.875</v>
      </c>
      <c r="T66" s="28">
        <v>0.875</v>
      </c>
      <c r="U66" s="28">
        <v>1</v>
      </c>
      <c r="V66" s="28">
        <v>1</v>
      </c>
      <c r="W66" s="28">
        <v>1</v>
      </c>
      <c r="X66" s="28">
        <v>1</v>
      </c>
      <c r="Y66" s="28">
        <v>1</v>
      </c>
      <c r="Z66" s="28">
        <v>1</v>
      </c>
      <c r="AA66" s="28">
        <v>32</v>
      </c>
      <c r="AB66" s="28">
        <v>0.9375</v>
      </c>
      <c r="AC66" s="28">
        <v>0.96875</v>
      </c>
      <c r="AD66" s="28">
        <v>1460.5</v>
      </c>
      <c r="AE66" s="28">
        <v>765.5</v>
      </c>
    </row>
    <row r="67" spans="1:31" x14ac:dyDescent="0.15">
      <c r="A67" s="28">
        <v>4</v>
      </c>
      <c r="B67" s="28">
        <v>4</v>
      </c>
      <c r="C67" s="28">
        <v>171</v>
      </c>
      <c r="D67" s="28">
        <v>0</v>
      </c>
      <c r="E67" s="28">
        <v>64</v>
      </c>
      <c r="F67" s="28">
        <v>0.609375</v>
      </c>
      <c r="G67" s="29">
        <v>0.609375</v>
      </c>
      <c r="H67" s="28">
        <v>2141</v>
      </c>
      <c r="I67" s="28">
        <v>1047</v>
      </c>
      <c r="J67" s="5">
        <v>0.5</v>
      </c>
      <c r="K67" s="5">
        <v>0.75</v>
      </c>
      <c r="L67" s="5">
        <v>0.75</v>
      </c>
      <c r="M67" s="5">
        <v>0.625</v>
      </c>
      <c r="N67" s="5">
        <v>0.75</v>
      </c>
      <c r="O67" s="5">
        <v>0.5</v>
      </c>
      <c r="P67" s="5">
        <v>0.5</v>
      </c>
      <c r="Q67" s="5">
        <v>0.5</v>
      </c>
      <c r="R67" s="28"/>
      <c r="S67" s="28">
        <v>0.625</v>
      </c>
      <c r="T67" s="28">
        <v>0.75</v>
      </c>
      <c r="U67" s="28">
        <v>0.625</v>
      </c>
      <c r="V67" s="28">
        <v>0.875</v>
      </c>
      <c r="W67" s="28">
        <v>0.875</v>
      </c>
      <c r="X67" s="28">
        <v>1</v>
      </c>
      <c r="Y67" s="28">
        <v>1</v>
      </c>
      <c r="Z67" s="28">
        <v>1</v>
      </c>
      <c r="AA67" s="28">
        <v>56</v>
      </c>
      <c r="AB67" s="28">
        <v>0.8214285714285714</v>
      </c>
      <c r="AC67" s="28">
        <v>0.84375</v>
      </c>
      <c r="AD67" s="28">
        <v>1929.5</v>
      </c>
      <c r="AE67" s="28">
        <v>1032</v>
      </c>
    </row>
    <row r="68" spans="1:31" x14ac:dyDescent="0.15">
      <c r="A68" s="28">
        <v>4</v>
      </c>
      <c r="B68" s="28">
        <v>4</v>
      </c>
      <c r="C68" s="28">
        <v>172</v>
      </c>
      <c r="D68" s="28">
        <v>0</v>
      </c>
      <c r="E68" s="28">
        <v>64</v>
      </c>
      <c r="F68" s="28">
        <v>0.65625</v>
      </c>
      <c r="G68" s="28">
        <v>0.65625</v>
      </c>
      <c r="H68" s="28">
        <v>3031.5</v>
      </c>
      <c r="I68" s="28">
        <v>1789.5</v>
      </c>
      <c r="J68" s="5">
        <v>0.375</v>
      </c>
      <c r="K68" s="5">
        <v>0.5</v>
      </c>
      <c r="L68" s="5">
        <v>0.75</v>
      </c>
      <c r="M68" s="5">
        <v>0.625</v>
      </c>
      <c r="N68" s="5">
        <v>0.625</v>
      </c>
      <c r="O68" s="5">
        <v>0.875</v>
      </c>
      <c r="P68" s="5">
        <v>0.75</v>
      </c>
      <c r="Q68" s="5">
        <v>0.75</v>
      </c>
      <c r="R68" s="28"/>
      <c r="S68" s="28">
        <v>0.75</v>
      </c>
      <c r="T68" s="28">
        <v>0.875</v>
      </c>
      <c r="U68" s="28">
        <v>1</v>
      </c>
      <c r="V68" s="28">
        <v>1</v>
      </c>
      <c r="W68" s="28">
        <v>1</v>
      </c>
      <c r="X68" s="28">
        <v>1</v>
      </c>
      <c r="Y68" s="28">
        <v>1</v>
      </c>
      <c r="Z68" s="28">
        <v>1</v>
      </c>
      <c r="AA68" s="28">
        <v>32</v>
      </c>
      <c r="AB68" s="28">
        <v>0.90625</v>
      </c>
      <c r="AC68" s="28">
        <v>0.953125</v>
      </c>
      <c r="AD68" s="28">
        <v>3094</v>
      </c>
      <c r="AE68" s="28">
        <v>1578</v>
      </c>
    </row>
    <row r="69" spans="1:31" x14ac:dyDescent="0.15">
      <c r="A69" s="28">
        <v>4</v>
      </c>
      <c r="B69" s="28">
        <v>4</v>
      </c>
      <c r="C69" s="28">
        <v>173</v>
      </c>
      <c r="D69" s="28">
        <v>0</v>
      </c>
      <c r="E69" s="28">
        <v>64</v>
      </c>
      <c r="F69" s="28">
        <v>0.671875</v>
      </c>
      <c r="G69" s="28">
        <v>0.671875</v>
      </c>
      <c r="H69" s="28">
        <v>2875</v>
      </c>
      <c r="I69" s="28">
        <v>1218.5</v>
      </c>
      <c r="J69" s="5">
        <v>0.25</v>
      </c>
      <c r="K69" s="5">
        <v>0.625</v>
      </c>
      <c r="L69" s="5">
        <v>0.625</v>
      </c>
      <c r="M69" s="5">
        <v>0.625</v>
      </c>
      <c r="N69" s="5">
        <v>0.875</v>
      </c>
      <c r="O69" s="5">
        <v>0.875</v>
      </c>
      <c r="P69" s="5">
        <v>0.75</v>
      </c>
      <c r="Q69" s="5">
        <v>0.75</v>
      </c>
      <c r="R69" s="28"/>
      <c r="S69" s="28">
        <v>0.875</v>
      </c>
      <c r="T69" s="28">
        <v>1</v>
      </c>
      <c r="U69" s="28">
        <v>0.875</v>
      </c>
      <c r="V69" s="28">
        <v>1</v>
      </c>
      <c r="W69" s="28">
        <v>1</v>
      </c>
      <c r="X69" s="28">
        <v>1</v>
      </c>
      <c r="Y69" s="28">
        <v>1</v>
      </c>
      <c r="Z69" s="28">
        <v>1</v>
      </c>
      <c r="AA69" s="28">
        <v>40</v>
      </c>
      <c r="AB69" s="28">
        <v>0.95</v>
      </c>
      <c r="AC69" s="28">
        <v>0.96875</v>
      </c>
      <c r="AD69" s="28">
        <v>1937.5</v>
      </c>
      <c r="AE69" s="28">
        <v>1109.5</v>
      </c>
    </row>
    <row r="70" spans="1:31" x14ac:dyDescent="0.15">
      <c r="A70" s="28">
        <v>4</v>
      </c>
      <c r="B70" s="28">
        <v>4</v>
      </c>
      <c r="C70" s="28">
        <v>189</v>
      </c>
      <c r="D70" s="28">
        <v>0</v>
      </c>
      <c r="E70" s="28">
        <v>64</v>
      </c>
      <c r="F70" s="28">
        <v>0.6875</v>
      </c>
      <c r="G70" s="28">
        <v>0.6875</v>
      </c>
      <c r="H70" s="28">
        <v>2430.5</v>
      </c>
      <c r="I70" s="28">
        <v>1242.5</v>
      </c>
      <c r="J70" s="5">
        <v>0.375</v>
      </c>
      <c r="K70" s="5">
        <v>0.625</v>
      </c>
      <c r="L70" s="5">
        <v>0.875</v>
      </c>
      <c r="M70" s="5">
        <v>0.875</v>
      </c>
      <c r="N70" s="5">
        <v>0.875</v>
      </c>
      <c r="O70" s="5">
        <v>0.625</v>
      </c>
      <c r="P70" s="5">
        <v>0.75</v>
      </c>
      <c r="Q70" s="5">
        <v>0.5</v>
      </c>
      <c r="R70" s="28"/>
      <c r="S70" s="28">
        <v>0.75</v>
      </c>
      <c r="T70" s="28">
        <v>0.875</v>
      </c>
      <c r="U70" s="28">
        <v>0.875</v>
      </c>
      <c r="V70" s="28">
        <v>1</v>
      </c>
      <c r="W70" s="28">
        <v>0.875</v>
      </c>
      <c r="X70" s="28">
        <v>1</v>
      </c>
      <c r="Y70" s="28">
        <v>0.875</v>
      </c>
      <c r="Z70" s="28">
        <v>0.875</v>
      </c>
      <c r="AA70" s="28">
        <v>64</v>
      </c>
      <c r="AB70" s="28">
        <v>0.890625</v>
      </c>
      <c r="AC70" s="28">
        <v>0.890625</v>
      </c>
      <c r="AD70" s="28">
        <v>2078</v>
      </c>
      <c r="AE70" s="28">
        <v>1148.5</v>
      </c>
    </row>
    <row r="71" spans="1:31" x14ac:dyDescent="0.15">
      <c r="A71" s="28">
        <v>4</v>
      </c>
      <c r="B71" s="28">
        <v>4</v>
      </c>
      <c r="C71" s="28">
        <v>190</v>
      </c>
      <c r="D71" s="28">
        <v>0</v>
      </c>
      <c r="E71" s="28">
        <v>64</v>
      </c>
      <c r="F71" s="28">
        <v>0.609375</v>
      </c>
      <c r="G71" s="28">
        <v>0.609375</v>
      </c>
      <c r="H71" s="28">
        <v>2179.5</v>
      </c>
      <c r="I71" s="28">
        <v>1125</v>
      </c>
      <c r="J71" s="5">
        <v>0.375</v>
      </c>
      <c r="K71" s="5">
        <v>0.5</v>
      </c>
      <c r="L71" s="5">
        <v>0.5</v>
      </c>
      <c r="M71" s="5">
        <v>0.625</v>
      </c>
      <c r="N71" s="5">
        <v>0.625</v>
      </c>
      <c r="O71" s="5">
        <v>0.5</v>
      </c>
      <c r="P71" s="5">
        <v>0.875</v>
      </c>
      <c r="Q71" s="5">
        <v>0.875</v>
      </c>
      <c r="R71" s="28"/>
      <c r="S71" s="28">
        <v>0.75</v>
      </c>
      <c r="T71" s="28">
        <v>0.625</v>
      </c>
      <c r="U71" s="28">
        <v>0.625</v>
      </c>
      <c r="V71" s="28">
        <v>0.75</v>
      </c>
      <c r="W71" s="28">
        <v>1</v>
      </c>
      <c r="X71" s="28">
        <v>0.875</v>
      </c>
      <c r="Y71" s="28">
        <v>0.875</v>
      </c>
      <c r="Z71" s="28">
        <v>1</v>
      </c>
      <c r="AA71" s="28">
        <v>64</v>
      </c>
      <c r="AB71" s="28">
        <v>0.8125</v>
      </c>
      <c r="AC71" s="28">
        <v>0.8125</v>
      </c>
      <c r="AD71" s="28">
        <v>1953.5</v>
      </c>
      <c r="AE71" s="28">
        <v>961</v>
      </c>
    </row>
    <row r="72" spans="1:31" x14ac:dyDescent="0.15">
      <c r="A72" s="28">
        <v>4</v>
      </c>
      <c r="B72" s="28">
        <v>4</v>
      </c>
      <c r="C72" s="28">
        <v>193</v>
      </c>
      <c r="D72" s="28">
        <v>0</v>
      </c>
      <c r="E72" s="28">
        <v>64</v>
      </c>
      <c r="F72" s="28">
        <v>0.65625</v>
      </c>
      <c r="G72" s="28">
        <v>0.65625</v>
      </c>
      <c r="H72" s="28">
        <v>1929.5</v>
      </c>
      <c r="I72" s="28">
        <v>922</v>
      </c>
      <c r="J72" s="5">
        <v>0.625</v>
      </c>
      <c r="K72" s="5">
        <v>0.75</v>
      </c>
      <c r="L72" s="5">
        <v>0.625</v>
      </c>
      <c r="M72" s="5">
        <v>0.5</v>
      </c>
      <c r="N72" s="5">
        <v>0.5</v>
      </c>
      <c r="O72" s="5">
        <v>0.625</v>
      </c>
      <c r="P72" s="5">
        <v>0.625</v>
      </c>
      <c r="Q72" s="5">
        <v>1</v>
      </c>
      <c r="R72" s="28"/>
      <c r="S72" s="28">
        <v>0.75</v>
      </c>
      <c r="T72" s="28">
        <v>1</v>
      </c>
      <c r="U72" s="28">
        <v>0.75</v>
      </c>
      <c r="V72" s="28">
        <v>0.75</v>
      </c>
      <c r="W72" s="28">
        <v>0.625</v>
      </c>
      <c r="X72" s="28">
        <v>0.875</v>
      </c>
      <c r="Y72" s="28">
        <v>0.5</v>
      </c>
      <c r="Z72" s="28">
        <v>0.625</v>
      </c>
      <c r="AA72" s="28">
        <v>64</v>
      </c>
      <c r="AB72" s="28">
        <v>0.734375</v>
      </c>
      <c r="AC72" s="28">
        <v>0.734375</v>
      </c>
      <c r="AD72" s="28">
        <v>1742</v>
      </c>
      <c r="AE72" s="28">
        <v>711</v>
      </c>
    </row>
    <row r="73" spans="1:31" x14ac:dyDescent="0.15">
      <c r="A73" s="28">
        <v>4</v>
      </c>
      <c r="B73" s="28">
        <v>4</v>
      </c>
      <c r="C73" s="28">
        <v>194</v>
      </c>
      <c r="D73" s="28">
        <v>0</v>
      </c>
      <c r="E73" s="28">
        <v>64</v>
      </c>
      <c r="F73" s="28">
        <v>0.640625</v>
      </c>
      <c r="G73" s="28">
        <v>0.640625</v>
      </c>
      <c r="H73" s="28">
        <v>2375</v>
      </c>
      <c r="I73" s="28">
        <v>1125</v>
      </c>
      <c r="J73" s="5">
        <v>0.625</v>
      </c>
      <c r="K73" s="5">
        <v>0.5</v>
      </c>
      <c r="L73" s="5">
        <v>0.375</v>
      </c>
      <c r="M73" s="5">
        <v>0.75</v>
      </c>
      <c r="N73" s="5">
        <v>0.625</v>
      </c>
      <c r="O73" s="5">
        <v>0.5</v>
      </c>
      <c r="P73" s="5">
        <v>1</v>
      </c>
      <c r="Q73" s="5">
        <v>0.75</v>
      </c>
      <c r="R73" s="28"/>
      <c r="S73" s="28">
        <v>0.625</v>
      </c>
      <c r="T73" s="28">
        <v>0.75</v>
      </c>
      <c r="U73" s="28">
        <v>1</v>
      </c>
      <c r="V73" s="28">
        <v>0.875</v>
      </c>
      <c r="W73" s="28">
        <v>0.875</v>
      </c>
      <c r="X73" s="28">
        <v>1</v>
      </c>
      <c r="Y73" s="28">
        <v>0.875</v>
      </c>
      <c r="Z73" s="28">
        <v>0.875</v>
      </c>
      <c r="AA73" s="28">
        <v>64</v>
      </c>
      <c r="AB73" s="28">
        <v>0.859375</v>
      </c>
      <c r="AC73" s="28">
        <v>0.859375</v>
      </c>
      <c r="AD73" s="28">
        <v>1969</v>
      </c>
      <c r="AE73" s="28">
        <v>938</v>
      </c>
    </row>
    <row r="74" spans="1:31" x14ac:dyDescent="0.15">
      <c r="A74" s="28">
        <v>4</v>
      </c>
      <c r="B74" s="28">
        <v>4</v>
      </c>
      <c r="C74" s="28">
        <v>197</v>
      </c>
      <c r="D74" s="28">
        <v>0</v>
      </c>
      <c r="E74" s="28">
        <v>64</v>
      </c>
      <c r="F74" s="28">
        <v>0.65625</v>
      </c>
      <c r="G74" s="28">
        <v>0.65625</v>
      </c>
      <c r="H74" s="28">
        <v>2766</v>
      </c>
      <c r="I74" s="28">
        <v>1179.5</v>
      </c>
      <c r="J74" s="5">
        <v>0.375</v>
      </c>
      <c r="K74" s="5">
        <v>0.25</v>
      </c>
      <c r="L74" s="5">
        <v>0.75</v>
      </c>
      <c r="M74" s="5">
        <v>0.875</v>
      </c>
      <c r="N74" s="5">
        <v>0.625</v>
      </c>
      <c r="O74" s="5">
        <v>0.875</v>
      </c>
      <c r="P74" s="5">
        <v>0.875</v>
      </c>
      <c r="Q74" s="5">
        <v>0.625</v>
      </c>
      <c r="R74" s="28"/>
      <c r="S74" s="28">
        <v>0.625</v>
      </c>
      <c r="T74" s="28">
        <v>0.75</v>
      </c>
      <c r="U74" s="28">
        <v>1</v>
      </c>
      <c r="V74" s="28">
        <v>0.875</v>
      </c>
      <c r="W74" s="28">
        <v>0.875</v>
      </c>
      <c r="X74" s="28">
        <v>1</v>
      </c>
      <c r="Y74" s="28">
        <v>1</v>
      </c>
      <c r="Z74" s="28">
        <v>1</v>
      </c>
      <c r="AA74" s="28">
        <v>56</v>
      </c>
      <c r="AB74" s="28">
        <v>0.875</v>
      </c>
      <c r="AC74" s="28">
        <v>0.890625</v>
      </c>
      <c r="AD74" s="28">
        <v>2913.5</v>
      </c>
      <c r="AE74" s="28">
        <v>1109.5</v>
      </c>
    </row>
    <row r="75" spans="1:31" x14ac:dyDescent="0.15">
      <c r="A75" s="28">
        <v>4</v>
      </c>
      <c r="B75" s="28">
        <v>4</v>
      </c>
      <c r="C75" s="28">
        <v>204</v>
      </c>
      <c r="D75" s="28">
        <v>0</v>
      </c>
      <c r="E75" s="28">
        <v>64</v>
      </c>
      <c r="F75" s="28">
        <v>0.703125</v>
      </c>
      <c r="G75" s="28">
        <v>0.703125</v>
      </c>
      <c r="H75" s="28">
        <v>3094</v>
      </c>
      <c r="I75" s="28">
        <v>1258</v>
      </c>
      <c r="J75" s="5">
        <v>0.625</v>
      </c>
      <c r="K75" s="5">
        <v>0.375</v>
      </c>
      <c r="L75" s="5">
        <v>0.75</v>
      </c>
      <c r="M75" s="5">
        <v>0.75</v>
      </c>
      <c r="N75" s="5">
        <v>0.75</v>
      </c>
      <c r="O75" s="5">
        <v>0.75</v>
      </c>
      <c r="P75" s="5">
        <v>0.75</v>
      </c>
      <c r="Q75" s="5">
        <v>0.875</v>
      </c>
      <c r="R75" s="28"/>
      <c r="S75" s="28">
        <v>0.875</v>
      </c>
      <c r="T75" s="28">
        <v>0.625</v>
      </c>
      <c r="U75" s="28">
        <v>0.625</v>
      </c>
      <c r="V75" s="28">
        <v>1</v>
      </c>
      <c r="W75" s="28">
        <v>1</v>
      </c>
      <c r="X75" s="28">
        <v>1</v>
      </c>
      <c r="Y75" s="28">
        <v>1</v>
      </c>
      <c r="Z75" s="28">
        <v>1</v>
      </c>
      <c r="AA75" s="28">
        <v>40</v>
      </c>
      <c r="AB75" s="28">
        <v>0.82499999999999996</v>
      </c>
      <c r="AC75" s="28">
        <v>0.890625</v>
      </c>
      <c r="AD75" s="28">
        <v>3195</v>
      </c>
      <c r="AE75" s="28">
        <v>1117</v>
      </c>
    </row>
    <row r="76" spans="1:31" x14ac:dyDescent="0.15">
      <c r="A76" s="28">
        <v>4</v>
      </c>
      <c r="B76" s="28">
        <v>4</v>
      </c>
      <c r="C76" s="28">
        <v>210</v>
      </c>
      <c r="D76" s="28">
        <v>0</v>
      </c>
      <c r="E76" s="28">
        <v>64</v>
      </c>
      <c r="F76" s="28">
        <v>0.625</v>
      </c>
      <c r="G76" s="29">
        <v>0.625</v>
      </c>
      <c r="H76" s="28">
        <v>3203</v>
      </c>
      <c r="I76" s="28">
        <v>1359</v>
      </c>
      <c r="J76" s="5">
        <v>0.5</v>
      </c>
      <c r="K76" s="5">
        <v>0.625</v>
      </c>
      <c r="L76" s="5">
        <v>0.625</v>
      </c>
      <c r="M76" s="5">
        <v>0.5</v>
      </c>
      <c r="N76" s="5">
        <v>0.875</v>
      </c>
      <c r="O76" s="5">
        <v>0.5</v>
      </c>
      <c r="P76" s="5">
        <v>0.625</v>
      </c>
      <c r="Q76" s="5">
        <v>0.75</v>
      </c>
      <c r="R76" s="28"/>
      <c r="S76" s="28">
        <v>0.375</v>
      </c>
      <c r="T76" s="28">
        <v>0.625</v>
      </c>
      <c r="U76" s="28">
        <v>0.25</v>
      </c>
      <c r="V76" s="28">
        <v>0.5</v>
      </c>
      <c r="W76" s="28">
        <v>0.875</v>
      </c>
      <c r="X76" s="28">
        <v>0.875</v>
      </c>
      <c r="Y76" s="28">
        <v>0.375</v>
      </c>
      <c r="Z76" s="28">
        <v>0.5</v>
      </c>
      <c r="AA76" s="28">
        <v>64</v>
      </c>
      <c r="AB76" s="28">
        <v>0.546875</v>
      </c>
      <c r="AC76" s="28">
        <v>0.546875</v>
      </c>
      <c r="AD76" s="28">
        <v>2679.5</v>
      </c>
      <c r="AE76" s="28">
        <v>1226.5</v>
      </c>
    </row>
    <row r="77" spans="1:31" x14ac:dyDescent="0.15">
      <c r="A77" s="28">
        <v>4</v>
      </c>
      <c r="B77" s="28">
        <v>4</v>
      </c>
      <c r="C77" s="28">
        <v>217</v>
      </c>
      <c r="D77" s="28">
        <v>0</v>
      </c>
      <c r="E77" s="28">
        <v>64</v>
      </c>
      <c r="F77" s="28">
        <v>0.8125</v>
      </c>
      <c r="G77" s="28">
        <v>0.8125</v>
      </c>
      <c r="H77" s="28">
        <v>3078.5</v>
      </c>
      <c r="I77" s="28">
        <v>1500</v>
      </c>
      <c r="J77" s="5">
        <v>0.75</v>
      </c>
      <c r="K77" s="5">
        <v>0.75</v>
      </c>
      <c r="L77" s="5">
        <v>0.75</v>
      </c>
      <c r="M77" s="5">
        <v>0.875</v>
      </c>
      <c r="N77" s="5">
        <v>0.875</v>
      </c>
      <c r="O77" s="5">
        <v>0.875</v>
      </c>
      <c r="P77" s="5">
        <v>0.875</v>
      </c>
      <c r="Q77" s="5">
        <v>0.75</v>
      </c>
      <c r="R77" s="28"/>
      <c r="S77" s="28">
        <v>0.625</v>
      </c>
      <c r="T77" s="28">
        <v>0.75</v>
      </c>
      <c r="U77" s="28">
        <v>0.875</v>
      </c>
      <c r="V77" s="28">
        <v>0.875</v>
      </c>
      <c r="W77" s="28">
        <v>0.875</v>
      </c>
      <c r="X77" s="28">
        <v>1</v>
      </c>
      <c r="Y77" s="28">
        <v>1</v>
      </c>
      <c r="Z77" s="28">
        <v>1</v>
      </c>
      <c r="AA77" s="28">
        <v>56</v>
      </c>
      <c r="AB77" s="28">
        <v>0.8571428571428571</v>
      </c>
      <c r="AC77" s="28">
        <v>0.875</v>
      </c>
      <c r="AD77" s="28">
        <v>2453</v>
      </c>
      <c r="AE77" s="28">
        <v>1406.5</v>
      </c>
    </row>
    <row r="78" spans="1:31" x14ac:dyDescent="0.15">
      <c r="A78" s="28">
        <v>4</v>
      </c>
      <c r="B78" s="28">
        <v>5</v>
      </c>
      <c r="C78" s="28">
        <v>100</v>
      </c>
      <c r="D78" s="28">
        <v>0</v>
      </c>
      <c r="E78" s="28">
        <v>64</v>
      </c>
      <c r="F78" s="28">
        <v>0.703125</v>
      </c>
      <c r="G78" s="28">
        <v>0.703125</v>
      </c>
      <c r="H78" s="28">
        <v>4273.5</v>
      </c>
      <c r="I78" s="28">
        <v>2211</v>
      </c>
      <c r="J78" s="5">
        <v>0.75</v>
      </c>
      <c r="K78" s="5">
        <v>0.5</v>
      </c>
      <c r="L78" s="5">
        <v>0.75</v>
      </c>
      <c r="M78" s="5">
        <v>0.625</v>
      </c>
      <c r="N78" s="5">
        <v>0.625</v>
      </c>
      <c r="O78" s="5">
        <v>0.625</v>
      </c>
      <c r="P78" s="5">
        <v>0.875</v>
      </c>
      <c r="Q78" s="5">
        <v>0.875</v>
      </c>
      <c r="R78" s="28"/>
      <c r="S78" s="28">
        <v>1</v>
      </c>
      <c r="T78" s="28">
        <v>0.875</v>
      </c>
      <c r="U78" s="28">
        <v>1</v>
      </c>
      <c r="V78" s="28">
        <v>1</v>
      </c>
      <c r="W78" s="28">
        <v>1</v>
      </c>
      <c r="X78" s="28">
        <v>1</v>
      </c>
      <c r="Y78" s="28">
        <v>1</v>
      </c>
      <c r="Z78" s="28">
        <v>1</v>
      </c>
      <c r="AA78" s="28">
        <v>32</v>
      </c>
      <c r="AB78" s="28">
        <v>0.96875</v>
      </c>
      <c r="AC78" s="28">
        <v>0.984375</v>
      </c>
      <c r="AD78" s="28">
        <v>3585.5</v>
      </c>
      <c r="AE78" s="28">
        <v>1734.5</v>
      </c>
    </row>
    <row r="79" spans="1:31" x14ac:dyDescent="0.15">
      <c r="A79" s="28">
        <v>4</v>
      </c>
      <c r="B79" s="28">
        <v>5</v>
      </c>
      <c r="C79" s="28">
        <v>121</v>
      </c>
      <c r="D79" s="28">
        <v>0</v>
      </c>
      <c r="E79" s="28">
        <v>64</v>
      </c>
      <c r="F79" s="28">
        <v>0.53125</v>
      </c>
      <c r="G79" s="28">
        <v>0.53125</v>
      </c>
      <c r="H79" s="28">
        <v>3281</v>
      </c>
      <c r="I79" s="28">
        <v>2203.5</v>
      </c>
      <c r="J79" s="5">
        <v>0.375</v>
      </c>
      <c r="K79" s="5">
        <v>0.5</v>
      </c>
      <c r="L79" s="5">
        <v>0.5</v>
      </c>
      <c r="M79" s="5">
        <v>0.375</v>
      </c>
      <c r="N79" s="5">
        <v>0.625</v>
      </c>
      <c r="O79" s="5">
        <v>0.75</v>
      </c>
      <c r="P79" s="5">
        <v>0.375</v>
      </c>
      <c r="Q79" s="5">
        <v>0.75</v>
      </c>
      <c r="R79" s="28"/>
      <c r="S79" s="28">
        <v>0.5</v>
      </c>
      <c r="T79" s="28">
        <v>0.625</v>
      </c>
      <c r="U79" s="28">
        <v>0.375</v>
      </c>
      <c r="V79" s="28">
        <v>0.5</v>
      </c>
      <c r="W79" s="28">
        <v>0.625</v>
      </c>
      <c r="X79" s="28">
        <v>0.75</v>
      </c>
      <c r="Y79" s="28">
        <v>0.625</v>
      </c>
      <c r="Z79" s="28">
        <v>0.75</v>
      </c>
      <c r="AA79" s="28">
        <v>64</v>
      </c>
      <c r="AB79" s="28">
        <v>0.59375</v>
      </c>
      <c r="AC79" s="28">
        <v>0.59375</v>
      </c>
      <c r="AD79" s="28">
        <v>3124.5</v>
      </c>
      <c r="AE79" s="28">
        <v>2062.5</v>
      </c>
    </row>
    <row r="80" spans="1:31" x14ac:dyDescent="0.15">
      <c r="A80" s="28">
        <v>4</v>
      </c>
      <c r="B80" s="28">
        <v>5</v>
      </c>
      <c r="C80" s="28">
        <v>130</v>
      </c>
      <c r="D80" s="28">
        <v>0</v>
      </c>
      <c r="E80" s="28">
        <v>64</v>
      </c>
      <c r="F80" s="28">
        <v>0.703125</v>
      </c>
      <c r="G80" s="28">
        <v>0.703125</v>
      </c>
      <c r="H80" s="28">
        <v>2812.5</v>
      </c>
      <c r="I80" s="28">
        <v>1297</v>
      </c>
      <c r="J80" s="5">
        <v>0.75</v>
      </c>
      <c r="K80" s="5">
        <v>0.375</v>
      </c>
      <c r="L80" s="5">
        <v>0.625</v>
      </c>
      <c r="M80" s="5">
        <v>0.75</v>
      </c>
      <c r="N80" s="5">
        <v>0.75</v>
      </c>
      <c r="O80" s="5">
        <v>0.75</v>
      </c>
      <c r="P80" s="5">
        <v>0.625</v>
      </c>
      <c r="Q80" s="5">
        <v>1</v>
      </c>
      <c r="R80" s="28"/>
      <c r="S80" s="28">
        <v>1</v>
      </c>
      <c r="T80" s="28">
        <v>1</v>
      </c>
      <c r="U80" s="28">
        <v>1</v>
      </c>
      <c r="V80" s="28">
        <v>1</v>
      </c>
      <c r="W80" s="28">
        <v>1</v>
      </c>
      <c r="X80" s="28">
        <v>1</v>
      </c>
      <c r="Y80" s="28">
        <v>1</v>
      </c>
      <c r="Z80" s="28">
        <v>1</v>
      </c>
      <c r="AA80" s="28">
        <v>16</v>
      </c>
      <c r="AB80" s="28">
        <v>1</v>
      </c>
      <c r="AC80" s="28">
        <v>1</v>
      </c>
      <c r="AD80" s="28">
        <v>3047</v>
      </c>
      <c r="AE80" s="28">
        <v>1101.5</v>
      </c>
    </row>
    <row r="81" spans="1:31" x14ac:dyDescent="0.15">
      <c r="A81" s="28">
        <v>4</v>
      </c>
      <c r="B81" s="28">
        <v>5</v>
      </c>
      <c r="C81" s="28">
        <v>133</v>
      </c>
      <c r="D81" s="28">
        <v>0</v>
      </c>
      <c r="E81" s="28">
        <v>64</v>
      </c>
      <c r="F81" s="28">
        <v>0.609375</v>
      </c>
      <c r="G81" s="28">
        <v>0.609375</v>
      </c>
      <c r="H81" s="28">
        <v>3125.5</v>
      </c>
      <c r="I81" s="28">
        <v>1324</v>
      </c>
      <c r="J81" s="5">
        <v>0.625</v>
      </c>
      <c r="K81" s="5">
        <v>0.75</v>
      </c>
      <c r="L81" s="5">
        <v>0.5</v>
      </c>
      <c r="M81" s="5">
        <v>0.625</v>
      </c>
      <c r="N81" s="5">
        <v>0.5</v>
      </c>
      <c r="O81" s="5">
        <v>0.75</v>
      </c>
      <c r="P81" s="5">
        <v>0.5</v>
      </c>
      <c r="Q81" s="5">
        <v>0.625</v>
      </c>
      <c r="R81" s="28"/>
      <c r="S81" s="28">
        <v>0.875</v>
      </c>
      <c r="T81" s="28">
        <v>1</v>
      </c>
      <c r="U81" s="28">
        <v>1</v>
      </c>
      <c r="V81" s="28">
        <v>1</v>
      </c>
      <c r="W81" s="28">
        <v>1</v>
      </c>
      <c r="X81" s="28">
        <v>1</v>
      </c>
      <c r="Y81" s="28">
        <v>1</v>
      </c>
      <c r="Z81" s="28">
        <v>1</v>
      </c>
      <c r="AA81" s="28">
        <v>24</v>
      </c>
      <c r="AB81" s="28">
        <v>0.95833333333333337</v>
      </c>
      <c r="AC81" s="28">
        <v>0.984375</v>
      </c>
      <c r="AD81" s="28">
        <v>2161.5</v>
      </c>
      <c r="AE81" s="28">
        <v>1112</v>
      </c>
    </row>
    <row r="82" spans="1:31" x14ac:dyDescent="0.15">
      <c r="A82" s="28">
        <v>4</v>
      </c>
      <c r="B82" s="28">
        <v>5</v>
      </c>
      <c r="C82" s="28">
        <v>136</v>
      </c>
      <c r="D82" s="28">
        <v>0</v>
      </c>
      <c r="E82" s="28">
        <v>64</v>
      </c>
      <c r="F82" s="28">
        <v>0.796875</v>
      </c>
      <c r="G82" s="28">
        <v>0.796875</v>
      </c>
      <c r="H82" s="28">
        <v>2562.5</v>
      </c>
      <c r="I82" s="28">
        <v>1398.5</v>
      </c>
      <c r="J82" s="5">
        <v>0.625</v>
      </c>
      <c r="K82" s="5">
        <v>0.75</v>
      </c>
      <c r="L82" s="5">
        <v>0.75</v>
      </c>
      <c r="M82" s="5">
        <v>0.75</v>
      </c>
      <c r="N82" s="5">
        <v>0.75</v>
      </c>
      <c r="O82" s="5">
        <v>0.875</v>
      </c>
      <c r="P82" s="5">
        <v>0.875</v>
      </c>
      <c r="Q82" s="5">
        <v>1</v>
      </c>
      <c r="R82" s="28"/>
      <c r="S82" s="28">
        <v>0.75</v>
      </c>
      <c r="T82" s="28">
        <v>0.875</v>
      </c>
      <c r="U82" s="28">
        <v>1</v>
      </c>
      <c r="V82" s="28">
        <v>1</v>
      </c>
      <c r="W82" s="28">
        <v>1</v>
      </c>
      <c r="X82" s="28">
        <v>1</v>
      </c>
      <c r="Y82" s="28">
        <v>1</v>
      </c>
      <c r="Z82" s="28">
        <v>1</v>
      </c>
      <c r="AA82" s="28">
        <v>32</v>
      </c>
      <c r="AB82" s="28">
        <v>0.90625</v>
      </c>
      <c r="AC82" s="28">
        <v>0.953125</v>
      </c>
      <c r="AD82" s="28">
        <v>2234.5</v>
      </c>
      <c r="AE82" s="28">
        <v>1274</v>
      </c>
    </row>
    <row r="83" spans="1:31" x14ac:dyDescent="0.15">
      <c r="A83" s="28">
        <v>4</v>
      </c>
      <c r="B83" s="28">
        <v>5</v>
      </c>
      <c r="C83" s="28">
        <v>147</v>
      </c>
      <c r="D83" s="28">
        <v>0</v>
      </c>
      <c r="E83" s="28">
        <v>64</v>
      </c>
      <c r="F83" s="28">
        <v>0.484375</v>
      </c>
      <c r="G83" s="28">
        <v>0.484375</v>
      </c>
      <c r="H83" s="28">
        <v>1976.5</v>
      </c>
      <c r="I83" s="28">
        <v>1234</v>
      </c>
      <c r="J83" s="5">
        <v>0.5</v>
      </c>
      <c r="K83" s="5">
        <v>0.625</v>
      </c>
      <c r="L83" s="5">
        <v>0.375</v>
      </c>
      <c r="M83" s="5">
        <v>0.5</v>
      </c>
      <c r="N83" s="5">
        <v>0.25</v>
      </c>
      <c r="O83" s="5">
        <v>0.5</v>
      </c>
      <c r="P83" s="5">
        <v>0.625</v>
      </c>
      <c r="Q83" s="5">
        <v>0.5</v>
      </c>
      <c r="R83" s="28"/>
      <c r="S83" s="28">
        <v>0.625</v>
      </c>
      <c r="T83" s="28">
        <v>0.5</v>
      </c>
      <c r="U83" s="28">
        <v>0.5</v>
      </c>
      <c r="V83" s="28">
        <v>0.75</v>
      </c>
      <c r="W83" s="28">
        <v>0.5</v>
      </c>
      <c r="X83" s="28">
        <v>0.75</v>
      </c>
      <c r="Y83" s="28">
        <v>0.5</v>
      </c>
      <c r="Z83" s="28">
        <v>0.75</v>
      </c>
      <c r="AA83" s="28">
        <v>64</v>
      </c>
      <c r="AB83" s="28">
        <v>0.609375</v>
      </c>
      <c r="AC83" s="28">
        <v>0.609375</v>
      </c>
      <c r="AD83" s="28">
        <v>1750</v>
      </c>
      <c r="AE83" s="28">
        <v>1125</v>
      </c>
    </row>
    <row r="84" spans="1:31" x14ac:dyDescent="0.15">
      <c r="A84" s="28">
        <v>4</v>
      </c>
      <c r="B84" s="28">
        <v>5</v>
      </c>
      <c r="C84" s="28">
        <v>153</v>
      </c>
      <c r="D84" s="28">
        <v>1</v>
      </c>
      <c r="E84" s="28">
        <v>32</v>
      </c>
      <c r="F84" s="28">
        <v>0.875</v>
      </c>
      <c r="G84" s="28">
        <v>0.9375</v>
      </c>
      <c r="H84" s="28">
        <v>3281.5</v>
      </c>
      <c r="I84" s="28">
        <v>1390.5</v>
      </c>
      <c r="J84" s="5">
        <v>0.625</v>
      </c>
      <c r="K84" s="5">
        <v>0.875</v>
      </c>
      <c r="L84" s="5">
        <v>1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28"/>
      <c r="S84" s="28">
        <v>1</v>
      </c>
      <c r="T84" s="28">
        <v>1</v>
      </c>
      <c r="U84" s="28">
        <v>1</v>
      </c>
      <c r="V84" s="28">
        <v>1</v>
      </c>
      <c r="W84" s="28">
        <v>1</v>
      </c>
      <c r="X84" s="28">
        <v>1</v>
      </c>
      <c r="Y84" s="28">
        <v>1</v>
      </c>
      <c r="Z84" s="28">
        <v>1</v>
      </c>
      <c r="AA84" s="28">
        <v>16</v>
      </c>
      <c r="AB84" s="28">
        <v>1</v>
      </c>
      <c r="AC84" s="28">
        <v>1</v>
      </c>
      <c r="AD84" s="28">
        <v>3500</v>
      </c>
      <c r="AE84" s="28">
        <v>1289</v>
      </c>
    </row>
    <row r="85" spans="1:31" x14ac:dyDescent="0.15">
      <c r="A85" s="28">
        <v>4</v>
      </c>
      <c r="B85" s="28">
        <v>5</v>
      </c>
      <c r="C85" s="28">
        <v>162</v>
      </c>
      <c r="D85" s="28">
        <v>0</v>
      </c>
      <c r="E85" s="28">
        <v>64</v>
      </c>
      <c r="F85" s="28">
        <v>0.546875</v>
      </c>
      <c r="G85" s="28">
        <v>0.546875</v>
      </c>
      <c r="H85" s="28">
        <v>1508</v>
      </c>
      <c r="I85" s="28">
        <v>953.5</v>
      </c>
      <c r="J85" s="5">
        <v>0.5</v>
      </c>
      <c r="K85" s="5">
        <v>0.375</v>
      </c>
      <c r="L85" s="5">
        <v>0.75</v>
      </c>
      <c r="M85" s="5">
        <v>0.5</v>
      </c>
      <c r="N85" s="5">
        <v>0.5</v>
      </c>
      <c r="O85" s="5">
        <v>0.625</v>
      </c>
      <c r="P85" s="5">
        <v>0.5</v>
      </c>
      <c r="Q85" s="5">
        <v>0.625</v>
      </c>
      <c r="R85" s="28"/>
      <c r="S85" s="28">
        <v>0.625</v>
      </c>
      <c r="T85" s="28">
        <v>0.875</v>
      </c>
      <c r="U85" s="28">
        <v>0.375</v>
      </c>
      <c r="V85" s="28">
        <v>0.75</v>
      </c>
      <c r="W85" s="28">
        <v>0.875</v>
      </c>
      <c r="X85" s="28">
        <v>0.875</v>
      </c>
      <c r="Y85" s="28">
        <v>1</v>
      </c>
      <c r="Z85" s="28">
        <v>0.625</v>
      </c>
      <c r="AA85" s="28">
        <v>64</v>
      </c>
      <c r="AB85" s="28">
        <v>0.75</v>
      </c>
      <c r="AC85" s="28">
        <v>0.75</v>
      </c>
      <c r="AD85" s="28">
        <v>1546.5</v>
      </c>
      <c r="AE85" s="28">
        <v>969</v>
      </c>
    </row>
    <row r="86" spans="1:31" x14ac:dyDescent="0.15">
      <c r="A86" s="28">
        <v>4</v>
      </c>
      <c r="B86" s="28">
        <v>5</v>
      </c>
      <c r="C86" s="28">
        <v>164</v>
      </c>
      <c r="D86" s="28">
        <v>0</v>
      </c>
      <c r="E86" s="28">
        <v>64</v>
      </c>
      <c r="F86" s="28">
        <v>0.640625</v>
      </c>
      <c r="G86" s="28">
        <v>0.640625</v>
      </c>
      <c r="H86" s="28">
        <v>2984</v>
      </c>
      <c r="I86" s="28">
        <v>1297</v>
      </c>
      <c r="J86" s="5">
        <v>0.5</v>
      </c>
      <c r="K86" s="5">
        <v>0.5</v>
      </c>
      <c r="L86" s="5">
        <v>0.5</v>
      </c>
      <c r="M86" s="5">
        <v>0.625</v>
      </c>
      <c r="N86" s="5">
        <v>0.625</v>
      </c>
      <c r="O86" s="5">
        <v>0.75</v>
      </c>
      <c r="P86" s="5">
        <v>1</v>
      </c>
      <c r="Q86" s="5">
        <v>0.625</v>
      </c>
      <c r="R86" s="28"/>
      <c r="S86" s="28">
        <v>0.5</v>
      </c>
      <c r="T86" s="28">
        <v>0.625</v>
      </c>
      <c r="U86" s="28">
        <v>0.75</v>
      </c>
      <c r="V86" s="28">
        <v>0.75</v>
      </c>
      <c r="W86" s="28">
        <v>0.875</v>
      </c>
      <c r="X86" s="28">
        <v>1</v>
      </c>
      <c r="Y86" s="28">
        <v>0.875</v>
      </c>
      <c r="Z86" s="28">
        <v>1</v>
      </c>
      <c r="AA86" s="28">
        <v>64</v>
      </c>
      <c r="AB86" s="28">
        <v>0.796875</v>
      </c>
      <c r="AC86" s="28">
        <v>0.796875</v>
      </c>
      <c r="AD86" s="28">
        <v>2656</v>
      </c>
      <c r="AE86" s="28">
        <v>1085.5</v>
      </c>
    </row>
    <row r="87" spans="1:31" x14ac:dyDescent="0.15">
      <c r="A87" s="28">
        <v>4</v>
      </c>
      <c r="B87" s="28">
        <v>5</v>
      </c>
      <c r="C87" s="28">
        <v>166</v>
      </c>
      <c r="D87" s="28">
        <v>0</v>
      </c>
      <c r="E87" s="28">
        <v>64</v>
      </c>
      <c r="F87" s="28">
        <v>0.796875</v>
      </c>
      <c r="G87" s="28">
        <v>0.796875</v>
      </c>
      <c r="H87" s="28">
        <v>2539.5</v>
      </c>
      <c r="I87" s="28">
        <v>1218.5</v>
      </c>
      <c r="J87" s="5">
        <v>0.75</v>
      </c>
      <c r="K87" s="5">
        <v>0.75</v>
      </c>
      <c r="L87" s="5">
        <v>0.5</v>
      </c>
      <c r="M87" s="5">
        <v>0.875</v>
      </c>
      <c r="N87" s="5">
        <v>0.75</v>
      </c>
      <c r="O87" s="5">
        <v>0.875</v>
      </c>
      <c r="P87" s="5">
        <v>0.875</v>
      </c>
      <c r="Q87" s="5">
        <v>1</v>
      </c>
      <c r="R87" s="28"/>
      <c r="S87" s="28">
        <v>1</v>
      </c>
      <c r="T87" s="28">
        <v>1</v>
      </c>
      <c r="U87" s="28">
        <v>1</v>
      </c>
      <c r="V87" s="28">
        <v>1</v>
      </c>
      <c r="W87" s="28">
        <v>1</v>
      </c>
      <c r="X87" s="28">
        <v>1</v>
      </c>
      <c r="Y87" s="28">
        <v>1</v>
      </c>
      <c r="Z87" s="28">
        <v>1</v>
      </c>
      <c r="AA87" s="28">
        <v>16</v>
      </c>
      <c r="AB87" s="28">
        <v>1</v>
      </c>
      <c r="AC87" s="28">
        <v>1</v>
      </c>
      <c r="AD87" s="28">
        <v>1765.5</v>
      </c>
      <c r="AE87" s="28">
        <v>1117.5</v>
      </c>
    </row>
    <row r="88" spans="1:31" x14ac:dyDescent="0.15">
      <c r="A88" s="28">
        <v>4</v>
      </c>
      <c r="B88" s="28">
        <v>5</v>
      </c>
      <c r="C88" s="28">
        <v>205</v>
      </c>
      <c r="D88" s="28">
        <v>0</v>
      </c>
      <c r="E88" s="28">
        <v>64</v>
      </c>
      <c r="F88" s="28">
        <v>0.796875</v>
      </c>
      <c r="G88" s="28">
        <v>0.796875</v>
      </c>
      <c r="H88" s="28">
        <v>2266</v>
      </c>
      <c r="I88" s="28">
        <v>1125</v>
      </c>
      <c r="J88" s="5">
        <v>0.625</v>
      </c>
      <c r="K88" s="5">
        <v>0.75</v>
      </c>
      <c r="L88" s="5">
        <v>0.625</v>
      </c>
      <c r="M88" s="5">
        <v>0.875</v>
      </c>
      <c r="N88" s="5">
        <v>0.875</v>
      </c>
      <c r="O88" s="5">
        <v>0.875</v>
      </c>
      <c r="P88" s="5">
        <v>0.875</v>
      </c>
      <c r="Q88" s="5">
        <v>0.875</v>
      </c>
      <c r="R88" s="28"/>
      <c r="S88" s="28">
        <v>1</v>
      </c>
      <c r="T88" s="28">
        <v>0.875</v>
      </c>
      <c r="U88" s="28">
        <v>1</v>
      </c>
      <c r="V88" s="28">
        <v>0.875</v>
      </c>
      <c r="W88" s="28">
        <v>1</v>
      </c>
      <c r="X88" s="28">
        <v>1</v>
      </c>
      <c r="Y88" s="28">
        <v>1</v>
      </c>
      <c r="Z88" s="28">
        <v>1</v>
      </c>
      <c r="AA88" s="28">
        <v>48</v>
      </c>
      <c r="AB88" s="28">
        <v>0.95833333333333337</v>
      </c>
      <c r="AC88" s="28">
        <v>0.96875</v>
      </c>
      <c r="AD88" s="28">
        <v>1976.5</v>
      </c>
      <c r="AE88" s="28">
        <v>828</v>
      </c>
    </row>
    <row r="89" spans="1:31" x14ac:dyDescent="0.15">
      <c r="A89" s="28">
        <v>4</v>
      </c>
      <c r="B89" s="28">
        <v>5</v>
      </c>
      <c r="C89" s="28">
        <v>212</v>
      </c>
      <c r="D89" s="28">
        <v>0</v>
      </c>
      <c r="E89" s="28">
        <v>64</v>
      </c>
      <c r="F89" s="28">
        <v>0.734375</v>
      </c>
      <c r="G89" s="28">
        <v>0.734375</v>
      </c>
      <c r="H89" s="28">
        <v>2711</v>
      </c>
      <c r="I89" s="28">
        <v>1492</v>
      </c>
      <c r="J89" s="5">
        <v>0.75</v>
      </c>
      <c r="K89" s="5">
        <v>0.75</v>
      </c>
      <c r="L89" s="5">
        <v>0.75</v>
      </c>
      <c r="M89" s="5">
        <v>0.625</v>
      </c>
      <c r="N89" s="5">
        <v>0.75</v>
      </c>
      <c r="O89" s="5">
        <v>0.875</v>
      </c>
      <c r="P89" s="5">
        <v>0.75</v>
      </c>
      <c r="Q89" s="5">
        <v>0.625</v>
      </c>
      <c r="R89" s="28"/>
      <c r="S89" s="28">
        <v>0.625</v>
      </c>
      <c r="T89" s="28">
        <v>0.75</v>
      </c>
      <c r="U89" s="28">
        <v>0.75</v>
      </c>
      <c r="V89" s="28">
        <v>0.875</v>
      </c>
      <c r="W89" s="28">
        <v>0.625</v>
      </c>
      <c r="X89" s="28">
        <v>0.75</v>
      </c>
      <c r="Y89" s="28">
        <v>0.875</v>
      </c>
      <c r="Z89" s="28">
        <v>0.625</v>
      </c>
      <c r="AA89" s="28">
        <v>64</v>
      </c>
      <c r="AB89" s="28">
        <v>0.734375</v>
      </c>
      <c r="AC89" s="28">
        <v>0.734375</v>
      </c>
      <c r="AD89" s="28">
        <v>2320.5</v>
      </c>
      <c r="AE89" s="28">
        <v>1406.5</v>
      </c>
    </row>
    <row r="90" spans="1:31" x14ac:dyDescent="0.15">
      <c r="A90" s="28">
        <v>4</v>
      </c>
      <c r="B90" s="28">
        <v>5</v>
      </c>
      <c r="C90" s="28">
        <v>215</v>
      </c>
      <c r="D90" s="28">
        <v>0</v>
      </c>
      <c r="E90" s="28">
        <v>64</v>
      </c>
      <c r="F90" s="28">
        <v>0.6875</v>
      </c>
      <c r="G90" s="28">
        <v>0.6875</v>
      </c>
      <c r="H90" s="28">
        <v>2898</v>
      </c>
      <c r="I90" s="28">
        <v>1500</v>
      </c>
      <c r="J90" s="5">
        <v>0.375</v>
      </c>
      <c r="K90" s="5">
        <v>0.625</v>
      </c>
      <c r="L90" s="5">
        <v>0.5</v>
      </c>
      <c r="M90" s="5">
        <v>0.875</v>
      </c>
      <c r="N90" s="5">
        <v>0.75</v>
      </c>
      <c r="O90" s="5">
        <v>0.75</v>
      </c>
      <c r="P90" s="5">
        <v>0.75</v>
      </c>
      <c r="Q90" s="5">
        <v>0.875</v>
      </c>
      <c r="R90" s="28"/>
      <c r="S90" s="28">
        <v>1</v>
      </c>
      <c r="T90" s="28">
        <v>1</v>
      </c>
      <c r="U90" s="28">
        <v>1</v>
      </c>
      <c r="V90" s="28">
        <v>1</v>
      </c>
      <c r="W90" s="28">
        <v>1</v>
      </c>
      <c r="X90" s="28">
        <v>1</v>
      </c>
      <c r="Y90" s="28">
        <v>1</v>
      </c>
      <c r="Z90" s="28">
        <v>1</v>
      </c>
      <c r="AA90" s="28">
        <v>16</v>
      </c>
      <c r="AB90" s="28">
        <v>1</v>
      </c>
      <c r="AC90" s="28">
        <v>1</v>
      </c>
      <c r="AD90" s="28">
        <v>3421.5</v>
      </c>
      <c r="AE90" s="28">
        <v>1484</v>
      </c>
    </row>
    <row r="91" spans="1:31" x14ac:dyDescent="0.15">
      <c r="A91" s="28">
        <v>4</v>
      </c>
      <c r="B91" s="28">
        <v>5</v>
      </c>
      <c r="C91" s="28">
        <v>233</v>
      </c>
      <c r="D91" s="28">
        <v>0</v>
      </c>
      <c r="E91" s="28">
        <v>64</v>
      </c>
      <c r="F91" s="28">
        <v>0.625</v>
      </c>
      <c r="G91" s="28">
        <v>0.625</v>
      </c>
      <c r="H91" s="28">
        <v>2695.5</v>
      </c>
      <c r="I91" s="28">
        <v>1219</v>
      </c>
      <c r="J91" s="5">
        <v>0.25</v>
      </c>
      <c r="K91" s="5">
        <v>0.625</v>
      </c>
      <c r="L91" s="5">
        <v>0.625</v>
      </c>
      <c r="M91" s="5">
        <v>0.625</v>
      </c>
      <c r="N91" s="5">
        <v>0.75</v>
      </c>
      <c r="O91" s="5">
        <v>0.625</v>
      </c>
      <c r="P91" s="5">
        <v>0.75</v>
      </c>
      <c r="Q91" s="5">
        <v>0.75</v>
      </c>
      <c r="R91" s="28"/>
      <c r="S91" s="28">
        <v>1</v>
      </c>
      <c r="T91" s="28">
        <v>0.75</v>
      </c>
      <c r="U91" s="28">
        <v>0.75</v>
      </c>
      <c r="V91" s="28">
        <v>1</v>
      </c>
      <c r="W91" s="28">
        <v>1</v>
      </c>
      <c r="X91" s="28">
        <v>1</v>
      </c>
      <c r="Y91" s="28">
        <v>1</v>
      </c>
      <c r="Z91" s="28">
        <v>1</v>
      </c>
      <c r="AA91" s="28">
        <v>40</v>
      </c>
      <c r="AB91" s="28">
        <v>0.9</v>
      </c>
      <c r="AC91" s="28">
        <v>0.9375</v>
      </c>
      <c r="AD91" s="28">
        <v>2851.5</v>
      </c>
      <c r="AE91" s="28">
        <v>1054.5</v>
      </c>
    </row>
    <row r="92" spans="1:31" x14ac:dyDescent="0.15">
      <c r="A92" s="28">
        <v>4</v>
      </c>
      <c r="B92" s="28">
        <v>6</v>
      </c>
      <c r="C92" s="28">
        <v>103</v>
      </c>
      <c r="D92" s="28">
        <v>0</v>
      </c>
      <c r="E92" s="28">
        <v>64</v>
      </c>
      <c r="F92" s="28">
        <v>0.828125</v>
      </c>
      <c r="G92" s="28">
        <v>0.828125</v>
      </c>
      <c r="H92" s="28">
        <v>2680</v>
      </c>
      <c r="I92" s="28">
        <v>1641</v>
      </c>
      <c r="J92" s="5">
        <v>0.625</v>
      </c>
      <c r="K92" s="5">
        <v>0.75</v>
      </c>
      <c r="L92" s="5">
        <v>0.875</v>
      </c>
      <c r="M92" s="5">
        <v>0.875</v>
      </c>
      <c r="N92" s="5">
        <v>0.875</v>
      </c>
      <c r="O92" s="5">
        <v>0.875</v>
      </c>
      <c r="P92" s="5">
        <v>0.875</v>
      </c>
      <c r="Q92" s="5">
        <v>0.875</v>
      </c>
      <c r="R92" s="28"/>
      <c r="S92" s="28">
        <v>1</v>
      </c>
      <c r="T92" s="28">
        <v>1</v>
      </c>
      <c r="U92" s="28">
        <v>1</v>
      </c>
      <c r="V92" s="28">
        <v>1</v>
      </c>
      <c r="W92" s="28">
        <v>1</v>
      </c>
      <c r="X92" s="28">
        <v>1</v>
      </c>
      <c r="Y92" s="28">
        <v>1</v>
      </c>
      <c r="Z92" s="28">
        <v>1</v>
      </c>
      <c r="AA92" s="28">
        <v>16</v>
      </c>
      <c r="AB92" s="28">
        <v>1</v>
      </c>
      <c r="AC92" s="28">
        <v>1</v>
      </c>
      <c r="AD92" s="28">
        <v>2859.5</v>
      </c>
      <c r="AE92" s="28">
        <v>1593.5</v>
      </c>
    </row>
    <row r="93" spans="1:31" x14ac:dyDescent="0.15">
      <c r="A93" s="28">
        <v>4</v>
      </c>
      <c r="B93" s="28">
        <v>6</v>
      </c>
      <c r="C93" s="28">
        <v>106</v>
      </c>
      <c r="D93" s="28">
        <v>0</v>
      </c>
      <c r="E93" s="28">
        <v>64</v>
      </c>
      <c r="F93" s="28">
        <v>0.59375</v>
      </c>
      <c r="G93" s="28">
        <v>0.59375</v>
      </c>
      <c r="H93" s="28">
        <v>3336</v>
      </c>
      <c r="I93" s="28">
        <v>2765</v>
      </c>
      <c r="J93" s="5">
        <v>0.75</v>
      </c>
      <c r="K93" s="5">
        <v>0.5</v>
      </c>
      <c r="L93" s="5">
        <v>0.625</v>
      </c>
      <c r="M93" s="5">
        <v>0.625</v>
      </c>
      <c r="N93" s="5">
        <v>0.5</v>
      </c>
      <c r="O93" s="5">
        <v>0.5</v>
      </c>
      <c r="P93" s="5">
        <v>0.5</v>
      </c>
      <c r="Q93" s="5">
        <v>0.75</v>
      </c>
      <c r="R93" s="28"/>
      <c r="S93" s="28">
        <v>0.875</v>
      </c>
      <c r="T93" s="28">
        <v>0.875</v>
      </c>
      <c r="U93" s="28">
        <v>0.625</v>
      </c>
      <c r="V93" s="28">
        <v>0.625</v>
      </c>
      <c r="W93" s="28">
        <v>0.625</v>
      </c>
      <c r="X93" s="28">
        <v>0.625</v>
      </c>
      <c r="Y93" s="28">
        <v>0.375</v>
      </c>
      <c r="Z93" s="28">
        <v>0.875</v>
      </c>
      <c r="AA93" s="28">
        <v>64</v>
      </c>
      <c r="AB93" s="28">
        <v>0.6875</v>
      </c>
      <c r="AC93" s="28">
        <v>0.6875</v>
      </c>
      <c r="AD93" s="28">
        <v>3000</v>
      </c>
      <c r="AE93" s="28">
        <v>1992.5</v>
      </c>
    </row>
    <row r="94" spans="1:31" x14ac:dyDescent="0.15">
      <c r="A94" s="28">
        <v>4</v>
      </c>
      <c r="B94" s="28">
        <v>6</v>
      </c>
      <c r="C94" s="28">
        <v>108</v>
      </c>
      <c r="D94" s="28">
        <v>0</v>
      </c>
      <c r="E94" s="28">
        <v>64</v>
      </c>
      <c r="F94" s="28">
        <v>0.875</v>
      </c>
      <c r="G94" s="28">
        <v>0.875</v>
      </c>
      <c r="H94" s="28">
        <v>3063</v>
      </c>
      <c r="I94" s="28">
        <v>1953</v>
      </c>
      <c r="J94" s="5">
        <v>0.625</v>
      </c>
      <c r="K94" s="5">
        <v>1</v>
      </c>
      <c r="L94" s="5">
        <v>0.75</v>
      </c>
      <c r="M94" s="5">
        <v>0.875</v>
      </c>
      <c r="N94" s="5">
        <v>0.875</v>
      </c>
      <c r="O94" s="5">
        <v>1</v>
      </c>
      <c r="P94" s="5">
        <v>0.875</v>
      </c>
      <c r="Q94" s="5">
        <v>1</v>
      </c>
      <c r="R94" s="28"/>
      <c r="S94" s="28">
        <v>1</v>
      </c>
      <c r="T94" s="28">
        <v>0.875</v>
      </c>
      <c r="U94" s="28">
        <v>1</v>
      </c>
      <c r="V94" s="28">
        <v>1</v>
      </c>
      <c r="W94" s="28">
        <v>1</v>
      </c>
      <c r="X94" s="28">
        <v>1</v>
      </c>
      <c r="Y94" s="28">
        <v>1</v>
      </c>
      <c r="Z94" s="28">
        <v>1</v>
      </c>
      <c r="AA94" s="28">
        <v>32</v>
      </c>
      <c r="AB94" s="28">
        <v>0.96875</v>
      </c>
      <c r="AC94" s="28">
        <v>0.984375</v>
      </c>
      <c r="AD94" s="28">
        <v>2422.5</v>
      </c>
      <c r="AE94" s="28">
        <v>1797</v>
      </c>
    </row>
    <row r="95" spans="1:31" x14ac:dyDescent="0.15">
      <c r="A95" s="28">
        <v>4</v>
      </c>
      <c r="B95" s="28">
        <v>6</v>
      </c>
      <c r="C95" s="28">
        <v>110</v>
      </c>
      <c r="D95" s="28">
        <v>1</v>
      </c>
      <c r="E95" s="28">
        <v>64</v>
      </c>
      <c r="F95" s="28">
        <v>0.84375</v>
      </c>
      <c r="G95" s="28">
        <v>0.84375</v>
      </c>
      <c r="H95" s="28">
        <v>3609</v>
      </c>
      <c r="I95" s="28">
        <v>1820.5</v>
      </c>
      <c r="J95" s="5">
        <v>0.625</v>
      </c>
      <c r="K95" s="5">
        <v>0.625</v>
      </c>
      <c r="L95" s="5">
        <v>0.875</v>
      </c>
      <c r="M95" s="5">
        <v>0.875</v>
      </c>
      <c r="N95" s="5">
        <v>0.875</v>
      </c>
      <c r="O95" s="5">
        <v>0.875</v>
      </c>
      <c r="P95" s="5">
        <v>1</v>
      </c>
      <c r="Q95" s="5">
        <v>1</v>
      </c>
      <c r="R95" s="28"/>
      <c r="S95" s="28">
        <v>0.25</v>
      </c>
      <c r="T95" s="28">
        <v>0.5</v>
      </c>
      <c r="U95" s="28">
        <v>0.75</v>
      </c>
      <c r="V95" s="28">
        <v>0.875</v>
      </c>
      <c r="W95" s="28">
        <v>1</v>
      </c>
      <c r="X95" s="28">
        <v>0.875</v>
      </c>
      <c r="Y95" s="28">
        <v>1</v>
      </c>
      <c r="Z95" s="28">
        <v>1</v>
      </c>
      <c r="AA95" s="28">
        <v>64</v>
      </c>
      <c r="AB95" s="28">
        <v>0.78125</v>
      </c>
      <c r="AC95" s="28">
        <v>0.78125</v>
      </c>
      <c r="AD95" s="28">
        <v>3859.5</v>
      </c>
      <c r="AE95" s="28">
        <v>2117</v>
      </c>
    </row>
    <row r="96" spans="1:31" x14ac:dyDescent="0.15">
      <c r="A96" s="28">
        <v>4</v>
      </c>
      <c r="B96" s="28">
        <v>6</v>
      </c>
      <c r="C96" s="28">
        <v>135</v>
      </c>
      <c r="D96" s="28">
        <v>0</v>
      </c>
      <c r="E96" s="28">
        <v>64</v>
      </c>
      <c r="F96" s="28">
        <v>0.46875</v>
      </c>
      <c r="G96" s="28">
        <v>0.46875</v>
      </c>
      <c r="H96" s="28">
        <v>2047</v>
      </c>
      <c r="I96" s="28">
        <v>1344</v>
      </c>
      <c r="J96" s="5">
        <v>0.25</v>
      </c>
      <c r="K96" s="5">
        <v>0.625</v>
      </c>
      <c r="L96" s="5">
        <v>0.25</v>
      </c>
      <c r="M96" s="5">
        <v>0.5</v>
      </c>
      <c r="N96" s="5">
        <v>0.25</v>
      </c>
      <c r="O96" s="5">
        <v>0.875</v>
      </c>
      <c r="P96" s="5">
        <v>0.625</v>
      </c>
      <c r="Q96" s="5">
        <v>0.375</v>
      </c>
      <c r="R96" s="28"/>
      <c r="S96" s="28">
        <v>0.75</v>
      </c>
      <c r="T96" s="28">
        <v>1</v>
      </c>
      <c r="U96" s="28">
        <v>0.75</v>
      </c>
      <c r="V96" s="28">
        <v>0.75</v>
      </c>
      <c r="W96" s="28">
        <v>0</v>
      </c>
      <c r="X96" s="28">
        <v>0.875</v>
      </c>
      <c r="Y96" s="28">
        <v>0.25</v>
      </c>
      <c r="Z96" s="28">
        <v>0.375</v>
      </c>
      <c r="AA96" s="28">
        <v>64</v>
      </c>
      <c r="AB96" s="28">
        <v>0.59375</v>
      </c>
      <c r="AC96" s="28">
        <v>0.59375</v>
      </c>
      <c r="AD96" s="28">
        <v>1758</v>
      </c>
      <c r="AE96" s="28">
        <v>1062</v>
      </c>
    </row>
    <row r="97" spans="1:31" x14ac:dyDescent="0.15">
      <c r="A97" s="28">
        <v>4</v>
      </c>
      <c r="B97" s="28">
        <v>6</v>
      </c>
      <c r="C97" s="28">
        <v>150</v>
      </c>
      <c r="D97" s="28">
        <v>0</v>
      </c>
      <c r="E97" s="28">
        <v>64</v>
      </c>
      <c r="F97" s="28">
        <v>0.71875</v>
      </c>
      <c r="G97" s="28">
        <v>0.71875</v>
      </c>
      <c r="H97" s="28">
        <v>2219</v>
      </c>
      <c r="I97" s="28">
        <v>1297</v>
      </c>
      <c r="J97" s="5">
        <v>0.625</v>
      </c>
      <c r="K97" s="5">
        <v>0.625</v>
      </c>
      <c r="L97" s="5">
        <v>0.75</v>
      </c>
      <c r="M97" s="5">
        <v>0.625</v>
      </c>
      <c r="N97" s="5">
        <v>0.75</v>
      </c>
      <c r="O97" s="5">
        <v>0.875</v>
      </c>
      <c r="P97" s="5">
        <v>0.75</v>
      </c>
      <c r="Q97" s="5">
        <v>0.75</v>
      </c>
      <c r="R97" s="28"/>
      <c r="S97" s="28">
        <v>0.75</v>
      </c>
      <c r="T97" s="28">
        <v>1</v>
      </c>
      <c r="U97" s="28">
        <v>0.875</v>
      </c>
      <c r="V97" s="28">
        <v>0.875</v>
      </c>
      <c r="W97" s="28">
        <v>1</v>
      </c>
      <c r="X97" s="28">
        <v>1</v>
      </c>
      <c r="Y97" s="28">
        <v>1</v>
      </c>
      <c r="Z97" s="28">
        <v>1</v>
      </c>
      <c r="AA97" s="28">
        <v>48</v>
      </c>
      <c r="AB97" s="28">
        <v>0.91666666666666663</v>
      </c>
      <c r="AC97" s="28">
        <v>0.9375</v>
      </c>
      <c r="AD97" s="28">
        <v>1976.5</v>
      </c>
      <c r="AE97" s="28">
        <v>1351.5</v>
      </c>
    </row>
    <row r="98" spans="1:31" x14ac:dyDescent="0.15">
      <c r="A98" s="28">
        <v>4</v>
      </c>
      <c r="B98" s="28">
        <v>6</v>
      </c>
      <c r="C98" s="28">
        <v>154</v>
      </c>
      <c r="D98" s="28">
        <v>0</v>
      </c>
      <c r="E98" s="28">
        <v>64</v>
      </c>
      <c r="F98" s="28">
        <v>0.546875</v>
      </c>
      <c r="G98" s="28">
        <v>0.546875</v>
      </c>
      <c r="H98" s="28">
        <v>1820.5</v>
      </c>
      <c r="I98" s="28">
        <v>882.5</v>
      </c>
      <c r="J98" s="5">
        <v>0</v>
      </c>
      <c r="K98" s="5">
        <v>0.625</v>
      </c>
      <c r="L98" s="5">
        <v>0.5</v>
      </c>
      <c r="M98" s="5">
        <v>0.75</v>
      </c>
      <c r="N98" s="5">
        <v>0.75</v>
      </c>
      <c r="O98" s="5">
        <v>0.625</v>
      </c>
      <c r="P98" s="5">
        <v>0.625</v>
      </c>
      <c r="Q98" s="5">
        <v>0.5</v>
      </c>
      <c r="R98" s="28"/>
      <c r="S98" s="28">
        <v>0.625</v>
      </c>
      <c r="T98" s="28">
        <v>0.375</v>
      </c>
      <c r="U98" s="28">
        <v>0.625</v>
      </c>
      <c r="V98" s="28">
        <v>0.625</v>
      </c>
      <c r="W98" s="28">
        <v>0.375</v>
      </c>
      <c r="X98" s="28">
        <v>0.25</v>
      </c>
      <c r="Y98" s="28">
        <v>0.5</v>
      </c>
      <c r="Z98" s="28">
        <v>0.625</v>
      </c>
      <c r="AA98" s="28">
        <v>64</v>
      </c>
      <c r="AB98" s="28">
        <v>0.5</v>
      </c>
      <c r="AC98" s="28">
        <v>0.5</v>
      </c>
      <c r="AD98" s="28">
        <v>1391</v>
      </c>
      <c r="AE98" s="28">
        <v>656</v>
      </c>
    </row>
    <row r="99" spans="1:31" x14ac:dyDescent="0.15">
      <c r="A99" s="28">
        <v>4</v>
      </c>
      <c r="B99" s="28">
        <v>6</v>
      </c>
      <c r="C99" s="28">
        <v>157</v>
      </c>
      <c r="D99" s="28">
        <v>1</v>
      </c>
      <c r="E99" s="28">
        <v>56</v>
      </c>
      <c r="F99" s="28">
        <v>0.7678571428571429</v>
      </c>
      <c r="G99" s="28">
        <v>0.796875</v>
      </c>
      <c r="H99" s="28">
        <v>2055</v>
      </c>
      <c r="I99" s="28">
        <v>992.5</v>
      </c>
      <c r="J99" s="5">
        <v>0.5</v>
      </c>
      <c r="K99" s="5">
        <v>0.5</v>
      </c>
      <c r="L99" s="5">
        <v>0.75</v>
      </c>
      <c r="M99" s="5">
        <v>0.75</v>
      </c>
      <c r="N99" s="5">
        <v>0.875</v>
      </c>
      <c r="O99" s="5">
        <v>1</v>
      </c>
      <c r="P99" s="5">
        <v>1</v>
      </c>
      <c r="Q99" s="5">
        <v>1</v>
      </c>
      <c r="R99" s="28"/>
      <c r="S99" s="28">
        <v>0.875</v>
      </c>
      <c r="T99" s="28">
        <v>1</v>
      </c>
      <c r="U99" s="28">
        <v>1</v>
      </c>
      <c r="V99" s="28">
        <v>1</v>
      </c>
      <c r="W99" s="28">
        <v>1</v>
      </c>
      <c r="X99" s="28">
        <v>1</v>
      </c>
      <c r="Y99" s="28">
        <v>1</v>
      </c>
      <c r="Z99" s="28">
        <v>1</v>
      </c>
      <c r="AA99" s="28">
        <v>24</v>
      </c>
      <c r="AB99" s="28">
        <v>0.95833333333333337</v>
      </c>
      <c r="AC99" s="28">
        <v>0.984375</v>
      </c>
      <c r="AD99" s="28">
        <v>1687.5</v>
      </c>
      <c r="AE99" s="28">
        <v>757.5</v>
      </c>
    </row>
    <row r="100" spans="1:31" x14ac:dyDescent="0.15">
      <c r="A100" s="28">
        <v>4</v>
      </c>
      <c r="B100" s="28">
        <v>6</v>
      </c>
      <c r="C100" s="28">
        <v>163</v>
      </c>
      <c r="D100" s="28">
        <v>0</v>
      </c>
      <c r="E100" s="28">
        <v>64</v>
      </c>
      <c r="F100" s="28">
        <v>0.625</v>
      </c>
      <c r="G100" s="28">
        <v>0.625</v>
      </c>
      <c r="H100" s="28">
        <v>2062.5</v>
      </c>
      <c r="I100" s="28">
        <v>1008</v>
      </c>
      <c r="J100" s="5">
        <v>0.5</v>
      </c>
      <c r="K100" s="5">
        <v>0.625</v>
      </c>
      <c r="L100" s="5">
        <v>0.625</v>
      </c>
      <c r="M100" s="5">
        <v>0.5</v>
      </c>
      <c r="N100" s="5">
        <v>0.625</v>
      </c>
      <c r="O100" s="5">
        <v>0.75</v>
      </c>
      <c r="P100" s="5">
        <v>0.625</v>
      </c>
      <c r="Q100" s="5">
        <v>0.75</v>
      </c>
      <c r="R100" s="28"/>
      <c r="S100" s="28">
        <v>1</v>
      </c>
      <c r="T100" s="28">
        <v>0.75</v>
      </c>
      <c r="U100" s="28">
        <v>0.625</v>
      </c>
      <c r="V100" s="28">
        <v>1</v>
      </c>
      <c r="W100" s="28">
        <v>0.875</v>
      </c>
      <c r="X100" s="28">
        <v>0.75</v>
      </c>
      <c r="Y100" s="28">
        <v>0.875</v>
      </c>
      <c r="Z100" s="28">
        <v>0.875</v>
      </c>
      <c r="AA100" s="28">
        <v>64</v>
      </c>
      <c r="AB100" s="28">
        <v>0.84375</v>
      </c>
      <c r="AC100" s="28">
        <v>0.84375</v>
      </c>
      <c r="AD100" s="28">
        <v>1906</v>
      </c>
      <c r="AE100" s="28">
        <v>922.5</v>
      </c>
    </row>
    <row r="101" spans="1:31" x14ac:dyDescent="0.15">
      <c r="A101" s="28">
        <v>4</v>
      </c>
      <c r="B101" s="28">
        <v>6</v>
      </c>
      <c r="C101" s="28">
        <v>177</v>
      </c>
      <c r="D101" s="28">
        <v>0</v>
      </c>
      <c r="E101" s="28">
        <v>64</v>
      </c>
      <c r="F101" s="28">
        <v>0.46875</v>
      </c>
      <c r="G101" s="28">
        <v>0.46875</v>
      </c>
      <c r="H101" s="28">
        <v>1196</v>
      </c>
      <c r="I101" s="28">
        <v>719</v>
      </c>
      <c r="J101" s="5">
        <v>0.375</v>
      </c>
      <c r="K101" s="5">
        <v>0.75</v>
      </c>
      <c r="L101" s="5">
        <v>0.5</v>
      </c>
      <c r="M101" s="5">
        <v>0.5</v>
      </c>
      <c r="N101" s="5">
        <v>0.375</v>
      </c>
      <c r="O101" s="5">
        <v>0.375</v>
      </c>
      <c r="P101" s="5">
        <v>0.5</v>
      </c>
      <c r="Q101" s="5">
        <v>0.375</v>
      </c>
      <c r="R101" s="28"/>
      <c r="S101" s="28">
        <v>0.875</v>
      </c>
      <c r="T101" s="28">
        <v>0.375</v>
      </c>
      <c r="U101" s="28">
        <v>0.625</v>
      </c>
      <c r="V101" s="28">
        <v>0.5</v>
      </c>
      <c r="W101" s="28">
        <v>0.625</v>
      </c>
      <c r="X101" s="28">
        <v>0.375</v>
      </c>
      <c r="Y101" s="28">
        <v>0.5</v>
      </c>
      <c r="Z101" s="28">
        <v>0.625</v>
      </c>
      <c r="AA101" s="28">
        <v>64</v>
      </c>
      <c r="AB101" s="28">
        <v>0.5625</v>
      </c>
      <c r="AC101" s="28">
        <v>0.5625</v>
      </c>
      <c r="AD101" s="28">
        <v>992.5</v>
      </c>
      <c r="AE101" s="28">
        <v>625</v>
      </c>
    </row>
    <row r="102" spans="1:31" x14ac:dyDescent="0.15">
      <c r="A102" s="28">
        <v>4</v>
      </c>
      <c r="B102" s="28">
        <v>6</v>
      </c>
      <c r="C102" s="28">
        <v>179</v>
      </c>
      <c r="D102" s="28">
        <v>0</v>
      </c>
      <c r="E102" s="28">
        <v>64</v>
      </c>
      <c r="F102" s="28">
        <v>0.59375</v>
      </c>
      <c r="G102" s="28">
        <v>0.59375</v>
      </c>
      <c r="H102" s="28">
        <v>2312.5</v>
      </c>
      <c r="I102" s="28">
        <v>1117</v>
      </c>
      <c r="J102" s="5">
        <v>0.5</v>
      </c>
      <c r="K102" s="5">
        <v>0.5</v>
      </c>
      <c r="L102" s="5">
        <v>0.625</v>
      </c>
      <c r="M102" s="5">
        <v>0.5</v>
      </c>
      <c r="N102" s="5">
        <v>0.75</v>
      </c>
      <c r="O102" s="5">
        <v>0.75</v>
      </c>
      <c r="P102" s="5">
        <v>0.5</v>
      </c>
      <c r="Q102" s="5">
        <v>0.625</v>
      </c>
      <c r="R102" s="28"/>
      <c r="S102" s="28">
        <v>0.75</v>
      </c>
      <c r="T102" s="28">
        <v>0.75</v>
      </c>
      <c r="U102" s="28">
        <v>0.875</v>
      </c>
      <c r="V102" s="28">
        <v>0.875</v>
      </c>
      <c r="W102" s="28">
        <v>0.875</v>
      </c>
      <c r="X102" s="28">
        <v>0.875</v>
      </c>
      <c r="Y102" s="28">
        <v>0.875</v>
      </c>
      <c r="Z102" s="28">
        <v>1</v>
      </c>
      <c r="AA102" s="28">
        <v>64</v>
      </c>
      <c r="AB102" s="28">
        <v>0.859375</v>
      </c>
      <c r="AC102" s="28">
        <v>0.859375</v>
      </c>
      <c r="AD102" s="28">
        <v>2149</v>
      </c>
      <c r="AE102" s="28">
        <v>960.5</v>
      </c>
    </row>
    <row r="103" spans="1:31" x14ac:dyDescent="0.15">
      <c r="A103" s="28">
        <v>4</v>
      </c>
      <c r="B103" s="28">
        <v>6</v>
      </c>
      <c r="C103" s="28">
        <v>180</v>
      </c>
      <c r="D103" s="28">
        <v>0</v>
      </c>
      <c r="E103" s="28">
        <v>64</v>
      </c>
      <c r="F103" s="28">
        <v>0.765625</v>
      </c>
      <c r="G103" s="28">
        <v>0.765625</v>
      </c>
      <c r="H103" s="28">
        <v>1797</v>
      </c>
      <c r="I103" s="28">
        <v>1032</v>
      </c>
      <c r="J103" s="5">
        <v>0.5</v>
      </c>
      <c r="K103" s="5">
        <v>0.875</v>
      </c>
      <c r="L103" s="5">
        <v>0.75</v>
      </c>
      <c r="M103" s="5">
        <v>0.75</v>
      </c>
      <c r="N103" s="5">
        <v>0.875</v>
      </c>
      <c r="O103" s="5">
        <v>0.625</v>
      </c>
      <c r="P103" s="5">
        <v>0.875</v>
      </c>
      <c r="Q103" s="5">
        <v>0.875</v>
      </c>
      <c r="R103" s="28"/>
      <c r="S103" s="28">
        <v>1</v>
      </c>
      <c r="T103" s="28">
        <v>1</v>
      </c>
      <c r="U103" s="28">
        <v>1</v>
      </c>
      <c r="V103" s="28">
        <v>1</v>
      </c>
      <c r="W103" s="28">
        <v>1</v>
      </c>
      <c r="X103" s="28">
        <v>1</v>
      </c>
      <c r="Y103" s="28">
        <v>1</v>
      </c>
      <c r="Z103" s="28">
        <v>1</v>
      </c>
      <c r="AA103" s="28">
        <v>16</v>
      </c>
      <c r="AB103" s="28">
        <v>1</v>
      </c>
      <c r="AC103" s="28">
        <v>1</v>
      </c>
      <c r="AD103" s="28">
        <v>1632.5</v>
      </c>
      <c r="AE103" s="28">
        <v>1023.5</v>
      </c>
    </row>
    <row r="104" spans="1:31" x14ac:dyDescent="0.15">
      <c r="A104" s="28">
        <v>4</v>
      </c>
      <c r="B104" s="28">
        <v>6</v>
      </c>
      <c r="C104" s="28">
        <v>182</v>
      </c>
      <c r="D104" s="28">
        <v>0</v>
      </c>
      <c r="E104" s="28">
        <v>64</v>
      </c>
      <c r="F104" s="28">
        <v>0.75</v>
      </c>
      <c r="G104" s="28">
        <v>0.75</v>
      </c>
      <c r="H104" s="28">
        <v>3210.5</v>
      </c>
      <c r="I104" s="28">
        <v>1242</v>
      </c>
      <c r="J104" s="5">
        <v>0.375</v>
      </c>
      <c r="K104" s="5">
        <v>0.625</v>
      </c>
      <c r="L104" s="5">
        <v>0.75</v>
      </c>
      <c r="M104" s="5">
        <v>0.625</v>
      </c>
      <c r="N104" s="5">
        <v>0.875</v>
      </c>
      <c r="O104" s="5">
        <v>0.875</v>
      </c>
      <c r="P104" s="5">
        <v>1</v>
      </c>
      <c r="Q104" s="5">
        <v>0.875</v>
      </c>
      <c r="R104" s="28"/>
      <c r="S104" s="28">
        <v>0.875</v>
      </c>
      <c r="T104" s="28">
        <v>0.875</v>
      </c>
      <c r="U104" s="28">
        <v>0.875</v>
      </c>
      <c r="V104" s="28">
        <v>0.875</v>
      </c>
      <c r="W104" s="28">
        <v>1</v>
      </c>
      <c r="X104" s="28">
        <v>1</v>
      </c>
      <c r="Y104" s="28">
        <v>1</v>
      </c>
      <c r="Z104" s="28">
        <v>1</v>
      </c>
      <c r="AA104" s="28">
        <v>48</v>
      </c>
      <c r="AB104" s="28">
        <v>0.91666666666666663</v>
      </c>
      <c r="AC104" s="28">
        <v>0.9375</v>
      </c>
      <c r="AD104" s="28">
        <v>3335.5</v>
      </c>
      <c r="AE104" s="28">
        <v>1195.5</v>
      </c>
    </row>
    <row r="105" spans="1:31" x14ac:dyDescent="0.15">
      <c r="A105" s="28">
        <v>4</v>
      </c>
      <c r="B105" s="28">
        <v>6</v>
      </c>
      <c r="C105" s="28">
        <v>183</v>
      </c>
      <c r="D105" s="28">
        <v>0</v>
      </c>
      <c r="E105" s="28">
        <v>64</v>
      </c>
      <c r="F105" s="28">
        <v>0.59375</v>
      </c>
      <c r="G105" s="28">
        <v>0.59375</v>
      </c>
      <c r="H105" s="28">
        <v>2469</v>
      </c>
      <c r="I105" s="28">
        <v>1000</v>
      </c>
      <c r="J105" s="5">
        <v>0.625</v>
      </c>
      <c r="K105" s="5">
        <v>0.5</v>
      </c>
      <c r="L105" s="5">
        <v>0.375</v>
      </c>
      <c r="M105" s="5">
        <v>0.375</v>
      </c>
      <c r="N105" s="5">
        <v>0.625</v>
      </c>
      <c r="O105" s="5">
        <v>0.75</v>
      </c>
      <c r="P105" s="5">
        <v>0.75</v>
      </c>
      <c r="Q105" s="5">
        <v>0.75</v>
      </c>
      <c r="R105" s="28"/>
      <c r="S105" s="28">
        <v>0.75</v>
      </c>
      <c r="T105" s="28">
        <v>0.875</v>
      </c>
      <c r="U105" s="28">
        <v>1</v>
      </c>
      <c r="V105" s="28">
        <v>1</v>
      </c>
      <c r="W105" s="28">
        <v>1</v>
      </c>
      <c r="X105" s="28">
        <v>1</v>
      </c>
      <c r="Y105" s="28">
        <v>1</v>
      </c>
      <c r="Z105" s="28">
        <v>1</v>
      </c>
      <c r="AA105" s="28">
        <v>32</v>
      </c>
      <c r="AB105" s="28">
        <v>0.90625</v>
      </c>
      <c r="AC105" s="28">
        <v>0.953125</v>
      </c>
      <c r="AD105" s="28">
        <v>2304</v>
      </c>
      <c r="AE105" s="28">
        <v>906</v>
      </c>
    </row>
    <row r="106" spans="1:31" x14ac:dyDescent="0.15">
      <c r="A106" s="28">
        <v>4</v>
      </c>
      <c r="B106" s="28">
        <v>6</v>
      </c>
      <c r="C106" s="28">
        <v>184</v>
      </c>
      <c r="D106" s="28">
        <v>0</v>
      </c>
      <c r="E106" s="28">
        <v>64</v>
      </c>
      <c r="F106" s="28">
        <v>0.6875</v>
      </c>
      <c r="G106" s="28">
        <v>0.6875</v>
      </c>
      <c r="H106" s="28">
        <v>3187.5</v>
      </c>
      <c r="I106" s="28">
        <v>1485</v>
      </c>
      <c r="J106" s="5">
        <v>0.375</v>
      </c>
      <c r="K106" s="5">
        <v>0.75</v>
      </c>
      <c r="L106" s="5">
        <v>0.75</v>
      </c>
      <c r="M106" s="5">
        <v>0.75</v>
      </c>
      <c r="N106" s="5">
        <v>0.625</v>
      </c>
      <c r="O106" s="5">
        <v>0.75</v>
      </c>
      <c r="P106" s="5">
        <v>0.875</v>
      </c>
      <c r="Q106" s="5">
        <v>0.625</v>
      </c>
      <c r="R106" s="28"/>
      <c r="S106" s="28">
        <v>0.75</v>
      </c>
      <c r="T106" s="28">
        <v>0.75</v>
      </c>
      <c r="U106" s="28">
        <v>0.75</v>
      </c>
      <c r="V106" s="28">
        <v>0.625</v>
      </c>
      <c r="W106" s="28">
        <v>0.875</v>
      </c>
      <c r="X106" s="28">
        <v>1</v>
      </c>
      <c r="Y106" s="28">
        <v>0.875</v>
      </c>
      <c r="Z106" s="28">
        <v>1</v>
      </c>
      <c r="AA106" s="28">
        <v>64</v>
      </c>
      <c r="AB106" s="28">
        <v>0.828125</v>
      </c>
      <c r="AC106" s="28">
        <v>0.828125</v>
      </c>
      <c r="AD106" s="28">
        <v>2320.5</v>
      </c>
      <c r="AE106" s="28">
        <v>1148.5</v>
      </c>
    </row>
    <row r="107" spans="1:31" x14ac:dyDescent="0.15">
      <c r="A107" s="28">
        <v>4</v>
      </c>
      <c r="B107" s="28">
        <v>6</v>
      </c>
      <c r="C107" s="28">
        <v>216</v>
      </c>
      <c r="D107" s="28">
        <v>1</v>
      </c>
      <c r="E107" s="28">
        <v>56</v>
      </c>
      <c r="F107" s="28">
        <v>0.8035714285714286</v>
      </c>
      <c r="G107" s="28">
        <v>0.828125</v>
      </c>
      <c r="H107" s="28">
        <v>2844.5</v>
      </c>
      <c r="I107" s="28">
        <v>1476.5</v>
      </c>
      <c r="J107" s="5">
        <v>0.5</v>
      </c>
      <c r="K107" s="5">
        <v>0.625</v>
      </c>
      <c r="L107" s="5">
        <v>0.75</v>
      </c>
      <c r="M107" s="5">
        <v>0.875</v>
      </c>
      <c r="N107" s="5">
        <v>0.875</v>
      </c>
      <c r="O107" s="5">
        <v>1</v>
      </c>
      <c r="P107" s="5">
        <v>1</v>
      </c>
      <c r="Q107" s="5">
        <v>1</v>
      </c>
      <c r="R107" s="28"/>
      <c r="S107" s="28">
        <v>1</v>
      </c>
      <c r="T107" s="28">
        <v>1</v>
      </c>
      <c r="U107" s="28">
        <v>1</v>
      </c>
      <c r="V107" s="28">
        <v>1</v>
      </c>
      <c r="W107" s="28">
        <v>1</v>
      </c>
      <c r="X107" s="28">
        <v>1</v>
      </c>
      <c r="Y107" s="28">
        <v>1</v>
      </c>
      <c r="Z107" s="28">
        <v>1</v>
      </c>
      <c r="AA107" s="28">
        <v>16</v>
      </c>
      <c r="AB107" s="28">
        <v>1</v>
      </c>
      <c r="AC107" s="28">
        <v>1</v>
      </c>
      <c r="AD107" s="28">
        <v>4023.5</v>
      </c>
      <c r="AE107" s="28">
        <v>1320.5</v>
      </c>
    </row>
    <row r="108" spans="1:31" x14ac:dyDescent="0.15">
      <c r="A108" s="28">
        <v>4</v>
      </c>
      <c r="B108" s="28">
        <v>6</v>
      </c>
      <c r="C108" s="28">
        <v>228</v>
      </c>
      <c r="D108" s="28">
        <v>0</v>
      </c>
      <c r="E108" s="28">
        <v>64</v>
      </c>
      <c r="F108" s="28">
        <v>0.671875</v>
      </c>
      <c r="G108" s="28">
        <v>0.671875</v>
      </c>
      <c r="H108" s="28">
        <v>2828</v>
      </c>
      <c r="I108" s="28">
        <v>1281</v>
      </c>
      <c r="J108" s="5">
        <v>0.375</v>
      </c>
      <c r="K108" s="5">
        <v>0.625</v>
      </c>
      <c r="L108" s="5">
        <v>0.75</v>
      </c>
      <c r="M108" s="5">
        <v>0.75</v>
      </c>
      <c r="N108" s="5">
        <v>0.5</v>
      </c>
      <c r="O108" s="5">
        <v>0.75</v>
      </c>
      <c r="P108" s="5">
        <v>0.625</v>
      </c>
      <c r="Q108" s="5">
        <v>1</v>
      </c>
      <c r="R108" s="28"/>
      <c r="S108" s="28">
        <v>0.75</v>
      </c>
      <c r="T108" s="28">
        <v>0.625</v>
      </c>
      <c r="U108" s="28">
        <v>0.625</v>
      </c>
      <c r="V108" s="28">
        <v>0.75</v>
      </c>
      <c r="W108" s="28">
        <v>0.5</v>
      </c>
      <c r="X108" s="28">
        <v>0.875</v>
      </c>
      <c r="Y108" s="28">
        <v>0.875</v>
      </c>
      <c r="Z108" s="28">
        <v>0.75</v>
      </c>
      <c r="AA108" s="28">
        <v>64</v>
      </c>
      <c r="AB108" s="28">
        <v>0.71875</v>
      </c>
      <c r="AC108" s="28">
        <v>0.71875</v>
      </c>
      <c r="AD108" s="28">
        <v>2367.5</v>
      </c>
      <c r="AE108" s="28">
        <v>1367.5</v>
      </c>
    </row>
    <row r="109" spans="1:31" x14ac:dyDescent="0.15">
      <c r="A109" s="28">
        <v>4</v>
      </c>
      <c r="B109" s="28">
        <v>7</v>
      </c>
      <c r="C109" s="28">
        <v>112</v>
      </c>
      <c r="D109" s="28">
        <v>0</v>
      </c>
      <c r="E109" s="28">
        <v>64</v>
      </c>
      <c r="F109" s="28">
        <v>0.765625</v>
      </c>
      <c r="G109" s="28">
        <v>0.765625</v>
      </c>
      <c r="H109" s="28">
        <v>4547</v>
      </c>
      <c r="I109" s="28">
        <v>1867.5</v>
      </c>
      <c r="J109" s="5">
        <v>0.5</v>
      </c>
      <c r="K109" s="5">
        <v>0.875</v>
      </c>
      <c r="L109" s="5">
        <v>0.75</v>
      </c>
      <c r="M109" s="5">
        <v>0.5</v>
      </c>
      <c r="N109" s="5">
        <v>0.875</v>
      </c>
      <c r="O109" s="5">
        <v>1</v>
      </c>
      <c r="P109" s="5">
        <v>0.875</v>
      </c>
      <c r="Q109" s="5">
        <v>0.75</v>
      </c>
      <c r="R109" s="28"/>
      <c r="S109" s="28">
        <v>0.75</v>
      </c>
      <c r="T109" s="28">
        <v>1</v>
      </c>
      <c r="U109" s="28">
        <v>1</v>
      </c>
      <c r="V109" s="28">
        <v>1</v>
      </c>
      <c r="W109" s="28">
        <v>1</v>
      </c>
      <c r="X109" s="28">
        <v>1</v>
      </c>
      <c r="Y109" s="28">
        <v>1</v>
      </c>
      <c r="Z109" s="28">
        <v>1</v>
      </c>
      <c r="AA109" s="28">
        <v>24</v>
      </c>
      <c r="AB109" s="28">
        <v>0.91666666666666663</v>
      </c>
      <c r="AC109" s="28">
        <v>0.96875</v>
      </c>
      <c r="AD109" s="28">
        <v>3188</v>
      </c>
      <c r="AE109" s="28">
        <v>1796.5</v>
      </c>
    </row>
    <row r="110" spans="1:31" x14ac:dyDescent="0.15">
      <c r="A110" s="28">
        <v>4</v>
      </c>
      <c r="B110" s="28">
        <v>7</v>
      </c>
      <c r="C110" s="28">
        <v>116</v>
      </c>
      <c r="D110" s="28">
        <v>0</v>
      </c>
      <c r="E110" s="28">
        <v>64</v>
      </c>
      <c r="F110" s="28">
        <v>0.734375</v>
      </c>
      <c r="G110" s="28">
        <v>0.734375</v>
      </c>
      <c r="H110" s="28">
        <v>3531.5</v>
      </c>
      <c r="I110" s="28">
        <v>2101.5</v>
      </c>
      <c r="J110" s="5">
        <v>0.625</v>
      </c>
      <c r="K110" s="5">
        <v>0.75</v>
      </c>
      <c r="L110" s="5">
        <v>0.875</v>
      </c>
      <c r="M110" s="5">
        <v>0.75</v>
      </c>
      <c r="N110" s="5">
        <v>0.625</v>
      </c>
      <c r="O110" s="5">
        <v>0.875</v>
      </c>
      <c r="P110" s="5">
        <v>0.75</v>
      </c>
      <c r="Q110" s="5">
        <v>0.625</v>
      </c>
      <c r="R110" s="28"/>
      <c r="S110" s="28">
        <v>0.5</v>
      </c>
      <c r="T110" s="28">
        <v>0.5</v>
      </c>
      <c r="U110" s="28">
        <v>0.75</v>
      </c>
      <c r="V110" s="28">
        <v>0.75</v>
      </c>
      <c r="W110" s="28">
        <v>0.625</v>
      </c>
      <c r="X110" s="28">
        <v>0.75</v>
      </c>
      <c r="Y110" s="28">
        <v>0.625</v>
      </c>
      <c r="Z110" s="28">
        <v>0.75</v>
      </c>
      <c r="AA110" s="28">
        <v>64</v>
      </c>
      <c r="AB110" s="28">
        <v>0.65625</v>
      </c>
      <c r="AC110" s="28">
        <v>0.65625</v>
      </c>
      <c r="AD110" s="28">
        <v>3813</v>
      </c>
      <c r="AE110" s="28">
        <v>2171</v>
      </c>
    </row>
    <row r="111" spans="1:31" x14ac:dyDescent="0.15">
      <c r="A111" s="28">
        <v>4</v>
      </c>
      <c r="B111" s="28">
        <v>7</v>
      </c>
      <c r="C111" s="28">
        <v>118</v>
      </c>
      <c r="D111" s="28">
        <v>0</v>
      </c>
      <c r="E111" s="28">
        <v>64</v>
      </c>
      <c r="F111" s="28">
        <v>0.5</v>
      </c>
      <c r="G111" s="28">
        <v>0.5</v>
      </c>
      <c r="H111" s="28">
        <v>3406</v>
      </c>
      <c r="I111" s="28">
        <v>2093.5</v>
      </c>
      <c r="J111" s="5">
        <v>0.375</v>
      </c>
      <c r="K111" s="5">
        <v>0.75</v>
      </c>
      <c r="L111" s="5">
        <v>0.375</v>
      </c>
      <c r="M111" s="5">
        <v>0.5</v>
      </c>
      <c r="N111" s="5">
        <v>0.375</v>
      </c>
      <c r="O111" s="5">
        <v>0.75</v>
      </c>
      <c r="P111" s="5">
        <v>0.5</v>
      </c>
      <c r="Q111" s="5">
        <v>0.375</v>
      </c>
      <c r="R111" s="28"/>
      <c r="S111" s="28">
        <v>0.75</v>
      </c>
      <c r="T111" s="28">
        <v>0.875</v>
      </c>
      <c r="U111" s="28">
        <v>1</v>
      </c>
      <c r="V111" s="28">
        <v>1</v>
      </c>
      <c r="W111" s="28">
        <v>1</v>
      </c>
      <c r="X111" s="28">
        <v>1</v>
      </c>
      <c r="Y111" s="28">
        <v>1</v>
      </c>
      <c r="Z111" s="28">
        <v>1</v>
      </c>
      <c r="AA111" s="28">
        <v>32</v>
      </c>
      <c r="AB111" s="28">
        <v>0.90625</v>
      </c>
      <c r="AC111" s="28">
        <v>0.953125</v>
      </c>
      <c r="AD111" s="28">
        <v>3758</v>
      </c>
      <c r="AE111" s="28">
        <v>1984</v>
      </c>
    </row>
    <row r="112" spans="1:31" x14ac:dyDescent="0.15">
      <c r="A112" s="28">
        <v>4</v>
      </c>
      <c r="B112" s="28">
        <v>7</v>
      </c>
      <c r="C112" s="28">
        <v>119</v>
      </c>
      <c r="D112" s="28">
        <v>0</v>
      </c>
      <c r="E112" s="28">
        <v>64</v>
      </c>
      <c r="F112" s="28">
        <v>0.484375</v>
      </c>
      <c r="G112" s="28">
        <v>0.484375</v>
      </c>
      <c r="H112" s="28">
        <v>3062.5</v>
      </c>
      <c r="I112" s="28">
        <v>2109</v>
      </c>
      <c r="J112" s="5">
        <v>0.5</v>
      </c>
      <c r="K112" s="5">
        <v>0.5</v>
      </c>
      <c r="L112" s="5">
        <v>0.625</v>
      </c>
      <c r="M112" s="5">
        <v>0.375</v>
      </c>
      <c r="N112" s="5">
        <v>0.375</v>
      </c>
      <c r="O112" s="5">
        <v>0.25</v>
      </c>
      <c r="P112" s="5">
        <v>0.75</v>
      </c>
      <c r="Q112" s="5">
        <v>0.5</v>
      </c>
      <c r="R112" s="28"/>
      <c r="S112" s="28">
        <v>0.375</v>
      </c>
      <c r="T112" s="28">
        <v>0.625</v>
      </c>
      <c r="U112" s="28">
        <v>0.75</v>
      </c>
      <c r="V112" s="28">
        <v>0.5</v>
      </c>
      <c r="W112" s="28">
        <v>0.75</v>
      </c>
      <c r="X112" s="28">
        <v>0.875</v>
      </c>
      <c r="Y112" s="28">
        <v>0.625</v>
      </c>
      <c r="Z112" s="28">
        <v>0.625</v>
      </c>
      <c r="AA112" s="28">
        <v>64</v>
      </c>
      <c r="AB112" s="28">
        <v>0.640625</v>
      </c>
      <c r="AC112" s="28">
        <v>0.640625</v>
      </c>
      <c r="AD112" s="28">
        <v>2859.5</v>
      </c>
      <c r="AE112" s="28">
        <v>1961</v>
      </c>
    </row>
    <row r="113" spans="1:31" x14ac:dyDescent="0.15">
      <c r="A113" s="28">
        <v>4</v>
      </c>
      <c r="B113" s="28">
        <v>7</v>
      </c>
      <c r="C113" s="28">
        <v>143</v>
      </c>
      <c r="D113" s="28">
        <v>0</v>
      </c>
      <c r="E113" s="28">
        <v>64</v>
      </c>
      <c r="F113" s="28">
        <v>0.578125</v>
      </c>
      <c r="G113" s="28">
        <v>0.578125</v>
      </c>
      <c r="H113" s="28">
        <v>2015.5</v>
      </c>
      <c r="I113" s="28">
        <v>1031</v>
      </c>
      <c r="J113" s="5">
        <v>0.5</v>
      </c>
      <c r="K113" s="5">
        <v>0.5</v>
      </c>
      <c r="L113" s="5">
        <v>0.375</v>
      </c>
      <c r="M113" s="5">
        <v>0.75</v>
      </c>
      <c r="N113" s="5">
        <v>0.625</v>
      </c>
      <c r="O113" s="5">
        <v>0.625</v>
      </c>
      <c r="P113" s="5">
        <v>0.375</v>
      </c>
      <c r="Q113" s="5">
        <v>0.875</v>
      </c>
      <c r="R113" s="28"/>
      <c r="S113" s="28">
        <v>0.875</v>
      </c>
      <c r="T113" s="28">
        <v>0.75</v>
      </c>
      <c r="U113" s="28">
        <v>1</v>
      </c>
      <c r="V113" s="28">
        <v>0.875</v>
      </c>
      <c r="W113" s="28">
        <v>0.625</v>
      </c>
      <c r="X113" s="28">
        <v>0.625</v>
      </c>
      <c r="Y113" s="28">
        <v>0.375</v>
      </c>
      <c r="Z113" s="28">
        <v>0.625</v>
      </c>
      <c r="AA113" s="28">
        <v>64</v>
      </c>
      <c r="AB113" s="28">
        <v>0.71875</v>
      </c>
      <c r="AC113" s="28">
        <v>0.71875</v>
      </c>
      <c r="AD113" s="28">
        <v>2476.5</v>
      </c>
      <c r="AE113" s="28">
        <v>1054.5</v>
      </c>
    </row>
    <row r="114" spans="1:31" x14ac:dyDescent="0.15">
      <c r="A114" s="28">
        <v>4</v>
      </c>
      <c r="B114" s="28">
        <v>7</v>
      </c>
      <c r="C114" s="28">
        <v>145</v>
      </c>
      <c r="D114" s="28">
        <v>0</v>
      </c>
      <c r="E114" s="28">
        <v>64</v>
      </c>
      <c r="F114" s="28">
        <v>0.765625</v>
      </c>
      <c r="G114" s="28">
        <v>0.765625</v>
      </c>
      <c r="H114" s="28">
        <v>2547</v>
      </c>
      <c r="I114" s="28">
        <v>1187</v>
      </c>
      <c r="J114" s="5">
        <v>0.625</v>
      </c>
      <c r="K114" s="5">
        <v>0.875</v>
      </c>
      <c r="L114" s="5">
        <v>0.875</v>
      </c>
      <c r="M114" s="5">
        <v>0.625</v>
      </c>
      <c r="N114" s="5">
        <v>0.75</v>
      </c>
      <c r="O114" s="5">
        <v>0.75</v>
      </c>
      <c r="P114" s="5">
        <v>0.875</v>
      </c>
      <c r="Q114" s="5">
        <v>0.75</v>
      </c>
      <c r="R114" s="28"/>
      <c r="S114" s="28">
        <v>0.75</v>
      </c>
      <c r="T114" s="28">
        <v>0.875</v>
      </c>
      <c r="U114" s="28">
        <v>0.75</v>
      </c>
      <c r="V114" s="28">
        <v>0.875</v>
      </c>
      <c r="W114" s="28">
        <v>1</v>
      </c>
      <c r="X114" s="28">
        <v>1</v>
      </c>
      <c r="Y114" s="28">
        <v>1</v>
      </c>
      <c r="Z114" s="28">
        <v>1</v>
      </c>
      <c r="AA114" s="28">
        <v>48</v>
      </c>
      <c r="AB114" s="28">
        <v>0.875</v>
      </c>
      <c r="AC114" s="28">
        <v>0.90625</v>
      </c>
      <c r="AD114" s="28">
        <v>2555</v>
      </c>
      <c r="AE114" s="28">
        <v>1086</v>
      </c>
    </row>
    <row r="115" spans="1:31" x14ac:dyDescent="0.15">
      <c r="A115" s="28">
        <v>4</v>
      </c>
      <c r="B115" s="28">
        <v>7</v>
      </c>
      <c r="C115" s="28">
        <v>155</v>
      </c>
      <c r="D115" s="28">
        <v>0</v>
      </c>
      <c r="E115" s="28">
        <v>64</v>
      </c>
      <c r="F115" s="28">
        <v>0.59375</v>
      </c>
      <c r="G115" s="28">
        <v>0.59375</v>
      </c>
      <c r="H115" s="28">
        <v>4296.5</v>
      </c>
      <c r="I115" s="28">
        <v>1578</v>
      </c>
      <c r="J115" s="5">
        <v>0.75</v>
      </c>
      <c r="K115" s="5">
        <v>0.75</v>
      </c>
      <c r="L115" s="5">
        <v>0.625</v>
      </c>
      <c r="M115" s="5">
        <v>0.625</v>
      </c>
      <c r="N115" s="5">
        <v>0.5</v>
      </c>
      <c r="O115" s="5">
        <v>0.5</v>
      </c>
      <c r="P115" s="5">
        <v>0.75</v>
      </c>
      <c r="Q115" s="5">
        <v>0.25</v>
      </c>
      <c r="R115" s="28"/>
      <c r="S115" s="28">
        <v>0.625</v>
      </c>
      <c r="T115" s="28">
        <v>0.875</v>
      </c>
      <c r="U115" s="28">
        <v>0.875</v>
      </c>
      <c r="V115" s="28">
        <v>1</v>
      </c>
      <c r="W115" s="28">
        <v>1</v>
      </c>
      <c r="X115" s="28">
        <v>1</v>
      </c>
      <c r="Y115" s="28">
        <v>1</v>
      </c>
      <c r="Z115" s="28">
        <v>1</v>
      </c>
      <c r="AA115" s="28">
        <v>40</v>
      </c>
      <c r="AB115" s="28">
        <v>0.875</v>
      </c>
      <c r="AC115" s="28">
        <v>0.921875</v>
      </c>
      <c r="AD115" s="28">
        <v>3554.5</v>
      </c>
      <c r="AE115" s="28">
        <v>1187.5</v>
      </c>
    </row>
    <row r="116" spans="1:31" x14ac:dyDescent="0.15">
      <c r="A116" s="28">
        <v>4</v>
      </c>
      <c r="B116" s="28">
        <v>7</v>
      </c>
      <c r="C116" s="28">
        <v>175</v>
      </c>
      <c r="D116" s="28">
        <v>0</v>
      </c>
      <c r="E116" s="28">
        <v>64</v>
      </c>
      <c r="F116" s="28">
        <v>0.5625</v>
      </c>
      <c r="G116" s="28">
        <v>0.5625</v>
      </c>
      <c r="H116" s="28">
        <v>1632.5</v>
      </c>
      <c r="I116" s="28">
        <v>828</v>
      </c>
      <c r="J116" s="5">
        <v>0.375</v>
      </c>
      <c r="K116" s="5">
        <v>0.25</v>
      </c>
      <c r="L116" s="5">
        <v>0.75</v>
      </c>
      <c r="M116" s="5">
        <v>0.625</v>
      </c>
      <c r="N116" s="5">
        <v>0.875</v>
      </c>
      <c r="O116" s="5">
        <v>0.25</v>
      </c>
      <c r="P116" s="5">
        <v>0.75</v>
      </c>
      <c r="Q116" s="5">
        <v>0.625</v>
      </c>
      <c r="R116" s="28"/>
      <c r="S116" s="28">
        <v>0.75</v>
      </c>
      <c r="T116" s="28">
        <v>0.75</v>
      </c>
      <c r="U116" s="28">
        <v>1</v>
      </c>
      <c r="V116" s="28">
        <v>1</v>
      </c>
      <c r="W116" s="28">
        <v>1</v>
      </c>
      <c r="X116" s="28">
        <v>1</v>
      </c>
      <c r="Y116" s="28">
        <v>1</v>
      </c>
      <c r="Z116" s="28">
        <v>1</v>
      </c>
      <c r="AA116" s="28">
        <v>32</v>
      </c>
      <c r="AB116" s="28">
        <v>0.875</v>
      </c>
      <c r="AC116" s="28">
        <v>0.9375</v>
      </c>
      <c r="AD116" s="28">
        <v>1594</v>
      </c>
      <c r="AE116" s="28">
        <v>867</v>
      </c>
    </row>
    <row r="117" spans="1:31" x14ac:dyDescent="0.15">
      <c r="A117" s="28">
        <v>4</v>
      </c>
      <c r="B117" s="28">
        <v>7</v>
      </c>
      <c r="C117" s="28">
        <v>176</v>
      </c>
      <c r="D117" s="28">
        <v>0</v>
      </c>
      <c r="E117" s="28">
        <v>64</v>
      </c>
      <c r="F117" s="28">
        <v>0.625</v>
      </c>
      <c r="G117" s="28">
        <v>0.625</v>
      </c>
      <c r="H117" s="28">
        <v>3023.5</v>
      </c>
      <c r="I117" s="28">
        <v>1547.5</v>
      </c>
      <c r="J117" s="5">
        <v>0.75</v>
      </c>
      <c r="K117" s="5">
        <v>0.5</v>
      </c>
      <c r="L117" s="5">
        <v>0.625</v>
      </c>
      <c r="M117" s="5">
        <v>0.625</v>
      </c>
      <c r="N117" s="5">
        <v>0.375</v>
      </c>
      <c r="O117" s="5">
        <v>0.75</v>
      </c>
      <c r="P117" s="5">
        <v>0.75</v>
      </c>
      <c r="Q117" s="5">
        <v>0.625</v>
      </c>
      <c r="R117" s="28"/>
      <c r="S117" s="28">
        <v>0.75</v>
      </c>
      <c r="T117" s="28">
        <v>0.875</v>
      </c>
      <c r="U117" s="28">
        <v>0.75</v>
      </c>
      <c r="V117" s="28">
        <v>0.75</v>
      </c>
      <c r="W117" s="28">
        <v>0.875</v>
      </c>
      <c r="X117" s="28">
        <v>1</v>
      </c>
      <c r="Y117" s="28">
        <v>1</v>
      </c>
      <c r="Z117" s="28">
        <v>1</v>
      </c>
      <c r="AA117" s="28">
        <v>56</v>
      </c>
      <c r="AB117" s="28">
        <v>0.8571428571428571</v>
      </c>
      <c r="AC117" s="28">
        <v>0.875</v>
      </c>
      <c r="AD117" s="28">
        <v>2390.5</v>
      </c>
      <c r="AE117" s="28">
        <v>1023.5</v>
      </c>
    </row>
    <row r="118" spans="1:31" x14ac:dyDescent="0.15">
      <c r="A118" s="28">
        <v>4</v>
      </c>
      <c r="B118" s="28">
        <v>7</v>
      </c>
      <c r="C118" s="28">
        <v>178</v>
      </c>
      <c r="D118" s="28">
        <v>1</v>
      </c>
      <c r="E118" s="28">
        <v>64</v>
      </c>
      <c r="F118" s="28">
        <v>0.78125</v>
      </c>
      <c r="G118" s="28">
        <v>0.78125</v>
      </c>
      <c r="H118" s="28">
        <v>2719</v>
      </c>
      <c r="I118" s="28">
        <v>1054.5</v>
      </c>
      <c r="J118" s="5">
        <v>0.625</v>
      </c>
      <c r="K118" s="5">
        <v>0.75</v>
      </c>
      <c r="L118" s="5">
        <v>0.75</v>
      </c>
      <c r="M118" s="5">
        <v>0.625</v>
      </c>
      <c r="N118" s="5">
        <v>0.75</v>
      </c>
      <c r="O118" s="5">
        <v>0.75</v>
      </c>
      <c r="P118" s="5">
        <v>1</v>
      </c>
      <c r="Q118" s="5">
        <v>1</v>
      </c>
      <c r="R118" s="28"/>
      <c r="S118" s="28">
        <v>1</v>
      </c>
      <c r="T118" s="28">
        <v>1</v>
      </c>
      <c r="U118" s="28">
        <v>1</v>
      </c>
      <c r="V118" s="28">
        <v>1</v>
      </c>
      <c r="W118" s="28">
        <v>1</v>
      </c>
      <c r="X118" s="28">
        <v>1</v>
      </c>
      <c r="Y118" s="28">
        <v>1</v>
      </c>
      <c r="Z118" s="28">
        <v>1</v>
      </c>
      <c r="AA118" s="28">
        <v>16</v>
      </c>
      <c r="AB118" s="28">
        <v>1</v>
      </c>
      <c r="AC118" s="28">
        <v>1</v>
      </c>
      <c r="AD118" s="28">
        <v>2851</v>
      </c>
      <c r="AE118" s="28">
        <v>906</v>
      </c>
    </row>
    <row r="119" spans="1:31" x14ac:dyDescent="0.15">
      <c r="A119" s="28">
        <v>4</v>
      </c>
      <c r="B119" s="28">
        <v>7</v>
      </c>
      <c r="C119" s="28">
        <v>186</v>
      </c>
      <c r="D119" s="28">
        <v>0</v>
      </c>
      <c r="E119" s="28">
        <v>64</v>
      </c>
      <c r="F119" s="28">
        <v>0.484375</v>
      </c>
      <c r="G119" s="28">
        <v>0.484375</v>
      </c>
      <c r="H119" s="28">
        <v>1805</v>
      </c>
      <c r="I119" s="28">
        <v>1094</v>
      </c>
      <c r="J119" s="5">
        <v>0.5</v>
      </c>
      <c r="K119" s="5">
        <v>0.625</v>
      </c>
      <c r="L119" s="5">
        <v>0.125</v>
      </c>
      <c r="M119" s="5">
        <v>0.625</v>
      </c>
      <c r="N119" s="5">
        <v>0.25</v>
      </c>
      <c r="O119" s="5">
        <v>0.625</v>
      </c>
      <c r="P119" s="5">
        <v>0.25</v>
      </c>
      <c r="Q119" s="5">
        <v>0.875</v>
      </c>
      <c r="R119" s="28"/>
      <c r="S119" s="28">
        <v>0.25</v>
      </c>
      <c r="T119" s="28">
        <v>0.625</v>
      </c>
      <c r="U119" s="28">
        <v>0.625</v>
      </c>
      <c r="V119" s="28">
        <v>0.5</v>
      </c>
      <c r="W119" s="28">
        <v>0.875</v>
      </c>
      <c r="X119" s="28">
        <v>0.625</v>
      </c>
      <c r="Y119" s="28">
        <v>0.625</v>
      </c>
      <c r="Z119" s="28">
        <v>0.5</v>
      </c>
      <c r="AA119" s="28">
        <v>64</v>
      </c>
      <c r="AB119" s="28">
        <v>0.578125</v>
      </c>
      <c r="AC119" s="28">
        <v>0.578125</v>
      </c>
      <c r="AD119" s="28">
        <v>2031.5</v>
      </c>
      <c r="AE119" s="28">
        <v>1032</v>
      </c>
    </row>
    <row r="120" spans="1:31" x14ac:dyDescent="0.15">
      <c r="A120" s="28">
        <v>4</v>
      </c>
      <c r="B120" s="28">
        <v>7</v>
      </c>
      <c r="C120" s="28">
        <v>196</v>
      </c>
      <c r="D120" s="28">
        <v>0</v>
      </c>
      <c r="E120" s="28">
        <v>64</v>
      </c>
      <c r="F120" s="28">
        <v>0.71875</v>
      </c>
      <c r="G120" s="28">
        <v>0.71875</v>
      </c>
      <c r="H120" s="28">
        <v>3180</v>
      </c>
      <c r="I120" s="28">
        <v>1132.5</v>
      </c>
      <c r="J120" s="5">
        <v>0.5</v>
      </c>
      <c r="K120" s="5">
        <v>0.75</v>
      </c>
      <c r="L120" s="5">
        <v>0.625</v>
      </c>
      <c r="M120" s="5">
        <v>0.625</v>
      </c>
      <c r="N120" s="5">
        <v>0.75</v>
      </c>
      <c r="O120" s="5">
        <v>0.875</v>
      </c>
      <c r="P120" s="5">
        <v>0.875</v>
      </c>
      <c r="Q120" s="5">
        <v>0.75</v>
      </c>
      <c r="R120" s="28"/>
      <c r="S120" s="28">
        <v>0.75</v>
      </c>
      <c r="T120" s="28">
        <v>0.75</v>
      </c>
      <c r="U120" s="28">
        <v>0.875</v>
      </c>
      <c r="V120" s="28">
        <v>1</v>
      </c>
      <c r="W120" s="28">
        <v>0.875</v>
      </c>
      <c r="X120" s="28">
        <v>0.875</v>
      </c>
      <c r="Y120" s="28">
        <v>1</v>
      </c>
      <c r="Z120" s="28">
        <v>1</v>
      </c>
      <c r="AA120" s="28">
        <v>64</v>
      </c>
      <c r="AB120" s="28">
        <v>0.890625</v>
      </c>
      <c r="AC120" s="28">
        <v>0.890625</v>
      </c>
      <c r="AD120" s="28">
        <v>2359.5</v>
      </c>
      <c r="AE120" s="28">
        <v>1125</v>
      </c>
    </row>
    <row r="121" spans="1:31" x14ac:dyDescent="0.15">
      <c r="A121" s="28">
        <v>4</v>
      </c>
      <c r="B121" s="28">
        <v>7</v>
      </c>
      <c r="C121" s="28">
        <v>198</v>
      </c>
      <c r="D121" s="28">
        <v>1</v>
      </c>
      <c r="E121" s="28">
        <v>64</v>
      </c>
      <c r="F121" s="28">
        <v>0.703125</v>
      </c>
      <c r="G121" s="28">
        <v>0.703125</v>
      </c>
      <c r="H121" s="28">
        <v>3023</v>
      </c>
      <c r="I121" s="28">
        <v>1617.5</v>
      </c>
      <c r="J121" s="5">
        <v>0.375</v>
      </c>
      <c r="K121" s="5">
        <v>0.625</v>
      </c>
      <c r="L121" s="5">
        <v>0.625</v>
      </c>
      <c r="M121" s="5">
        <v>0.625</v>
      </c>
      <c r="N121" s="5">
        <v>0.75</v>
      </c>
      <c r="O121" s="5">
        <v>0.625</v>
      </c>
      <c r="P121" s="5">
        <v>1</v>
      </c>
      <c r="Q121" s="5">
        <v>1</v>
      </c>
      <c r="R121" s="28"/>
      <c r="S121" s="28">
        <v>1</v>
      </c>
      <c r="T121" s="28">
        <v>1</v>
      </c>
      <c r="U121" s="28">
        <v>1</v>
      </c>
      <c r="V121" s="28">
        <v>1</v>
      </c>
      <c r="W121" s="28">
        <v>1</v>
      </c>
      <c r="X121" s="28">
        <v>1</v>
      </c>
      <c r="Y121" s="28">
        <v>1</v>
      </c>
      <c r="Z121" s="28">
        <v>1</v>
      </c>
      <c r="AA121" s="28">
        <v>16</v>
      </c>
      <c r="AB121" s="28">
        <v>1</v>
      </c>
      <c r="AC121" s="28">
        <v>1</v>
      </c>
      <c r="AD121" s="28">
        <v>2546.5</v>
      </c>
      <c r="AE121" s="28">
        <v>1195.5</v>
      </c>
    </row>
    <row r="122" spans="1:31" x14ac:dyDescent="0.15">
      <c r="A122" s="28">
        <v>4</v>
      </c>
      <c r="B122" s="28">
        <v>7</v>
      </c>
      <c r="C122" s="28">
        <v>199</v>
      </c>
      <c r="D122" s="28">
        <v>0</v>
      </c>
      <c r="E122" s="28">
        <v>64</v>
      </c>
      <c r="F122" s="28">
        <v>0.765625</v>
      </c>
      <c r="G122" s="28">
        <v>0.765625</v>
      </c>
      <c r="H122" s="28">
        <v>2281</v>
      </c>
      <c r="I122" s="28">
        <v>1094</v>
      </c>
      <c r="J122" s="5">
        <v>0.5</v>
      </c>
      <c r="K122" s="5">
        <v>0.875</v>
      </c>
      <c r="L122" s="5">
        <v>0.875</v>
      </c>
      <c r="M122" s="5">
        <v>0.875</v>
      </c>
      <c r="N122" s="5">
        <v>0.625</v>
      </c>
      <c r="O122" s="5">
        <v>0.75</v>
      </c>
      <c r="P122" s="5">
        <v>0.875</v>
      </c>
      <c r="Q122" s="5">
        <v>0.75</v>
      </c>
      <c r="R122" s="28"/>
      <c r="S122" s="28">
        <v>0.75</v>
      </c>
      <c r="T122" s="28">
        <v>0.875</v>
      </c>
      <c r="U122" s="28">
        <v>0.625</v>
      </c>
      <c r="V122" s="28">
        <v>0.875</v>
      </c>
      <c r="W122" s="28">
        <v>0.875</v>
      </c>
      <c r="X122" s="28">
        <v>0.875</v>
      </c>
      <c r="Y122" s="28">
        <v>1</v>
      </c>
      <c r="Z122" s="28">
        <v>0.875</v>
      </c>
      <c r="AA122" s="28">
        <v>64</v>
      </c>
      <c r="AB122" s="28">
        <v>0.84375</v>
      </c>
      <c r="AC122" s="28">
        <v>0.84375</v>
      </c>
      <c r="AD122" s="28">
        <v>2211</v>
      </c>
      <c r="AE122" s="28">
        <v>1078</v>
      </c>
    </row>
    <row r="123" spans="1:31" x14ac:dyDescent="0.15">
      <c r="A123" s="28">
        <v>4</v>
      </c>
      <c r="B123" s="28">
        <v>7</v>
      </c>
      <c r="C123" s="28">
        <v>201</v>
      </c>
      <c r="D123" s="28">
        <v>0</v>
      </c>
      <c r="E123" s="28">
        <v>64</v>
      </c>
      <c r="F123" s="28">
        <v>0.5</v>
      </c>
      <c r="G123" s="28">
        <v>0.5</v>
      </c>
      <c r="H123" s="28">
        <v>3047</v>
      </c>
      <c r="I123" s="28">
        <v>1305</v>
      </c>
      <c r="J123" s="5">
        <v>0.125</v>
      </c>
      <c r="K123" s="5">
        <v>0.5</v>
      </c>
      <c r="L123" s="5">
        <v>0.375</v>
      </c>
      <c r="M123" s="5">
        <v>0.625</v>
      </c>
      <c r="N123" s="5">
        <v>0.5</v>
      </c>
      <c r="O123" s="5">
        <v>0.5</v>
      </c>
      <c r="P123" s="5">
        <v>0.75</v>
      </c>
      <c r="Q123" s="5">
        <v>0.625</v>
      </c>
      <c r="R123" s="28"/>
      <c r="S123" s="28">
        <v>0.625</v>
      </c>
      <c r="T123" s="28">
        <v>0.75</v>
      </c>
      <c r="U123" s="28">
        <v>0.5</v>
      </c>
      <c r="V123" s="28">
        <v>0.75</v>
      </c>
      <c r="W123" s="28">
        <v>0.875</v>
      </c>
      <c r="X123" s="28">
        <v>1</v>
      </c>
      <c r="Y123" s="28">
        <v>1</v>
      </c>
      <c r="Z123" s="28">
        <v>1</v>
      </c>
      <c r="AA123" s="28">
        <v>56</v>
      </c>
      <c r="AB123" s="28">
        <v>0.7857142857142857</v>
      </c>
      <c r="AC123" s="28">
        <v>0.8125</v>
      </c>
      <c r="AD123" s="28">
        <v>2125</v>
      </c>
      <c r="AE123" s="28">
        <v>1109</v>
      </c>
    </row>
    <row r="124" spans="1:31" x14ac:dyDescent="0.15">
      <c r="A124" s="28">
        <v>4</v>
      </c>
      <c r="B124" s="28">
        <v>7</v>
      </c>
      <c r="C124" s="28">
        <v>209</v>
      </c>
      <c r="D124" s="28">
        <v>0</v>
      </c>
      <c r="E124" s="28">
        <v>64</v>
      </c>
      <c r="F124" s="28">
        <v>0.703125</v>
      </c>
      <c r="G124" s="28">
        <v>0.703125</v>
      </c>
      <c r="H124" s="28">
        <v>2710.5</v>
      </c>
      <c r="I124" s="28">
        <v>1211.5</v>
      </c>
      <c r="J124" s="5">
        <v>0.25</v>
      </c>
      <c r="K124" s="5">
        <v>0.75</v>
      </c>
      <c r="L124" s="5">
        <v>0.625</v>
      </c>
      <c r="M124" s="5">
        <v>0.75</v>
      </c>
      <c r="N124" s="5">
        <v>0.75</v>
      </c>
      <c r="O124" s="5">
        <v>0.875</v>
      </c>
      <c r="P124" s="5">
        <v>0.875</v>
      </c>
      <c r="Q124" s="5">
        <v>0.75</v>
      </c>
      <c r="R124" s="28"/>
      <c r="S124" s="28">
        <v>0.875</v>
      </c>
      <c r="T124" s="28">
        <v>0.875</v>
      </c>
      <c r="U124" s="28">
        <v>0.75</v>
      </c>
      <c r="V124" s="28">
        <v>0.875</v>
      </c>
      <c r="W124" s="28">
        <v>1</v>
      </c>
      <c r="X124" s="28">
        <v>1</v>
      </c>
      <c r="Y124" s="28">
        <v>1</v>
      </c>
      <c r="Z124" s="28">
        <v>1</v>
      </c>
      <c r="AA124" s="28">
        <v>48</v>
      </c>
      <c r="AB124" s="28">
        <v>0.89583333333333337</v>
      </c>
      <c r="AC124" s="28">
        <v>0.921875</v>
      </c>
      <c r="AD124" s="28">
        <v>2328</v>
      </c>
      <c r="AE124" s="28">
        <v>1070.5</v>
      </c>
    </row>
    <row r="125" spans="1:31" x14ac:dyDescent="0.15">
      <c r="A125" s="28">
        <v>4</v>
      </c>
      <c r="B125" s="28">
        <v>7</v>
      </c>
      <c r="C125" s="28">
        <v>219</v>
      </c>
      <c r="D125" s="28">
        <v>0</v>
      </c>
      <c r="E125" s="28">
        <v>64</v>
      </c>
      <c r="F125" s="28">
        <v>0.75</v>
      </c>
      <c r="G125" s="28">
        <v>0.75</v>
      </c>
      <c r="H125" s="28">
        <v>3164.5</v>
      </c>
      <c r="I125" s="28">
        <v>1609.5</v>
      </c>
      <c r="J125" s="5">
        <v>0.5</v>
      </c>
      <c r="K125" s="5">
        <v>0.625</v>
      </c>
      <c r="L125" s="5">
        <v>0.875</v>
      </c>
      <c r="M125" s="5">
        <v>0.625</v>
      </c>
      <c r="N125" s="5">
        <v>0.875</v>
      </c>
      <c r="O125" s="5">
        <v>0.75</v>
      </c>
      <c r="P125" s="5">
        <v>0.875</v>
      </c>
      <c r="Q125" s="5">
        <v>0.875</v>
      </c>
      <c r="R125" s="28"/>
      <c r="S125" s="28">
        <v>1</v>
      </c>
      <c r="T125" s="28">
        <v>1</v>
      </c>
      <c r="U125" s="28">
        <v>1</v>
      </c>
      <c r="V125" s="28">
        <v>1</v>
      </c>
      <c r="W125" s="28">
        <v>1</v>
      </c>
      <c r="X125" s="28">
        <v>1</v>
      </c>
      <c r="Y125" s="28">
        <v>1</v>
      </c>
      <c r="Z125" s="28">
        <v>1</v>
      </c>
      <c r="AA125" s="28">
        <v>16</v>
      </c>
      <c r="AB125" s="28">
        <v>1</v>
      </c>
      <c r="AC125" s="28">
        <v>1</v>
      </c>
      <c r="AD125" s="28">
        <v>3086.5</v>
      </c>
      <c r="AE125" s="28">
        <v>1351.5</v>
      </c>
    </row>
    <row r="126" spans="1:31" x14ac:dyDescent="0.15">
      <c r="A126" s="28">
        <v>4</v>
      </c>
      <c r="B126" s="28">
        <v>7</v>
      </c>
      <c r="C126" s="28">
        <v>220</v>
      </c>
      <c r="D126" s="28">
        <v>1</v>
      </c>
      <c r="E126" s="28">
        <v>56</v>
      </c>
      <c r="F126" s="28">
        <v>0.8035714285714286</v>
      </c>
      <c r="G126" s="28">
        <v>0.828125</v>
      </c>
      <c r="H126" s="28">
        <v>2766</v>
      </c>
      <c r="I126" s="28">
        <v>1672</v>
      </c>
      <c r="J126" s="5">
        <v>0.375</v>
      </c>
      <c r="K126" s="5">
        <v>0.75</v>
      </c>
      <c r="L126" s="5">
        <v>0.75</v>
      </c>
      <c r="M126" s="5">
        <v>0.875</v>
      </c>
      <c r="N126" s="5">
        <v>0.875</v>
      </c>
      <c r="O126" s="5">
        <v>1</v>
      </c>
      <c r="P126" s="5">
        <v>1</v>
      </c>
      <c r="Q126" s="5">
        <v>1</v>
      </c>
      <c r="R126" s="28"/>
      <c r="S126" s="28">
        <v>1</v>
      </c>
      <c r="T126" s="28">
        <v>0.875</v>
      </c>
      <c r="U126" s="28">
        <v>1</v>
      </c>
      <c r="V126" s="28">
        <v>1</v>
      </c>
      <c r="W126" s="28">
        <v>1</v>
      </c>
      <c r="X126" s="28">
        <v>1</v>
      </c>
      <c r="Y126" s="28">
        <v>1</v>
      </c>
      <c r="Z126" s="28">
        <v>1</v>
      </c>
      <c r="AA126" s="28">
        <v>32</v>
      </c>
      <c r="AB126" s="28">
        <v>0.96875</v>
      </c>
      <c r="AC126" s="28">
        <v>0.984375</v>
      </c>
      <c r="AD126" s="28">
        <v>3211</v>
      </c>
      <c r="AE126" s="28">
        <v>1773.5</v>
      </c>
    </row>
    <row r="127" spans="1:31" x14ac:dyDescent="0.15">
      <c r="A127" s="28">
        <v>4</v>
      </c>
      <c r="B127" s="28">
        <v>7</v>
      </c>
      <c r="C127" s="28">
        <v>221</v>
      </c>
      <c r="D127" s="28">
        <v>0</v>
      </c>
      <c r="E127" s="28">
        <v>64</v>
      </c>
      <c r="F127" s="28">
        <v>0.734375</v>
      </c>
      <c r="G127" s="28">
        <v>0.734375</v>
      </c>
      <c r="H127" s="28">
        <v>3148.5</v>
      </c>
      <c r="I127" s="28">
        <v>1250</v>
      </c>
      <c r="J127" s="5">
        <v>0.5</v>
      </c>
      <c r="K127" s="5">
        <v>0.375</v>
      </c>
      <c r="L127" s="5">
        <v>0.75</v>
      </c>
      <c r="M127" s="5">
        <v>0.75</v>
      </c>
      <c r="N127" s="5">
        <v>0.75</v>
      </c>
      <c r="O127" s="5">
        <v>0.875</v>
      </c>
      <c r="P127" s="5">
        <v>0.875</v>
      </c>
      <c r="Q127" s="5">
        <v>1</v>
      </c>
      <c r="R127" s="28"/>
      <c r="S127" s="28">
        <v>1</v>
      </c>
      <c r="T127" s="28">
        <v>1</v>
      </c>
      <c r="U127" s="28">
        <v>1</v>
      </c>
      <c r="V127" s="28">
        <v>1</v>
      </c>
      <c r="W127" s="28">
        <v>1</v>
      </c>
      <c r="X127" s="28">
        <v>1</v>
      </c>
      <c r="Y127" s="28">
        <v>1</v>
      </c>
      <c r="Z127" s="28">
        <v>1</v>
      </c>
      <c r="AA127" s="28">
        <v>16</v>
      </c>
      <c r="AB127" s="28">
        <v>1</v>
      </c>
      <c r="AC127" s="28">
        <v>1</v>
      </c>
      <c r="AD127" s="28">
        <v>3086</v>
      </c>
      <c r="AE127" s="28">
        <v>1258</v>
      </c>
    </row>
    <row r="128" spans="1:31" x14ac:dyDescent="0.15">
      <c r="J128" s="24"/>
      <c r="K128" s="24"/>
      <c r="L128" s="24"/>
      <c r="M128" s="24"/>
      <c r="N128" s="24"/>
      <c r="O128" s="24"/>
      <c r="P128" s="24"/>
      <c r="Q128" s="24"/>
    </row>
    <row r="129" spans="1:33" x14ac:dyDescent="0.15">
      <c r="A129" s="4">
        <v>2</v>
      </c>
      <c r="B129" s="4">
        <v>1</v>
      </c>
      <c r="C129" s="4">
        <v>115</v>
      </c>
      <c r="D129" s="4">
        <v>0</v>
      </c>
      <c r="E129" s="4">
        <v>64</v>
      </c>
      <c r="F129" s="28">
        <v>0.78125</v>
      </c>
      <c r="G129" s="28">
        <v>0.78125</v>
      </c>
      <c r="H129" s="28">
        <v>3921</v>
      </c>
      <c r="I129" s="28">
        <v>1429.5</v>
      </c>
      <c r="J129" s="5">
        <v>0.375</v>
      </c>
      <c r="K129" s="5">
        <v>0.75</v>
      </c>
      <c r="L129" s="5">
        <v>0.625</v>
      </c>
      <c r="M129" s="5">
        <v>0.75</v>
      </c>
      <c r="N129" s="5">
        <v>1</v>
      </c>
      <c r="O129" s="5">
        <v>0.875</v>
      </c>
      <c r="P129" s="5">
        <v>1</v>
      </c>
      <c r="Q129" s="5">
        <v>0.875</v>
      </c>
      <c r="AG129" s="24">
        <f>AVERAGE(N129:Q129)</f>
        <v>0.9375</v>
      </c>
    </row>
    <row r="130" spans="1:33" x14ac:dyDescent="0.15">
      <c r="A130" s="4">
        <v>2</v>
      </c>
      <c r="B130" s="4">
        <v>1</v>
      </c>
      <c r="C130" s="4">
        <v>117</v>
      </c>
      <c r="D130" s="4">
        <v>0</v>
      </c>
      <c r="E130" s="4">
        <v>64</v>
      </c>
      <c r="F130" s="28">
        <v>0.640625</v>
      </c>
      <c r="G130" s="29">
        <v>0.640625</v>
      </c>
      <c r="H130" s="28">
        <v>4383</v>
      </c>
      <c r="I130" s="28">
        <v>1898</v>
      </c>
      <c r="J130" s="5">
        <v>0.75</v>
      </c>
      <c r="K130" s="5">
        <v>0.5</v>
      </c>
      <c r="L130" s="5">
        <v>0.25</v>
      </c>
      <c r="M130" s="5">
        <v>0.75</v>
      </c>
      <c r="N130" s="5">
        <v>0.625</v>
      </c>
      <c r="O130" s="5">
        <v>0.5</v>
      </c>
      <c r="P130" s="5">
        <v>0.75</v>
      </c>
      <c r="Q130" s="5">
        <v>1</v>
      </c>
      <c r="AG130" s="24">
        <f t="shared" ref="AG130:AG193" si="1">AVERAGE(N130:Q130)</f>
        <v>0.71875</v>
      </c>
    </row>
    <row r="131" spans="1:33" x14ac:dyDescent="0.15">
      <c r="A131" s="4">
        <v>2</v>
      </c>
      <c r="B131" s="4">
        <v>1</v>
      </c>
      <c r="C131" s="13">
        <v>121</v>
      </c>
      <c r="D131" s="13">
        <v>0</v>
      </c>
      <c r="E131" s="4">
        <v>64</v>
      </c>
      <c r="F131" s="28">
        <v>0.34375</v>
      </c>
      <c r="G131" s="30">
        <v>0.34375</v>
      </c>
      <c r="H131" s="28">
        <v>2422</v>
      </c>
      <c r="I131" s="28">
        <v>1094</v>
      </c>
      <c r="J131" s="5">
        <v>0.125</v>
      </c>
      <c r="K131" s="5">
        <v>0.25</v>
      </c>
      <c r="L131" s="5">
        <v>0.5</v>
      </c>
      <c r="M131" s="5">
        <v>0.375</v>
      </c>
      <c r="N131" s="5">
        <v>0.625</v>
      </c>
      <c r="O131" s="5">
        <v>0.375</v>
      </c>
      <c r="P131" s="5">
        <v>0.125</v>
      </c>
      <c r="Q131" s="5">
        <v>0.375</v>
      </c>
      <c r="AG131" s="24">
        <f t="shared" si="1"/>
        <v>0.375</v>
      </c>
    </row>
    <row r="132" spans="1:33" x14ac:dyDescent="0.15">
      <c r="A132" s="4">
        <v>2</v>
      </c>
      <c r="B132" s="4">
        <v>1</v>
      </c>
      <c r="C132" s="4">
        <v>126</v>
      </c>
      <c r="D132" s="4">
        <v>1</v>
      </c>
      <c r="E132" s="4">
        <v>48</v>
      </c>
      <c r="F132" s="28">
        <v>0.8125</v>
      </c>
      <c r="G132" s="28">
        <v>0.859375</v>
      </c>
      <c r="H132" s="28">
        <v>2816.5</v>
      </c>
      <c r="I132" s="28">
        <v>1295.5</v>
      </c>
      <c r="J132" s="5">
        <v>0.375</v>
      </c>
      <c r="K132" s="5">
        <v>0.75</v>
      </c>
      <c r="L132" s="5">
        <v>0.875</v>
      </c>
      <c r="M132" s="5">
        <v>0.875</v>
      </c>
      <c r="N132" s="5">
        <v>1</v>
      </c>
      <c r="O132" s="5">
        <v>1</v>
      </c>
      <c r="P132" s="5">
        <v>1</v>
      </c>
      <c r="Q132" s="5">
        <v>1</v>
      </c>
      <c r="AG132" s="24">
        <f t="shared" si="1"/>
        <v>1</v>
      </c>
    </row>
    <row r="133" spans="1:33" x14ac:dyDescent="0.15">
      <c r="A133" s="4">
        <v>2</v>
      </c>
      <c r="B133" s="4">
        <v>1</v>
      </c>
      <c r="C133" s="4">
        <v>127</v>
      </c>
      <c r="D133" s="4">
        <v>1</v>
      </c>
      <c r="E133" s="4">
        <v>24</v>
      </c>
      <c r="F133" s="28">
        <v>0.875</v>
      </c>
      <c r="G133" s="28">
        <v>0.953125</v>
      </c>
      <c r="H133" s="28">
        <v>3709.5</v>
      </c>
      <c r="I133" s="28">
        <v>1098.5</v>
      </c>
      <c r="J133" s="5">
        <v>0.625</v>
      </c>
      <c r="K133" s="5">
        <v>1</v>
      </c>
      <c r="L133" s="5">
        <v>1</v>
      </c>
      <c r="M133" s="5">
        <v>1</v>
      </c>
      <c r="N133" s="5">
        <v>1</v>
      </c>
      <c r="O133" s="5">
        <v>1</v>
      </c>
      <c r="P133" s="5">
        <v>1</v>
      </c>
      <c r="Q133" s="5">
        <v>1</v>
      </c>
      <c r="AG133" s="24">
        <f t="shared" si="1"/>
        <v>1</v>
      </c>
    </row>
    <row r="134" spans="1:33" x14ac:dyDescent="0.15">
      <c r="A134" s="4">
        <v>2</v>
      </c>
      <c r="B134" s="4">
        <v>1</v>
      </c>
      <c r="C134" s="4">
        <v>136</v>
      </c>
      <c r="D134" s="4">
        <v>1</v>
      </c>
      <c r="E134" s="4">
        <v>16</v>
      </c>
      <c r="F134" s="28">
        <v>1</v>
      </c>
      <c r="G134" s="28">
        <v>1</v>
      </c>
      <c r="H134" s="28">
        <v>2119.5</v>
      </c>
      <c r="I134" s="28">
        <v>1979.5</v>
      </c>
      <c r="J134" s="5">
        <v>1</v>
      </c>
      <c r="K134" s="5">
        <v>1</v>
      </c>
      <c r="L134" s="5">
        <v>1</v>
      </c>
      <c r="M134" s="5">
        <v>1</v>
      </c>
      <c r="N134" s="5">
        <v>1</v>
      </c>
      <c r="O134" s="5">
        <v>1</v>
      </c>
      <c r="P134" s="5">
        <v>1</v>
      </c>
      <c r="Q134" s="5">
        <v>1</v>
      </c>
      <c r="AG134" s="24">
        <f t="shared" si="1"/>
        <v>1</v>
      </c>
    </row>
    <row r="135" spans="1:33" x14ac:dyDescent="0.15">
      <c r="A135" s="4">
        <v>2</v>
      </c>
      <c r="B135" s="4">
        <v>1</v>
      </c>
      <c r="C135" s="13">
        <v>139</v>
      </c>
      <c r="D135" s="13">
        <v>0</v>
      </c>
      <c r="E135" s="4">
        <v>64</v>
      </c>
      <c r="F135" s="29">
        <v>0.546875</v>
      </c>
      <c r="G135" s="30">
        <v>0.546875</v>
      </c>
      <c r="H135" s="28">
        <v>2492.5</v>
      </c>
      <c r="I135" s="28">
        <v>1297</v>
      </c>
      <c r="J135" s="5">
        <v>0.625</v>
      </c>
      <c r="K135" s="5">
        <v>0.5</v>
      </c>
      <c r="L135" s="5">
        <v>0.625</v>
      </c>
      <c r="M135" s="5">
        <v>0.375</v>
      </c>
      <c r="N135" s="5">
        <v>0.375</v>
      </c>
      <c r="O135" s="5">
        <v>0.75</v>
      </c>
      <c r="P135" s="5">
        <v>0.5</v>
      </c>
      <c r="Q135" s="5">
        <v>0.625</v>
      </c>
      <c r="AG135" s="24">
        <f t="shared" si="1"/>
        <v>0.5625</v>
      </c>
    </row>
    <row r="136" spans="1:33" x14ac:dyDescent="0.15">
      <c r="A136" s="4">
        <v>2</v>
      </c>
      <c r="B136" s="4">
        <v>1</v>
      </c>
      <c r="C136" s="17">
        <v>149</v>
      </c>
      <c r="D136" s="17">
        <v>0</v>
      </c>
      <c r="E136" s="4">
        <v>64</v>
      </c>
      <c r="F136" s="29">
        <v>0.578125</v>
      </c>
      <c r="G136" s="31">
        <v>0.578125</v>
      </c>
      <c r="H136" s="28">
        <v>2929.5</v>
      </c>
      <c r="I136" s="28">
        <v>1664</v>
      </c>
      <c r="J136" s="5">
        <v>0.5</v>
      </c>
      <c r="K136" s="5">
        <v>0.375</v>
      </c>
      <c r="L136" s="5">
        <v>0.5</v>
      </c>
      <c r="M136" s="5">
        <v>0.75</v>
      </c>
      <c r="N136" s="5">
        <v>0.5</v>
      </c>
      <c r="O136" s="5">
        <v>0.375</v>
      </c>
      <c r="P136" s="5">
        <v>0.875</v>
      </c>
      <c r="Q136" s="5">
        <v>0.75</v>
      </c>
      <c r="AG136" s="24">
        <f t="shared" si="1"/>
        <v>0.625</v>
      </c>
    </row>
    <row r="137" spans="1:33" x14ac:dyDescent="0.15">
      <c r="A137" s="4">
        <v>2</v>
      </c>
      <c r="B137" s="4">
        <v>1</v>
      </c>
      <c r="C137" s="4">
        <v>158</v>
      </c>
      <c r="D137" s="4">
        <v>1</v>
      </c>
      <c r="E137" s="4">
        <v>32</v>
      </c>
      <c r="F137" s="28">
        <v>0.9375</v>
      </c>
      <c r="G137" s="28">
        <v>0.96875</v>
      </c>
      <c r="H137" s="28">
        <v>3265.5</v>
      </c>
      <c r="I137" s="28">
        <v>1234.5</v>
      </c>
      <c r="J137" s="5">
        <v>0.875</v>
      </c>
      <c r="K137" s="5">
        <v>0.875</v>
      </c>
      <c r="L137" s="5">
        <v>1</v>
      </c>
      <c r="M137" s="5">
        <v>1</v>
      </c>
      <c r="N137" s="5">
        <v>1</v>
      </c>
      <c r="O137" s="5">
        <v>1</v>
      </c>
      <c r="P137" s="5">
        <v>1</v>
      </c>
      <c r="Q137" s="5">
        <v>1</v>
      </c>
      <c r="AG137" s="24">
        <f t="shared" si="1"/>
        <v>1</v>
      </c>
    </row>
    <row r="138" spans="1:33" x14ac:dyDescent="0.15">
      <c r="A138" s="4">
        <v>2</v>
      </c>
      <c r="B138" s="4">
        <v>1</v>
      </c>
      <c r="C138" s="4">
        <v>168</v>
      </c>
      <c r="D138" s="4">
        <v>1</v>
      </c>
      <c r="E138" s="4">
        <v>48</v>
      </c>
      <c r="F138" s="28">
        <v>0.79166666666666663</v>
      </c>
      <c r="G138" s="28">
        <v>0.84375</v>
      </c>
      <c r="H138" s="28">
        <v>2890.5</v>
      </c>
      <c r="I138" s="28">
        <v>1211</v>
      </c>
      <c r="J138" s="5">
        <v>0.375</v>
      </c>
      <c r="K138" s="5">
        <v>0.75</v>
      </c>
      <c r="L138" s="5">
        <v>0.75</v>
      </c>
      <c r="M138" s="5">
        <v>0.875</v>
      </c>
      <c r="N138" s="5">
        <v>1</v>
      </c>
      <c r="O138" s="5">
        <v>1</v>
      </c>
      <c r="P138" s="5">
        <v>1</v>
      </c>
      <c r="Q138" s="5">
        <v>1</v>
      </c>
      <c r="AG138" s="24">
        <f t="shared" si="1"/>
        <v>1</v>
      </c>
    </row>
    <row r="139" spans="1:33" x14ac:dyDescent="0.15">
      <c r="A139" s="4">
        <v>2</v>
      </c>
      <c r="B139" s="4">
        <v>1</v>
      </c>
      <c r="C139" s="4">
        <v>182</v>
      </c>
      <c r="D139" s="4">
        <v>1</v>
      </c>
      <c r="E139" s="4">
        <v>48</v>
      </c>
      <c r="F139" s="28">
        <v>0.85416666666666663</v>
      </c>
      <c r="G139" s="28">
        <v>0.890625</v>
      </c>
      <c r="H139" s="28">
        <v>2390.5</v>
      </c>
      <c r="I139" s="28">
        <v>1250</v>
      </c>
      <c r="J139" s="5">
        <v>0.5</v>
      </c>
      <c r="K139" s="5">
        <v>0.75</v>
      </c>
      <c r="L139" s="5">
        <v>1</v>
      </c>
      <c r="M139" s="5">
        <v>0.875</v>
      </c>
      <c r="N139" s="5">
        <v>1</v>
      </c>
      <c r="O139" s="5">
        <v>1</v>
      </c>
      <c r="P139" s="5">
        <v>1</v>
      </c>
      <c r="Q139" s="5">
        <v>1</v>
      </c>
      <c r="AG139" s="24">
        <f t="shared" si="1"/>
        <v>1</v>
      </c>
    </row>
    <row r="140" spans="1:33" x14ac:dyDescent="0.15">
      <c r="A140" s="4">
        <v>2</v>
      </c>
      <c r="B140" s="4">
        <v>1</v>
      </c>
      <c r="C140" s="13">
        <v>104</v>
      </c>
      <c r="D140" s="13">
        <v>0</v>
      </c>
      <c r="E140" s="4">
        <v>64</v>
      </c>
      <c r="F140" s="29">
        <v>0.515625</v>
      </c>
      <c r="G140" s="30">
        <v>0.515625</v>
      </c>
      <c r="H140" s="28">
        <v>2914</v>
      </c>
      <c r="I140" s="28">
        <v>1304.5</v>
      </c>
      <c r="J140" s="5">
        <v>0.5</v>
      </c>
      <c r="K140" s="5">
        <v>0.625</v>
      </c>
      <c r="L140" s="5">
        <v>0</v>
      </c>
      <c r="M140" s="5">
        <v>0.625</v>
      </c>
      <c r="N140" s="5">
        <v>0.5</v>
      </c>
      <c r="O140" s="5">
        <v>1</v>
      </c>
      <c r="P140" s="5">
        <v>0.5</v>
      </c>
      <c r="Q140" s="5">
        <v>0.375</v>
      </c>
      <c r="AG140" s="24">
        <f t="shared" si="1"/>
        <v>0.59375</v>
      </c>
    </row>
    <row r="141" spans="1:33" x14ac:dyDescent="0.15">
      <c r="A141" s="4">
        <v>2</v>
      </c>
      <c r="B141" s="4">
        <v>1</v>
      </c>
      <c r="C141" s="14">
        <v>114</v>
      </c>
      <c r="D141" s="14">
        <v>1</v>
      </c>
      <c r="E141" s="4">
        <v>48</v>
      </c>
      <c r="F141" s="29">
        <v>0.52083333333333337</v>
      </c>
      <c r="G141" s="28">
        <v>0.640625</v>
      </c>
      <c r="H141" s="28">
        <v>2891</v>
      </c>
      <c r="I141" s="28">
        <v>1219</v>
      </c>
      <c r="J141" s="5">
        <v>0.125</v>
      </c>
      <c r="K141" s="5">
        <v>0.125</v>
      </c>
      <c r="L141" s="5">
        <v>0.375</v>
      </c>
      <c r="M141" s="5">
        <v>0.5</v>
      </c>
      <c r="N141" s="5">
        <v>1</v>
      </c>
      <c r="O141" s="5">
        <v>1</v>
      </c>
      <c r="P141" s="5">
        <v>1</v>
      </c>
      <c r="Q141" s="5">
        <v>1</v>
      </c>
      <c r="AG141" s="24">
        <f t="shared" si="1"/>
        <v>1</v>
      </c>
    </row>
    <row r="142" spans="1:33" x14ac:dyDescent="0.15">
      <c r="A142" s="4">
        <v>2</v>
      </c>
      <c r="B142" s="4">
        <v>1</v>
      </c>
      <c r="C142" s="4">
        <v>117</v>
      </c>
      <c r="D142" s="33">
        <v>1</v>
      </c>
      <c r="E142" s="4">
        <v>48</v>
      </c>
      <c r="F142" s="28">
        <v>0.85416666666666663</v>
      </c>
      <c r="G142" s="28">
        <v>0.890625</v>
      </c>
      <c r="H142" s="28">
        <v>4148</v>
      </c>
      <c r="I142" s="28">
        <v>1711</v>
      </c>
      <c r="J142" s="5">
        <v>0.5</v>
      </c>
      <c r="K142" s="5">
        <v>0.75</v>
      </c>
      <c r="L142" s="5">
        <v>1</v>
      </c>
      <c r="M142" s="5">
        <v>0.875</v>
      </c>
      <c r="N142" s="5">
        <v>1</v>
      </c>
      <c r="O142" s="5">
        <v>1</v>
      </c>
      <c r="P142" s="5">
        <v>1</v>
      </c>
      <c r="Q142" s="5">
        <v>1</v>
      </c>
      <c r="AG142" s="24">
        <f t="shared" si="1"/>
        <v>1</v>
      </c>
    </row>
    <row r="143" spans="1:33" x14ac:dyDescent="0.15">
      <c r="A143" s="4">
        <v>2</v>
      </c>
      <c r="B143" s="4">
        <v>1</v>
      </c>
      <c r="C143" s="13">
        <v>122</v>
      </c>
      <c r="D143" s="13">
        <v>0</v>
      </c>
      <c r="E143" s="4">
        <v>64</v>
      </c>
      <c r="F143" s="29">
        <v>0.453125</v>
      </c>
      <c r="G143" s="30">
        <v>0.453125</v>
      </c>
      <c r="H143" s="28">
        <v>2219</v>
      </c>
      <c r="I143" s="28">
        <v>1094</v>
      </c>
      <c r="J143" s="5">
        <v>0.5</v>
      </c>
      <c r="K143" s="5">
        <v>0.375</v>
      </c>
      <c r="L143" s="5">
        <v>0.5</v>
      </c>
      <c r="M143" s="5">
        <v>0.25</v>
      </c>
      <c r="N143" s="5">
        <v>0.25</v>
      </c>
      <c r="O143" s="5">
        <v>0.5</v>
      </c>
      <c r="P143" s="5">
        <v>0.5</v>
      </c>
      <c r="Q143" s="5">
        <v>0.75</v>
      </c>
      <c r="AG143" s="24">
        <f t="shared" si="1"/>
        <v>0.5</v>
      </c>
    </row>
    <row r="144" spans="1:33" x14ac:dyDescent="0.15">
      <c r="A144" s="4">
        <v>2</v>
      </c>
      <c r="B144" s="4">
        <v>1</v>
      </c>
      <c r="C144" s="4">
        <v>123</v>
      </c>
      <c r="D144" s="33">
        <v>1</v>
      </c>
      <c r="E144" s="4">
        <v>64</v>
      </c>
      <c r="F144" s="28">
        <v>0.84375</v>
      </c>
      <c r="G144" s="28">
        <v>0.84375</v>
      </c>
      <c r="H144" s="28">
        <v>2805</v>
      </c>
      <c r="I144" s="28">
        <v>1391</v>
      </c>
      <c r="J144" s="5">
        <v>0.375</v>
      </c>
      <c r="K144" s="5">
        <v>0.875</v>
      </c>
      <c r="L144" s="5">
        <v>0.75</v>
      </c>
      <c r="M144" s="5">
        <v>1</v>
      </c>
      <c r="N144" s="5">
        <v>0.875</v>
      </c>
      <c r="O144" s="5">
        <v>0.875</v>
      </c>
      <c r="P144" s="5">
        <v>1</v>
      </c>
      <c r="Q144" s="5">
        <v>1</v>
      </c>
      <c r="AG144" s="24">
        <f t="shared" si="1"/>
        <v>0.9375</v>
      </c>
    </row>
    <row r="145" spans="1:33" x14ac:dyDescent="0.15">
      <c r="A145" s="4">
        <v>2</v>
      </c>
      <c r="B145" s="4">
        <v>1</v>
      </c>
      <c r="C145" s="13">
        <v>131</v>
      </c>
      <c r="D145" s="13">
        <v>0</v>
      </c>
      <c r="E145" s="4">
        <v>64</v>
      </c>
      <c r="F145" s="28">
        <v>0.484375</v>
      </c>
      <c r="G145" s="30">
        <v>0.484375</v>
      </c>
      <c r="H145" s="28">
        <v>2328</v>
      </c>
      <c r="I145" s="28">
        <v>1109</v>
      </c>
      <c r="J145" s="5">
        <v>0.5</v>
      </c>
      <c r="K145" s="5">
        <v>0.375</v>
      </c>
      <c r="L145" s="5">
        <v>0.375</v>
      </c>
      <c r="M145" s="5">
        <v>0.625</v>
      </c>
      <c r="N145" s="5">
        <v>0.75</v>
      </c>
      <c r="O145" s="5">
        <v>0.375</v>
      </c>
      <c r="P145" s="5">
        <v>0.25</v>
      </c>
      <c r="Q145" s="5">
        <v>0.625</v>
      </c>
      <c r="AG145" s="24">
        <f t="shared" si="1"/>
        <v>0.5</v>
      </c>
    </row>
    <row r="146" spans="1:33" x14ac:dyDescent="0.15">
      <c r="A146" s="4">
        <v>2</v>
      </c>
      <c r="B146" s="4">
        <v>1</v>
      </c>
      <c r="C146" s="4">
        <v>150</v>
      </c>
      <c r="D146" s="33">
        <v>1</v>
      </c>
      <c r="E146" s="4">
        <v>56</v>
      </c>
      <c r="F146" s="28">
        <v>0.7857142857142857</v>
      </c>
      <c r="G146" s="28">
        <v>0.8125</v>
      </c>
      <c r="H146" s="28">
        <v>3602</v>
      </c>
      <c r="I146" s="28">
        <v>1289.5</v>
      </c>
      <c r="J146" s="5">
        <v>0.5</v>
      </c>
      <c r="K146" s="5">
        <v>0.375</v>
      </c>
      <c r="L146" s="5">
        <v>0.75</v>
      </c>
      <c r="M146" s="5">
        <v>1</v>
      </c>
      <c r="N146" s="5">
        <v>0.875</v>
      </c>
      <c r="O146" s="5">
        <v>1</v>
      </c>
      <c r="P146" s="5">
        <v>1</v>
      </c>
      <c r="Q146" s="5">
        <v>1</v>
      </c>
      <c r="AG146" s="24">
        <f t="shared" si="1"/>
        <v>0.96875</v>
      </c>
    </row>
    <row r="147" spans="1:33" x14ac:dyDescent="0.15">
      <c r="A147" s="4">
        <v>2</v>
      </c>
      <c r="B147" s="4">
        <v>1</v>
      </c>
      <c r="C147" s="4">
        <v>154</v>
      </c>
      <c r="D147" s="13">
        <v>1</v>
      </c>
      <c r="E147" s="4">
        <v>48</v>
      </c>
      <c r="F147" s="28">
        <v>0.77083333333333337</v>
      </c>
      <c r="G147" s="28">
        <v>0.828125</v>
      </c>
      <c r="H147" s="28">
        <v>2546.5</v>
      </c>
      <c r="I147" s="28">
        <v>1398.5</v>
      </c>
      <c r="J147" s="5">
        <v>0.5</v>
      </c>
      <c r="K147" s="5">
        <v>0.375</v>
      </c>
      <c r="L147" s="5">
        <v>0.875</v>
      </c>
      <c r="M147" s="5">
        <v>0.875</v>
      </c>
      <c r="N147" s="5">
        <v>1</v>
      </c>
      <c r="O147" s="5">
        <v>1</v>
      </c>
      <c r="P147" s="5">
        <v>1</v>
      </c>
      <c r="Q147" s="5">
        <v>1</v>
      </c>
      <c r="AG147" s="24">
        <f t="shared" si="1"/>
        <v>1</v>
      </c>
    </row>
    <row r="148" spans="1:33" x14ac:dyDescent="0.15">
      <c r="A148" s="4">
        <v>2</v>
      </c>
      <c r="B148" s="4">
        <v>1</v>
      </c>
      <c r="C148" s="4">
        <v>160</v>
      </c>
      <c r="D148" s="33">
        <v>1</v>
      </c>
      <c r="E148" s="4">
        <v>56</v>
      </c>
      <c r="F148" s="28">
        <v>0.6607142857142857</v>
      </c>
      <c r="G148" s="28">
        <v>0.703125</v>
      </c>
      <c r="H148" s="28">
        <v>2546.5</v>
      </c>
      <c r="I148" s="28">
        <v>1632.5</v>
      </c>
      <c r="J148" s="5">
        <v>0.5</v>
      </c>
      <c r="K148" s="5">
        <v>0.375</v>
      </c>
      <c r="L148" s="5">
        <v>0.5</v>
      </c>
      <c r="M148" s="5">
        <v>0.5</v>
      </c>
      <c r="N148" s="5">
        <v>0.75</v>
      </c>
      <c r="O148" s="5">
        <v>1</v>
      </c>
      <c r="P148" s="5">
        <v>1</v>
      </c>
      <c r="Q148" s="5">
        <v>1</v>
      </c>
      <c r="AG148" s="24">
        <f t="shared" si="1"/>
        <v>0.9375</v>
      </c>
    </row>
    <row r="149" spans="1:33" x14ac:dyDescent="0.15">
      <c r="A149" s="4">
        <v>2</v>
      </c>
      <c r="B149" s="4">
        <v>1</v>
      </c>
      <c r="C149" s="4">
        <v>164</v>
      </c>
      <c r="D149" s="13">
        <v>1</v>
      </c>
      <c r="E149" s="4">
        <v>24</v>
      </c>
      <c r="F149" s="28">
        <v>0.91666666666666663</v>
      </c>
      <c r="G149" s="28">
        <v>0.96875</v>
      </c>
      <c r="H149" s="28">
        <v>3085.5</v>
      </c>
      <c r="I149" s="28">
        <v>1211</v>
      </c>
      <c r="J149" s="5">
        <v>0.75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AG149" s="24">
        <f t="shared" si="1"/>
        <v>1</v>
      </c>
    </row>
    <row r="150" spans="1:33" x14ac:dyDescent="0.15">
      <c r="A150" s="4">
        <v>2</v>
      </c>
      <c r="B150" s="4">
        <v>1</v>
      </c>
      <c r="C150" s="13">
        <v>170</v>
      </c>
      <c r="D150" s="13">
        <v>0</v>
      </c>
      <c r="E150" s="4">
        <v>64</v>
      </c>
      <c r="F150" s="28">
        <v>0.5</v>
      </c>
      <c r="G150" s="30">
        <v>0.5</v>
      </c>
      <c r="H150" s="28">
        <v>2375</v>
      </c>
      <c r="I150" s="28">
        <v>1523.5</v>
      </c>
      <c r="J150" s="5">
        <v>0.25</v>
      </c>
      <c r="K150" s="5">
        <v>0.5</v>
      </c>
      <c r="L150" s="5">
        <v>0.375</v>
      </c>
      <c r="M150" s="5">
        <v>0.375</v>
      </c>
      <c r="N150" s="5">
        <v>0.75</v>
      </c>
      <c r="O150" s="5">
        <v>0.375</v>
      </c>
      <c r="P150" s="5">
        <v>0.75</v>
      </c>
      <c r="Q150" s="5">
        <v>0.625</v>
      </c>
      <c r="AG150" s="24">
        <f t="shared" si="1"/>
        <v>0.625</v>
      </c>
    </row>
    <row r="151" spans="1:33" x14ac:dyDescent="0.15">
      <c r="A151" s="4">
        <v>2</v>
      </c>
      <c r="B151" s="4">
        <v>1</v>
      </c>
      <c r="C151" s="17">
        <v>179</v>
      </c>
      <c r="D151" s="17">
        <v>0</v>
      </c>
      <c r="E151" s="4">
        <v>64</v>
      </c>
      <c r="F151" s="28">
        <v>0.578125</v>
      </c>
      <c r="G151" s="31">
        <v>0.578125</v>
      </c>
      <c r="H151" s="28">
        <v>2266</v>
      </c>
      <c r="I151" s="28">
        <v>1437.5</v>
      </c>
      <c r="J151" s="5">
        <v>0.5</v>
      </c>
      <c r="K151" s="5">
        <v>0.625</v>
      </c>
      <c r="L151" s="5">
        <v>0.375</v>
      </c>
      <c r="M151" s="5">
        <v>0.25</v>
      </c>
      <c r="N151" s="5">
        <v>0.5</v>
      </c>
      <c r="O151" s="5">
        <v>0.5</v>
      </c>
      <c r="P151" s="5">
        <v>0.875</v>
      </c>
      <c r="Q151" s="5">
        <v>1</v>
      </c>
      <c r="AG151" s="24">
        <f t="shared" si="1"/>
        <v>0.71875</v>
      </c>
    </row>
    <row r="152" spans="1:33" x14ac:dyDescent="0.15">
      <c r="A152" s="4">
        <v>2</v>
      </c>
      <c r="B152" s="4">
        <v>1</v>
      </c>
      <c r="C152" s="17">
        <v>189</v>
      </c>
      <c r="D152" s="17">
        <v>0</v>
      </c>
      <c r="E152" s="4">
        <v>64</v>
      </c>
      <c r="F152" s="28">
        <v>0.546875</v>
      </c>
      <c r="G152" s="31">
        <v>0.546875</v>
      </c>
      <c r="H152" s="28">
        <v>2099</v>
      </c>
      <c r="I152" s="28">
        <v>1159</v>
      </c>
      <c r="J152" s="5">
        <v>0.5</v>
      </c>
      <c r="K152" s="5">
        <v>0.5</v>
      </c>
      <c r="L152" s="5">
        <v>0.5</v>
      </c>
      <c r="M152" s="5">
        <v>0.375</v>
      </c>
      <c r="N152" s="5">
        <v>0.375</v>
      </c>
      <c r="O152" s="5">
        <v>0.625</v>
      </c>
      <c r="P152" s="5">
        <v>0.75</v>
      </c>
      <c r="Q152" s="5">
        <v>0.75</v>
      </c>
      <c r="AG152" s="24">
        <f t="shared" si="1"/>
        <v>0.625</v>
      </c>
    </row>
    <row r="153" spans="1:33" x14ac:dyDescent="0.15">
      <c r="A153" s="4">
        <v>2</v>
      </c>
      <c r="B153" s="4">
        <v>1</v>
      </c>
      <c r="C153" s="13">
        <v>192</v>
      </c>
      <c r="D153" s="13">
        <v>0</v>
      </c>
      <c r="E153" s="4">
        <v>64</v>
      </c>
      <c r="F153" s="28">
        <v>0.53125</v>
      </c>
      <c r="G153" s="30">
        <v>0.53125</v>
      </c>
      <c r="H153" s="28">
        <v>2475</v>
      </c>
      <c r="I153" s="28">
        <v>1606</v>
      </c>
      <c r="J153" s="5">
        <v>0.5</v>
      </c>
      <c r="K153" s="5">
        <v>0.625</v>
      </c>
      <c r="L153" s="5">
        <v>0.625</v>
      </c>
      <c r="M153" s="5">
        <v>0.375</v>
      </c>
      <c r="N153" s="5">
        <v>0.5</v>
      </c>
      <c r="O153" s="5">
        <v>0.625</v>
      </c>
      <c r="P153" s="5">
        <v>0.625</v>
      </c>
      <c r="Q153" s="5">
        <v>0.375</v>
      </c>
      <c r="AG153" s="24">
        <f t="shared" si="1"/>
        <v>0.53125</v>
      </c>
    </row>
    <row r="154" spans="1:33" x14ac:dyDescent="0.15">
      <c r="A154" s="4">
        <v>2</v>
      </c>
      <c r="B154" s="4">
        <v>1</v>
      </c>
      <c r="C154" s="4">
        <v>203</v>
      </c>
      <c r="D154" s="13">
        <v>1</v>
      </c>
      <c r="E154" s="4">
        <v>32</v>
      </c>
      <c r="F154" s="28">
        <v>0.71875</v>
      </c>
      <c r="G154" s="28">
        <v>0.859375</v>
      </c>
      <c r="H154" s="28">
        <v>4281.5</v>
      </c>
      <c r="I154" s="28">
        <v>1961</v>
      </c>
      <c r="J154" s="5">
        <v>0.125</v>
      </c>
      <c r="K154" s="5">
        <v>0.75</v>
      </c>
      <c r="L154" s="5">
        <v>1</v>
      </c>
      <c r="M154" s="5">
        <v>1</v>
      </c>
      <c r="N154" s="5">
        <v>1</v>
      </c>
      <c r="O154" s="5">
        <v>1</v>
      </c>
      <c r="P154" s="5">
        <v>1</v>
      </c>
      <c r="Q154" s="5">
        <v>1</v>
      </c>
      <c r="AG154" s="24">
        <f t="shared" si="1"/>
        <v>1</v>
      </c>
    </row>
    <row r="155" spans="1:33" x14ac:dyDescent="0.15">
      <c r="A155" s="4">
        <v>2</v>
      </c>
      <c r="B155" s="4">
        <v>1</v>
      </c>
      <c r="C155" s="4">
        <v>208</v>
      </c>
      <c r="D155" s="13">
        <v>1</v>
      </c>
      <c r="E155" s="4">
        <v>24</v>
      </c>
      <c r="F155" s="28">
        <v>0.79166666666666663</v>
      </c>
      <c r="G155" s="28">
        <v>0.921875</v>
      </c>
      <c r="H155" s="28">
        <v>2515</v>
      </c>
      <c r="I155" s="28">
        <v>1133</v>
      </c>
      <c r="J155" s="5">
        <v>0.375</v>
      </c>
      <c r="K155" s="5">
        <v>1</v>
      </c>
      <c r="L155" s="5">
        <v>1</v>
      </c>
      <c r="M155" s="5">
        <v>1</v>
      </c>
      <c r="N155" s="5">
        <v>1</v>
      </c>
      <c r="O155" s="5">
        <v>1</v>
      </c>
      <c r="P155" s="5">
        <v>1</v>
      </c>
      <c r="Q155" s="5">
        <v>1</v>
      </c>
      <c r="AG155" s="24">
        <f t="shared" si="1"/>
        <v>1</v>
      </c>
    </row>
    <row r="156" spans="1:33" x14ac:dyDescent="0.15">
      <c r="A156" s="4">
        <v>2</v>
      </c>
      <c r="B156" s="4">
        <v>1</v>
      </c>
      <c r="C156" s="4">
        <v>219</v>
      </c>
      <c r="D156" s="13">
        <v>0</v>
      </c>
      <c r="E156" s="4">
        <v>64</v>
      </c>
      <c r="F156" s="28">
        <v>0.734375</v>
      </c>
      <c r="G156" s="28">
        <v>0.734375</v>
      </c>
      <c r="H156" s="28">
        <v>3312.5</v>
      </c>
      <c r="I156" s="28">
        <v>1746</v>
      </c>
      <c r="J156" s="5">
        <v>0.25</v>
      </c>
      <c r="K156" s="5">
        <v>0.5</v>
      </c>
      <c r="L156" s="5">
        <v>0.875</v>
      </c>
      <c r="M156" s="5">
        <v>1</v>
      </c>
      <c r="N156" s="5">
        <v>0.875</v>
      </c>
      <c r="O156" s="5">
        <v>0.75</v>
      </c>
      <c r="P156" s="5">
        <v>0.75</v>
      </c>
      <c r="Q156" s="5">
        <v>0.875</v>
      </c>
      <c r="AG156" s="24">
        <f t="shared" si="1"/>
        <v>0.8125</v>
      </c>
    </row>
    <row r="157" spans="1:33" x14ac:dyDescent="0.15">
      <c r="A157" s="4">
        <v>2</v>
      </c>
      <c r="B157" s="4">
        <v>1</v>
      </c>
      <c r="C157" s="4">
        <v>226</v>
      </c>
      <c r="D157" s="13">
        <v>1</v>
      </c>
      <c r="E157" s="4">
        <v>24</v>
      </c>
      <c r="F157" s="28">
        <v>0.875</v>
      </c>
      <c r="G157" s="28">
        <v>0.953125</v>
      </c>
      <c r="H157" s="28">
        <v>3250.5</v>
      </c>
      <c r="I157" s="28">
        <v>1597.5</v>
      </c>
      <c r="J157" s="5">
        <v>0.625</v>
      </c>
      <c r="K157" s="5">
        <v>1</v>
      </c>
      <c r="L157" s="5">
        <v>1</v>
      </c>
      <c r="M157" s="5">
        <v>1</v>
      </c>
      <c r="N157" s="5">
        <v>1</v>
      </c>
      <c r="O157" s="5">
        <v>1</v>
      </c>
      <c r="P157" s="5">
        <v>1</v>
      </c>
      <c r="Q157" s="5">
        <v>1</v>
      </c>
      <c r="AG157" s="24">
        <f t="shared" si="1"/>
        <v>1</v>
      </c>
    </row>
    <row r="158" spans="1:33" x14ac:dyDescent="0.15">
      <c r="A158" s="4">
        <v>2</v>
      </c>
      <c r="B158" s="4">
        <v>2</v>
      </c>
      <c r="C158" s="4">
        <v>110</v>
      </c>
      <c r="D158" s="13">
        <v>1</v>
      </c>
      <c r="E158" s="14">
        <v>24</v>
      </c>
      <c r="F158" s="28">
        <v>0.91666666666666663</v>
      </c>
      <c r="G158" s="29">
        <v>0.96875</v>
      </c>
      <c r="H158" s="29">
        <v>2906</v>
      </c>
      <c r="I158" s="29">
        <v>1218.5</v>
      </c>
      <c r="J158" s="6">
        <v>0.75</v>
      </c>
      <c r="K158" s="6">
        <v>1</v>
      </c>
      <c r="L158" s="15">
        <v>1</v>
      </c>
      <c r="M158" s="15">
        <v>1</v>
      </c>
      <c r="N158" s="15">
        <v>1</v>
      </c>
      <c r="O158" s="15">
        <v>1</v>
      </c>
      <c r="P158" s="15">
        <v>1</v>
      </c>
      <c r="Q158" s="15">
        <v>1</v>
      </c>
      <c r="AG158" s="24">
        <f t="shared" si="1"/>
        <v>1</v>
      </c>
    </row>
    <row r="159" spans="1:33" x14ac:dyDescent="0.15">
      <c r="A159" s="4">
        <v>2</v>
      </c>
      <c r="B159" s="4">
        <v>2</v>
      </c>
      <c r="C159" s="4">
        <v>118</v>
      </c>
      <c r="D159" s="13">
        <v>0</v>
      </c>
      <c r="E159" s="4">
        <v>64</v>
      </c>
      <c r="F159" s="28">
        <v>0.84375</v>
      </c>
      <c r="G159" s="28">
        <v>0.84375</v>
      </c>
      <c r="H159" s="28">
        <v>2023.5</v>
      </c>
      <c r="I159" s="28">
        <v>1008</v>
      </c>
      <c r="J159" s="5">
        <v>0.5</v>
      </c>
      <c r="K159" s="5">
        <v>0.75</v>
      </c>
      <c r="L159" s="5">
        <v>1</v>
      </c>
      <c r="M159" s="5">
        <v>0.875</v>
      </c>
      <c r="N159" s="5">
        <v>0.875</v>
      </c>
      <c r="O159" s="5">
        <v>0.875</v>
      </c>
      <c r="P159" s="5">
        <v>1</v>
      </c>
      <c r="Q159" s="5">
        <v>0.875</v>
      </c>
      <c r="AG159" s="24">
        <f t="shared" si="1"/>
        <v>0.90625</v>
      </c>
    </row>
    <row r="160" spans="1:33" x14ac:dyDescent="0.15">
      <c r="A160" s="4">
        <v>2</v>
      </c>
      <c r="B160" s="4">
        <v>2</v>
      </c>
      <c r="C160" s="4">
        <v>119</v>
      </c>
      <c r="D160" s="13">
        <v>1</v>
      </c>
      <c r="E160" s="4">
        <v>24</v>
      </c>
      <c r="F160" s="28">
        <v>0.95833333333333337</v>
      </c>
      <c r="G160" s="28">
        <v>0.984375</v>
      </c>
      <c r="H160" s="28">
        <v>2368</v>
      </c>
      <c r="I160" s="28">
        <v>984</v>
      </c>
      <c r="J160" s="5">
        <v>0.875</v>
      </c>
      <c r="K160" s="5">
        <v>1</v>
      </c>
      <c r="L160" s="5">
        <v>1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AG160" s="24">
        <f t="shared" si="1"/>
        <v>1</v>
      </c>
    </row>
    <row r="161" spans="1:33" x14ac:dyDescent="0.15">
      <c r="A161" s="4">
        <v>2</v>
      </c>
      <c r="B161" s="4">
        <v>2</v>
      </c>
      <c r="C161" s="4">
        <v>129</v>
      </c>
      <c r="D161" s="13">
        <v>1</v>
      </c>
      <c r="E161" s="14">
        <v>48</v>
      </c>
      <c r="F161" s="28">
        <v>0.875</v>
      </c>
      <c r="G161" s="29">
        <v>0.90625</v>
      </c>
      <c r="H161" s="29">
        <v>2179.5</v>
      </c>
      <c r="I161" s="29">
        <v>1039</v>
      </c>
      <c r="J161" s="6">
        <v>0.875</v>
      </c>
      <c r="K161" s="6">
        <v>0.75</v>
      </c>
      <c r="L161" s="15">
        <v>0.75</v>
      </c>
      <c r="M161" s="15">
        <v>0.875</v>
      </c>
      <c r="N161" s="15">
        <v>1</v>
      </c>
      <c r="O161" s="15">
        <v>1</v>
      </c>
      <c r="P161" s="15">
        <v>1</v>
      </c>
      <c r="Q161" s="15">
        <v>1</v>
      </c>
      <c r="AG161" s="24">
        <f t="shared" si="1"/>
        <v>1</v>
      </c>
    </row>
    <row r="162" spans="1:33" x14ac:dyDescent="0.15">
      <c r="A162" s="4">
        <v>2</v>
      </c>
      <c r="B162">
        <v>2</v>
      </c>
      <c r="C162" s="4">
        <v>137</v>
      </c>
      <c r="D162" s="13">
        <v>0</v>
      </c>
      <c r="E162" s="4">
        <v>64</v>
      </c>
      <c r="F162" s="28">
        <v>0.796875</v>
      </c>
      <c r="G162" s="28">
        <v>0.796875</v>
      </c>
      <c r="H162" s="28">
        <v>3172</v>
      </c>
      <c r="I162" s="28">
        <v>1179.5</v>
      </c>
      <c r="J162" s="5">
        <v>0.875</v>
      </c>
      <c r="K162" s="5">
        <v>0.5</v>
      </c>
      <c r="L162" s="5">
        <v>0.75</v>
      </c>
      <c r="M162" s="5">
        <v>0.75</v>
      </c>
      <c r="N162" s="5">
        <v>0.75</v>
      </c>
      <c r="O162" s="5">
        <v>0.875</v>
      </c>
      <c r="P162" s="5">
        <v>0.875</v>
      </c>
      <c r="Q162" s="5">
        <v>1</v>
      </c>
      <c r="AG162" s="24">
        <f t="shared" si="1"/>
        <v>0.875</v>
      </c>
    </row>
    <row r="163" spans="1:33" x14ac:dyDescent="0.15">
      <c r="A163" s="4">
        <v>2</v>
      </c>
      <c r="B163">
        <v>2</v>
      </c>
      <c r="C163" s="4">
        <v>138</v>
      </c>
      <c r="D163" s="13">
        <v>1</v>
      </c>
      <c r="E163" s="4">
        <v>48</v>
      </c>
      <c r="F163" s="28">
        <v>0.75</v>
      </c>
      <c r="G163" s="28">
        <v>0.8125</v>
      </c>
      <c r="H163" s="28">
        <v>3124.5</v>
      </c>
      <c r="I163" s="28">
        <v>1328.5</v>
      </c>
      <c r="J163" s="5">
        <v>0.25</v>
      </c>
      <c r="K163" s="5">
        <v>0.75</v>
      </c>
      <c r="L163" s="5">
        <v>0.75</v>
      </c>
      <c r="M163" s="5">
        <v>0.75</v>
      </c>
      <c r="N163" s="5">
        <v>1</v>
      </c>
      <c r="O163" s="5">
        <v>1</v>
      </c>
      <c r="P163" s="5">
        <v>1</v>
      </c>
      <c r="Q163" s="5">
        <v>1</v>
      </c>
      <c r="AG163" s="24">
        <f t="shared" si="1"/>
        <v>1</v>
      </c>
    </row>
    <row r="164" spans="1:33" x14ac:dyDescent="0.15">
      <c r="A164" s="4">
        <v>2</v>
      </c>
      <c r="B164">
        <v>2</v>
      </c>
      <c r="C164" s="13">
        <v>160</v>
      </c>
      <c r="D164" s="13">
        <v>0</v>
      </c>
      <c r="E164" s="4">
        <v>64</v>
      </c>
      <c r="F164" s="28">
        <v>0.5625</v>
      </c>
      <c r="G164" s="30">
        <v>0.5625</v>
      </c>
      <c r="H164" s="28">
        <v>3828</v>
      </c>
      <c r="I164" s="28">
        <v>1570.5</v>
      </c>
      <c r="J164" s="5">
        <v>0.625</v>
      </c>
      <c r="K164" s="5">
        <v>0.5</v>
      </c>
      <c r="L164" s="5">
        <v>0.5</v>
      </c>
      <c r="M164" s="5">
        <v>0.625</v>
      </c>
      <c r="N164" s="5">
        <v>0.75</v>
      </c>
      <c r="O164" s="5">
        <v>0.375</v>
      </c>
      <c r="P164" s="5">
        <v>0.375</v>
      </c>
      <c r="Q164" s="5">
        <v>0.75</v>
      </c>
      <c r="AG164" s="24">
        <f t="shared" si="1"/>
        <v>0.5625</v>
      </c>
    </row>
    <row r="165" spans="1:33" x14ac:dyDescent="0.15">
      <c r="A165" s="4">
        <v>2</v>
      </c>
      <c r="B165">
        <v>2</v>
      </c>
      <c r="C165" s="13">
        <v>180</v>
      </c>
      <c r="D165" s="13">
        <v>0</v>
      </c>
      <c r="E165" s="4">
        <v>64</v>
      </c>
      <c r="F165" s="28">
        <v>0.46875</v>
      </c>
      <c r="G165" s="30">
        <v>0.46875</v>
      </c>
      <c r="H165" s="28">
        <v>4476.5</v>
      </c>
      <c r="I165" s="28">
        <v>1656.5</v>
      </c>
      <c r="J165" s="5">
        <v>0.375</v>
      </c>
      <c r="K165" s="5">
        <v>0.25</v>
      </c>
      <c r="L165" s="5">
        <v>0.25</v>
      </c>
      <c r="M165" s="5">
        <v>0.875</v>
      </c>
      <c r="N165" s="5">
        <v>0.5</v>
      </c>
      <c r="O165" s="5">
        <v>0.5</v>
      </c>
      <c r="P165" s="5">
        <v>0.625</v>
      </c>
      <c r="Q165" s="5">
        <v>0.375</v>
      </c>
      <c r="AG165" s="24">
        <f t="shared" si="1"/>
        <v>0.5</v>
      </c>
    </row>
    <row r="166" spans="1:33" x14ac:dyDescent="0.15">
      <c r="A166" s="4">
        <v>2</v>
      </c>
      <c r="B166">
        <v>2</v>
      </c>
      <c r="C166" s="4">
        <v>184</v>
      </c>
      <c r="D166" s="13">
        <v>1</v>
      </c>
      <c r="E166" s="4">
        <v>24</v>
      </c>
      <c r="F166" s="28">
        <v>0.83333333333333337</v>
      </c>
      <c r="G166" s="28">
        <v>0.9375</v>
      </c>
      <c r="H166" s="28">
        <v>3297</v>
      </c>
      <c r="I166" s="28">
        <v>2047</v>
      </c>
      <c r="J166" s="5">
        <v>0.5</v>
      </c>
      <c r="K166" s="5">
        <v>1</v>
      </c>
      <c r="L166" s="5">
        <v>1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AG166" s="24">
        <f t="shared" si="1"/>
        <v>1</v>
      </c>
    </row>
    <row r="167" spans="1:33" x14ac:dyDescent="0.15">
      <c r="A167" s="4">
        <v>2</v>
      </c>
      <c r="B167">
        <v>2</v>
      </c>
      <c r="C167" s="13">
        <v>106</v>
      </c>
      <c r="D167" s="13">
        <v>0</v>
      </c>
      <c r="E167" s="4">
        <v>64</v>
      </c>
      <c r="F167" s="28">
        <v>0.40625</v>
      </c>
      <c r="G167" s="30">
        <v>0.40625</v>
      </c>
      <c r="H167" s="28">
        <v>3406.5</v>
      </c>
      <c r="I167" s="28">
        <v>1125</v>
      </c>
      <c r="J167" s="5">
        <v>0.25</v>
      </c>
      <c r="K167" s="5">
        <v>0.5</v>
      </c>
      <c r="L167" s="5">
        <v>0.375</v>
      </c>
      <c r="M167" s="5">
        <v>0.25</v>
      </c>
      <c r="N167" s="5">
        <v>0.375</v>
      </c>
      <c r="O167" s="5">
        <v>0.625</v>
      </c>
      <c r="P167" s="5">
        <v>0.25</v>
      </c>
      <c r="Q167" s="5">
        <v>0.625</v>
      </c>
      <c r="AG167" s="24">
        <f t="shared" si="1"/>
        <v>0.46875</v>
      </c>
    </row>
    <row r="168" spans="1:33" x14ac:dyDescent="0.15">
      <c r="A168" s="4">
        <v>2</v>
      </c>
      <c r="B168">
        <v>2</v>
      </c>
      <c r="C168" s="13">
        <v>108</v>
      </c>
      <c r="D168" s="13">
        <v>0</v>
      </c>
      <c r="E168" s="4">
        <v>64</v>
      </c>
      <c r="F168" s="28">
        <v>0.515625</v>
      </c>
      <c r="G168" s="30">
        <v>0.515625</v>
      </c>
      <c r="H168" s="28">
        <v>2828.5</v>
      </c>
      <c r="I168" s="28">
        <v>1429.5</v>
      </c>
      <c r="J168" s="5">
        <v>0.375</v>
      </c>
      <c r="K168" s="5">
        <v>0.5</v>
      </c>
      <c r="L168" s="5">
        <v>0.375</v>
      </c>
      <c r="M168" s="5">
        <v>0.625</v>
      </c>
      <c r="N168" s="5">
        <v>0.5</v>
      </c>
      <c r="O168" s="5">
        <v>0.25</v>
      </c>
      <c r="P168" s="5">
        <v>0.625</v>
      </c>
      <c r="Q168" s="5">
        <v>0.875</v>
      </c>
      <c r="AG168" s="24">
        <f t="shared" si="1"/>
        <v>0.5625</v>
      </c>
    </row>
    <row r="169" spans="1:33" x14ac:dyDescent="0.15">
      <c r="A169" s="4">
        <v>2</v>
      </c>
      <c r="B169">
        <v>2</v>
      </c>
      <c r="C169" s="17">
        <v>110</v>
      </c>
      <c r="D169" s="17">
        <v>0</v>
      </c>
      <c r="E169" s="4">
        <v>64</v>
      </c>
      <c r="F169" s="28">
        <v>0.5625</v>
      </c>
      <c r="G169" s="31">
        <v>0.5625</v>
      </c>
      <c r="H169" s="28">
        <v>2226.5</v>
      </c>
      <c r="I169" s="28">
        <v>961</v>
      </c>
      <c r="J169" s="5">
        <v>0.375</v>
      </c>
      <c r="K169" s="5">
        <v>0.25</v>
      </c>
      <c r="L169" s="5">
        <v>0.625</v>
      </c>
      <c r="M169" s="5">
        <v>0.875</v>
      </c>
      <c r="N169" s="5">
        <v>0.5</v>
      </c>
      <c r="O169" s="5">
        <v>0.5</v>
      </c>
      <c r="P169" s="5">
        <v>0.625</v>
      </c>
      <c r="Q169" s="5">
        <v>0.75</v>
      </c>
      <c r="AG169" s="24">
        <f t="shared" si="1"/>
        <v>0.59375</v>
      </c>
    </row>
    <row r="170" spans="1:33" x14ac:dyDescent="0.15">
      <c r="A170" s="4">
        <v>2</v>
      </c>
      <c r="B170" s="4">
        <v>2</v>
      </c>
      <c r="C170" s="4">
        <v>112</v>
      </c>
      <c r="D170" s="13">
        <v>1</v>
      </c>
      <c r="E170" s="4">
        <v>24</v>
      </c>
      <c r="F170" s="28">
        <v>0.875</v>
      </c>
      <c r="G170" s="28">
        <v>0.953125</v>
      </c>
      <c r="H170" s="28">
        <v>3844</v>
      </c>
      <c r="I170" s="28">
        <v>1124.5</v>
      </c>
      <c r="J170" s="5">
        <v>0.625</v>
      </c>
      <c r="K170" s="5">
        <v>1</v>
      </c>
      <c r="L170" s="5">
        <v>1</v>
      </c>
      <c r="M170" s="5">
        <v>1</v>
      </c>
      <c r="N170" s="5">
        <v>1</v>
      </c>
      <c r="O170" s="5">
        <v>1</v>
      </c>
      <c r="P170" s="5">
        <v>1</v>
      </c>
      <c r="Q170" s="5">
        <v>1</v>
      </c>
      <c r="AG170" s="24">
        <f t="shared" si="1"/>
        <v>1</v>
      </c>
    </row>
    <row r="171" spans="1:33" x14ac:dyDescent="0.15">
      <c r="A171" s="4">
        <v>2</v>
      </c>
      <c r="B171" s="4">
        <v>2</v>
      </c>
      <c r="C171" s="4">
        <v>128</v>
      </c>
      <c r="D171" s="13">
        <v>0</v>
      </c>
      <c r="E171" s="4">
        <v>64</v>
      </c>
      <c r="F171" s="28">
        <v>0.828125</v>
      </c>
      <c r="G171" s="28">
        <v>0.828125</v>
      </c>
      <c r="H171" s="28">
        <v>1711.5</v>
      </c>
      <c r="I171" s="28">
        <v>843.5</v>
      </c>
      <c r="J171" s="5">
        <v>0.625</v>
      </c>
      <c r="K171" s="5">
        <v>0.75</v>
      </c>
      <c r="L171" s="5">
        <v>0.75</v>
      </c>
      <c r="M171" s="5">
        <v>0.75</v>
      </c>
      <c r="N171" s="5">
        <v>1</v>
      </c>
      <c r="O171" s="5">
        <v>0.875</v>
      </c>
      <c r="P171" s="5">
        <v>0.875</v>
      </c>
      <c r="Q171" s="5">
        <v>1</v>
      </c>
      <c r="AG171" s="24">
        <f t="shared" si="1"/>
        <v>0.9375</v>
      </c>
    </row>
    <row r="172" spans="1:33" x14ac:dyDescent="0.15">
      <c r="A172" s="4">
        <v>2</v>
      </c>
      <c r="B172" s="4">
        <v>2</v>
      </c>
      <c r="C172" s="4">
        <v>135</v>
      </c>
      <c r="D172" s="13">
        <v>1</v>
      </c>
      <c r="E172" s="4">
        <v>24</v>
      </c>
      <c r="F172" s="28">
        <v>0.875</v>
      </c>
      <c r="G172" s="28">
        <v>0.953125</v>
      </c>
      <c r="H172" s="28">
        <v>2461</v>
      </c>
      <c r="I172" s="28">
        <v>1086</v>
      </c>
      <c r="J172" s="5">
        <v>0.625</v>
      </c>
      <c r="K172" s="5">
        <v>1</v>
      </c>
      <c r="L172" s="5">
        <v>1</v>
      </c>
      <c r="M172" s="5">
        <v>1</v>
      </c>
      <c r="N172" s="5">
        <v>1</v>
      </c>
      <c r="O172" s="5">
        <v>1</v>
      </c>
      <c r="P172" s="5">
        <v>1</v>
      </c>
      <c r="Q172" s="5">
        <v>1</v>
      </c>
      <c r="AG172" s="24">
        <f t="shared" si="1"/>
        <v>1</v>
      </c>
    </row>
    <row r="173" spans="1:33" x14ac:dyDescent="0.15">
      <c r="A173" s="4">
        <v>2</v>
      </c>
      <c r="B173" s="4">
        <v>2</v>
      </c>
      <c r="C173" s="4">
        <v>139</v>
      </c>
      <c r="D173" s="13">
        <v>1</v>
      </c>
      <c r="E173" s="4">
        <v>24</v>
      </c>
      <c r="F173" s="28">
        <v>0.91666666666666663</v>
      </c>
      <c r="G173" s="28">
        <v>0.96875</v>
      </c>
      <c r="H173" s="28">
        <v>2765.5</v>
      </c>
      <c r="I173" s="28">
        <v>1460.5</v>
      </c>
      <c r="J173" s="5">
        <v>0.75</v>
      </c>
      <c r="K173" s="5">
        <v>1</v>
      </c>
      <c r="L173" s="5">
        <v>1</v>
      </c>
      <c r="M173" s="5">
        <v>1</v>
      </c>
      <c r="N173" s="5">
        <v>1</v>
      </c>
      <c r="O173" s="5">
        <v>1</v>
      </c>
      <c r="P173" s="5">
        <v>1</v>
      </c>
      <c r="Q173" s="5">
        <v>1</v>
      </c>
      <c r="AG173" s="24">
        <f t="shared" si="1"/>
        <v>1</v>
      </c>
    </row>
    <row r="174" spans="1:33" x14ac:dyDescent="0.15">
      <c r="A174" s="4">
        <v>2</v>
      </c>
      <c r="B174" s="4">
        <v>2</v>
      </c>
      <c r="C174" s="4">
        <v>142</v>
      </c>
      <c r="D174" s="13">
        <v>0</v>
      </c>
      <c r="E174" s="4">
        <v>64</v>
      </c>
      <c r="F174" s="28">
        <v>0.75</v>
      </c>
      <c r="G174" s="28">
        <v>0.75</v>
      </c>
      <c r="H174" s="28">
        <v>2257.5</v>
      </c>
      <c r="I174" s="28">
        <v>1016</v>
      </c>
      <c r="J174" s="5">
        <v>0.375</v>
      </c>
      <c r="K174" s="5">
        <v>0.625</v>
      </c>
      <c r="L174" s="5">
        <v>0.375</v>
      </c>
      <c r="M174" s="5">
        <v>0.875</v>
      </c>
      <c r="N174" s="5">
        <v>0.875</v>
      </c>
      <c r="O174" s="5">
        <v>1</v>
      </c>
      <c r="P174" s="5">
        <v>0.875</v>
      </c>
      <c r="Q174" s="5">
        <v>1</v>
      </c>
      <c r="AG174" s="24">
        <f t="shared" si="1"/>
        <v>0.9375</v>
      </c>
    </row>
    <row r="175" spans="1:33" x14ac:dyDescent="0.15">
      <c r="A175" s="4">
        <v>2</v>
      </c>
      <c r="B175" s="4">
        <v>2</v>
      </c>
      <c r="C175" s="4">
        <v>148</v>
      </c>
      <c r="D175" s="13">
        <v>1</v>
      </c>
      <c r="E175" s="4">
        <v>32</v>
      </c>
      <c r="F175" s="28">
        <v>0.875</v>
      </c>
      <c r="G175" s="28">
        <v>0.9375</v>
      </c>
      <c r="H175" s="28">
        <v>2742.5</v>
      </c>
      <c r="I175" s="28">
        <v>1203</v>
      </c>
      <c r="J175" s="5">
        <v>0.625</v>
      </c>
      <c r="K175" s="5">
        <v>0.875</v>
      </c>
      <c r="L175" s="5">
        <v>1</v>
      </c>
      <c r="M175" s="5">
        <v>1</v>
      </c>
      <c r="N175" s="5">
        <v>1</v>
      </c>
      <c r="O175" s="5">
        <v>1</v>
      </c>
      <c r="P175" s="5">
        <v>1</v>
      </c>
      <c r="Q175" s="5">
        <v>1</v>
      </c>
      <c r="AG175" s="24">
        <f t="shared" si="1"/>
        <v>1</v>
      </c>
    </row>
    <row r="176" spans="1:33" x14ac:dyDescent="0.15">
      <c r="A176" s="4">
        <v>2</v>
      </c>
      <c r="B176" s="4">
        <v>2</v>
      </c>
      <c r="C176" s="4">
        <v>167</v>
      </c>
      <c r="D176" s="13">
        <v>1</v>
      </c>
      <c r="E176" s="4">
        <v>48</v>
      </c>
      <c r="F176" s="28">
        <v>0.70833333333333337</v>
      </c>
      <c r="G176" s="28">
        <v>0.78125</v>
      </c>
      <c r="H176" s="28">
        <v>2695</v>
      </c>
      <c r="I176" s="28">
        <v>1414.5</v>
      </c>
      <c r="J176" s="5">
        <v>0.375</v>
      </c>
      <c r="K176" s="5">
        <v>0.375</v>
      </c>
      <c r="L176" s="5">
        <v>0.625</v>
      </c>
      <c r="M176" s="5">
        <v>0.875</v>
      </c>
      <c r="N176" s="5">
        <v>1</v>
      </c>
      <c r="O176" s="5">
        <v>1</v>
      </c>
      <c r="P176" s="5">
        <v>1</v>
      </c>
      <c r="Q176" s="5">
        <v>1</v>
      </c>
      <c r="AG176" s="24">
        <f t="shared" si="1"/>
        <v>1</v>
      </c>
    </row>
    <row r="177" spans="1:33" x14ac:dyDescent="0.15">
      <c r="A177" s="4">
        <v>2</v>
      </c>
      <c r="B177" s="4">
        <v>2</v>
      </c>
      <c r="C177" s="4">
        <v>178</v>
      </c>
      <c r="D177" s="13">
        <v>1</v>
      </c>
      <c r="E177" s="4">
        <v>56</v>
      </c>
      <c r="F177" s="28">
        <v>0.7321428571428571</v>
      </c>
      <c r="G177" s="28">
        <v>0.765625</v>
      </c>
      <c r="H177" s="28">
        <v>3555</v>
      </c>
      <c r="I177" s="28">
        <v>1734.5</v>
      </c>
      <c r="J177" s="5">
        <v>0.375</v>
      </c>
      <c r="K177" s="5">
        <v>0.625</v>
      </c>
      <c r="L177" s="5">
        <v>0.75</v>
      </c>
      <c r="M177" s="5">
        <v>0.5</v>
      </c>
      <c r="N177" s="5">
        <v>0.875</v>
      </c>
      <c r="O177" s="5">
        <v>1</v>
      </c>
      <c r="P177" s="5">
        <v>1</v>
      </c>
      <c r="Q177" s="5">
        <v>1</v>
      </c>
      <c r="AG177" s="24">
        <f t="shared" si="1"/>
        <v>0.96875</v>
      </c>
    </row>
    <row r="178" spans="1:33" x14ac:dyDescent="0.15">
      <c r="A178" s="4">
        <v>2</v>
      </c>
      <c r="B178" s="4">
        <v>2</v>
      </c>
      <c r="C178" s="4">
        <v>181</v>
      </c>
      <c r="D178" s="13">
        <v>1</v>
      </c>
      <c r="E178" s="4">
        <v>24</v>
      </c>
      <c r="F178" s="28">
        <v>0.95833333333333337</v>
      </c>
      <c r="G178" s="28">
        <v>0.984375</v>
      </c>
      <c r="H178" s="28">
        <v>2031</v>
      </c>
      <c r="I178" s="28">
        <v>1078</v>
      </c>
      <c r="J178" s="5">
        <v>0.875</v>
      </c>
      <c r="K178" s="5">
        <v>1</v>
      </c>
      <c r="L178" s="5">
        <v>1</v>
      </c>
      <c r="M178" s="5">
        <v>1</v>
      </c>
      <c r="N178" s="5">
        <v>1</v>
      </c>
      <c r="O178" s="5">
        <v>1</v>
      </c>
      <c r="P178" s="5">
        <v>1</v>
      </c>
      <c r="Q178" s="5">
        <v>1</v>
      </c>
      <c r="AG178" s="24">
        <f t="shared" si="1"/>
        <v>1</v>
      </c>
    </row>
    <row r="179" spans="1:33" x14ac:dyDescent="0.15">
      <c r="A179" s="4">
        <v>2</v>
      </c>
      <c r="B179" s="4">
        <v>2</v>
      </c>
      <c r="C179" s="4">
        <v>196</v>
      </c>
      <c r="D179" s="13">
        <v>0</v>
      </c>
      <c r="E179" s="4">
        <v>64</v>
      </c>
      <c r="F179" s="28">
        <v>0.765625</v>
      </c>
      <c r="G179" s="28">
        <v>0.765625</v>
      </c>
      <c r="H179" s="28">
        <v>2046.5</v>
      </c>
      <c r="I179" s="28">
        <v>1063</v>
      </c>
      <c r="J179" s="5">
        <v>0.5</v>
      </c>
      <c r="K179" s="5">
        <v>0.625</v>
      </c>
      <c r="L179" s="5">
        <v>0.625</v>
      </c>
      <c r="M179" s="5">
        <v>0.75</v>
      </c>
      <c r="N179" s="5">
        <v>0.875</v>
      </c>
      <c r="O179" s="5">
        <v>1</v>
      </c>
      <c r="P179" s="5">
        <v>0.875</v>
      </c>
      <c r="Q179" s="5">
        <v>0.875</v>
      </c>
      <c r="AG179" s="24">
        <f t="shared" si="1"/>
        <v>0.90625</v>
      </c>
    </row>
    <row r="180" spans="1:33" x14ac:dyDescent="0.15">
      <c r="A180" s="4">
        <v>2</v>
      </c>
      <c r="B180" s="4">
        <v>2</v>
      </c>
      <c r="C180" s="4">
        <v>202</v>
      </c>
      <c r="D180" s="13">
        <v>1</v>
      </c>
      <c r="E180" s="4">
        <v>24</v>
      </c>
      <c r="F180" s="28">
        <v>0.83333333333333337</v>
      </c>
      <c r="G180" s="28">
        <v>0.9375</v>
      </c>
      <c r="H180" s="28">
        <v>3234</v>
      </c>
      <c r="I180" s="28">
        <v>1789.5</v>
      </c>
      <c r="J180" s="5">
        <v>0.5</v>
      </c>
      <c r="K180" s="5">
        <v>1</v>
      </c>
      <c r="L180" s="5">
        <v>1</v>
      </c>
      <c r="M180" s="5">
        <v>1</v>
      </c>
      <c r="N180" s="5">
        <v>1</v>
      </c>
      <c r="O180" s="5">
        <v>1</v>
      </c>
      <c r="P180" s="5">
        <v>1</v>
      </c>
      <c r="Q180" s="5">
        <v>1</v>
      </c>
      <c r="AG180" s="24">
        <f t="shared" si="1"/>
        <v>1</v>
      </c>
    </row>
    <row r="181" spans="1:33" x14ac:dyDescent="0.15">
      <c r="A181" s="4">
        <v>2</v>
      </c>
      <c r="B181" s="4">
        <v>2</v>
      </c>
      <c r="C181" s="4">
        <v>209</v>
      </c>
      <c r="D181" s="13">
        <v>1</v>
      </c>
      <c r="E181" s="4">
        <v>24</v>
      </c>
      <c r="F181" s="28">
        <v>0.95833333333333337</v>
      </c>
      <c r="G181" s="28">
        <v>0.984375</v>
      </c>
      <c r="H181" s="28">
        <v>2250</v>
      </c>
      <c r="I181" s="28">
        <v>1008</v>
      </c>
      <c r="J181" s="5">
        <v>0.875</v>
      </c>
      <c r="K181" s="5">
        <v>1</v>
      </c>
      <c r="L181" s="5">
        <v>1</v>
      </c>
      <c r="M181" s="5">
        <v>1</v>
      </c>
      <c r="N181" s="5">
        <v>1</v>
      </c>
      <c r="O181" s="5">
        <v>1</v>
      </c>
      <c r="P181" s="5">
        <v>1</v>
      </c>
      <c r="Q181" s="5">
        <v>1</v>
      </c>
      <c r="AG181" s="24">
        <f t="shared" si="1"/>
        <v>1</v>
      </c>
    </row>
    <row r="182" spans="1:33" x14ac:dyDescent="0.15">
      <c r="A182" s="4">
        <v>2</v>
      </c>
      <c r="B182" s="4">
        <v>2</v>
      </c>
      <c r="C182" s="4">
        <v>215</v>
      </c>
      <c r="D182" s="13">
        <v>1</v>
      </c>
      <c r="E182" s="4">
        <v>48</v>
      </c>
      <c r="F182" s="28">
        <v>0.875</v>
      </c>
      <c r="G182" s="28">
        <v>0.90625</v>
      </c>
      <c r="H182" s="28">
        <v>1679.5</v>
      </c>
      <c r="I182" s="28">
        <v>1054.5</v>
      </c>
      <c r="J182" s="5">
        <v>0.5</v>
      </c>
      <c r="K182" s="5">
        <v>0.875</v>
      </c>
      <c r="L182" s="5">
        <v>1</v>
      </c>
      <c r="M182" s="5">
        <v>0.875</v>
      </c>
      <c r="N182" s="5">
        <v>1</v>
      </c>
      <c r="O182" s="5">
        <v>1</v>
      </c>
      <c r="P182" s="5">
        <v>1</v>
      </c>
      <c r="Q182" s="5">
        <v>1</v>
      </c>
      <c r="AG182" s="24">
        <f t="shared" si="1"/>
        <v>1</v>
      </c>
    </row>
    <row r="183" spans="1:33" x14ac:dyDescent="0.15">
      <c r="A183" s="4">
        <v>2</v>
      </c>
      <c r="B183" s="4">
        <v>2</v>
      </c>
      <c r="C183" s="4">
        <v>225</v>
      </c>
      <c r="D183" s="13">
        <v>1</v>
      </c>
      <c r="E183" s="4">
        <v>56</v>
      </c>
      <c r="F183" s="28">
        <v>0.9285714285714286</v>
      </c>
      <c r="G183" s="28">
        <v>0.9375</v>
      </c>
      <c r="H183" s="28">
        <v>3654.5</v>
      </c>
      <c r="I183" s="28">
        <v>2501.5</v>
      </c>
      <c r="J183" s="5">
        <v>0.75</v>
      </c>
      <c r="K183" s="5">
        <v>1</v>
      </c>
      <c r="L183" s="5">
        <v>0.875</v>
      </c>
      <c r="M183" s="5">
        <v>1</v>
      </c>
      <c r="N183" s="5">
        <v>0.875</v>
      </c>
      <c r="O183" s="5">
        <v>1</v>
      </c>
      <c r="P183" s="5">
        <v>1</v>
      </c>
      <c r="Q183" s="5">
        <v>1</v>
      </c>
      <c r="AG183" s="24">
        <f t="shared" si="1"/>
        <v>0.96875</v>
      </c>
    </row>
    <row r="184" spans="1:33" x14ac:dyDescent="0.15">
      <c r="A184" s="4">
        <v>2</v>
      </c>
      <c r="B184" s="4">
        <v>3</v>
      </c>
      <c r="C184" s="4">
        <v>103</v>
      </c>
      <c r="D184" s="13">
        <v>1</v>
      </c>
      <c r="E184" s="4">
        <v>56</v>
      </c>
      <c r="F184" s="28">
        <v>0.6964285714285714</v>
      </c>
      <c r="G184" s="28">
        <v>0.734375</v>
      </c>
      <c r="H184" s="28">
        <v>2641</v>
      </c>
      <c r="I184" s="28">
        <v>2062.5</v>
      </c>
      <c r="J184" s="5">
        <v>0.375</v>
      </c>
      <c r="K184" s="5">
        <v>0.5</v>
      </c>
      <c r="L184" s="5">
        <v>0.5</v>
      </c>
      <c r="M184" s="5">
        <v>0.625</v>
      </c>
      <c r="N184" s="5">
        <v>0.875</v>
      </c>
      <c r="O184" s="5">
        <v>1</v>
      </c>
      <c r="P184" s="5">
        <v>1</v>
      </c>
      <c r="Q184" s="5">
        <v>1</v>
      </c>
      <c r="AG184" s="24">
        <f t="shared" si="1"/>
        <v>0.96875</v>
      </c>
    </row>
    <row r="185" spans="1:33" x14ac:dyDescent="0.15">
      <c r="A185" s="4">
        <v>2</v>
      </c>
      <c r="B185" s="4">
        <v>3</v>
      </c>
      <c r="C185" s="4">
        <v>106</v>
      </c>
      <c r="D185" s="13">
        <v>0</v>
      </c>
      <c r="E185" s="4">
        <v>64</v>
      </c>
      <c r="F185" s="28">
        <v>0.578125</v>
      </c>
      <c r="G185" s="28">
        <v>0.578125</v>
      </c>
      <c r="H185" s="28">
        <v>3413</v>
      </c>
      <c r="I185" s="28">
        <v>1387.5</v>
      </c>
      <c r="J185" s="5">
        <v>0.25</v>
      </c>
      <c r="K185" s="5">
        <v>0.5</v>
      </c>
      <c r="L185" s="5">
        <v>0.25</v>
      </c>
      <c r="M185" s="5">
        <v>0.5</v>
      </c>
      <c r="N185" s="5">
        <v>0.625</v>
      </c>
      <c r="O185" s="5">
        <v>0.75</v>
      </c>
      <c r="P185" s="5">
        <v>0.75</v>
      </c>
      <c r="Q185" s="5">
        <v>1</v>
      </c>
      <c r="AG185" s="24">
        <f t="shared" si="1"/>
        <v>0.78125</v>
      </c>
    </row>
    <row r="186" spans="1:33" x14ac:dyDescent="0.15">
      <c r="A186" s="4">
        <v>2</v>
      </c>
      <c r="B186" s="4">
        <v>3</v>
      </c>
      <c r="C186" s="4">
        <v>109</v>
      </c>
      <c r="D186" s="13">
        <v>1</v>
      </c>
      <c r="E186" s="4">
        <v>48</v>
      </c>
      <c r="F186" s="28">
        <v>0.8125</v>
      </c>
      <c r="G186" s="28">
        <v>0.859375</v>
      </c>
      <c r="H186" s="28">
        <v>1972</v>
      </c>
      <c r="I186" s="28">
        <v>678</v>
      </c>
      <c r="J186" s="5">
        <v>0.625</v>
      </c>
      <c r="K186" s="5">
        <v>0.875</v>
      </c>
      <c r="L186" s="5">
        <v>0.625</v>
      </c>
      <c r="M186" s="5">
        <v>0.75</v>
      </c>
      <c r="N186" s="5">
        <v>1</v>
      </c>
      <c r="O186" s="5">
        <v>1</v>
      </c>
      <c r="P186" s="5">
        <v>1</v>
      </c>
      <c r="Q186" s="5">
        <v>1</v>
      </c>
      <c r="AG186" s="24">
        <f t="shared" si="1"/>
        <v>1</v>
      </c>
    </row>
    <row r="187" spans="1:33" x14ac:dyDescent="0.15">
      <c r="A187" s="4">
        <v>2</v>
      </c>
      <c r="B187" s="4">
        <v>3</v>
      </c>
      <c r="C187" s="13">
        <v>113</v>
      </c>
      <c r="D187" s="13">
        <v>0</v>
      </c>
      <c r="E187" s="4">
        <v>64</v>
      </c>
      <c r="F187" s="28">
        <v>0.421875</v>
      </c>
      <c r="G187" s="30">
        <v>0.421875</v>
      </c>
      <c r="H187" s="28">
        <v>1922</v>
      </c>
      <c r="I187" s="28">
        <v>1211</v>
      </c>
      <c r="J187" s="5">
        <v>0.5</v>
      </c>
      <c r="K187" s="5">
        <v>0.25</v>
      </c>
      <c r="L187" s="5">
        <v>0.125</v>
      </c>
      <c r="M187" s="5">
        <v>0.5</v>
      </c>
      <c r="N187" s="5">
        <v>0.375</v>
      </c>
      <c r="O187" s="5">
        <v>0.625</v>
      </c>
      <c r="P187" s="5">
        <v>0.625</v>
      </c>
      <c r="Q187" s="5">
        <v>0.375</v>
      </c>
      <c r="AG187" s="24">
        <f t="shared" si="1"/>
        <v>0.5</v>
      </c>
    </row>
    <row r="188" spans="1:33" x14ac:dyDescent="0.15">
      <c r="A188" s="4">
        <v>2</v>
      </c>
      <c r="B188" s="4">
        <v>3</v>
      </c>
      <c r="C188" s="4">
        <v>120</v>
      </c>
      <c r="D188" s="13">
        <v>1</v>
      </c>
      <c r="E188" s="4">
        <v>64</v>
      </c>
      <c r="F188" s="28">
        <v>0.71875</v>
      </c>
      <c r="G188" s="28">
        <v>0.71875</v>
      </c>
      <c r="H188" s="28">
        <v>4187.5</v>
      </c>
      <c r="I188" s="28">
        <v>1320.5</v>
      </c>
      <c r="J188" s="5">
        <v>0.625</v>
      </c>
      <c r="K188" s="5">
        <v>0.375</v>
      </c>
      <c r="L188" s="5">
        <v>0.5</v>
      </c>
      <c r="M188" s="5">
        <v>0.5</v>
      </c>
      <c r="N188" s="5">
        <v>1</v>
      </c>
      <c r="O188" s="5">
        <v>0.75</v>
      </c>
      <c r="P188" s="5">
        <v>1</v>
      </c>
      <c r="Q188" s="5">
        <v>1</v>
      </c>
      <c r="AG188" s="24">
        <f t="shared" si="1"/>
        <v>0.9375</v>
      </c>
    </row>
    <row r="189" spans="1:33" x14ac:dyDescent="0.15">
      <c r="A189" s="4">
        <v>2</v>
      </c>
      <c r="B189" s="4">
        <v>3</v>
      </c>
      <c r="C189" s="17">
        <v>122</v>
      </c>
      <c r="D189" s="17">
        <v>0</v>
      </c>
      <c r="E189" s="4">
        <v>64</v>
      </c>
      <c r="F189" s="28">
        <v>0.546875</v>
      </c>
      <c r="G189" s="31">
        <v>0.546875</v>
      </c>
      <c r="H189" s="28">
        <v>1906.5</v>
      </c>
      <c r="I189" s="28">
        <v>929.5</v>
      </c>
      <c r="J189" s="5">
        <v>0.625</v>
      </c>
      <c r="K189" s="5">
        <v>0.625</v>
      </c>
      <c r="L189" s="5">
        <v>0.375</v>
      </c>
      <c r="M189" s="5">
        <v>0.25</v>
      </c>
      <c r="N189" s="5">
        <v>0.5</v>
      </c>
      <c r="O189" s="5">
        <v>0.625</v>
      </c>
      <c r="P189" s="5">
        <v>0.625</v>
      </c>
      <c r="Q189" s="5">
        <v>0.75</v>
      </c>
      <c r="AG189" s="24">
        <f t="shared" si="1"/>
        <v>0.625</v>
      </c>
    </row>
    <row r="190" spans="1:33" x14ac:dyDescent="0.15">
      <c r="A190" s="4">
        <v>2</v>
      </c>
      <c r="B190" s="4">
        <v>3</v>
      </c>
      <c r="C190" s="13">
        <v>144</v>
      </c>
      <c r="D190" s="13">
        <v>0</v>
      </c>
      <c r="E190" s="4">
        <v>64</v>
      </c>
      <c r="F190" s="28">
        <v>0.484375</v>
      </c>
      <c r="G190" s="30">
        <v>0.484375</v>
      </c>
      <c r="H190" s="28">
        <v>2164.5</v>
      </c>
      <c r="I190" s="28">
        <v>844</v>
      </c>
      <c r="J190" s="5">
        <v>0.5</v>
      </c>
      <c r="K190" s="5">
        <v>0.375</v>
      </c>
      <c r="L190" s="5">
        <v>0.375</v>
      </c>
      <c r="M190" s="5">
        <v>0.25</v>
      </c>
      <c r="N190" s="5">
        <v>0.375</v>
      </c>
      <c r="O190" s="5">
        <v>0.5</v>
      </c>
      <c r="P190" s="5">
        <v>0.625</v>
      </c>
      <c r="Q190" s="5">
        <v>0.875</v>
      </c>
      <c r="AG190" s="24">
        <f t="shared" si="1"/>
        <v>0.59375</v>
      </c>
    </row>
    <row r="191" spans="1:33" x14ac:dyDescent="0.15">
      <c r="A191" s="4">
        <v>2</v>
      </c>
      <c r="B191" s="4">
        <v>3</v>
      </c>
      <c r="C191" s="4">
        <v>174</v>
      </c>
      <c r="D191" s="13">
        <v>1</v>
      </c>
      <c r="E191" s="4">
        <v>24</v>
      </c>
      <c r="F191" s="28">
        <v>0.79166666666666663</v>
      </c>
      <c r="G191" s="28">
        <v>0.921875</v>
      </c>
      <c r="H191" s="28">
        <v>4218.5</v>
      </c>
      <c r="I191" s="28">
        <v>2867</v>
      </c>
      <c r="J191" s="5">
        <v>0.375</v>
      </c>
      <c r="K191" s="5">
        <v>1</v>
      </c>
      <c r="L191" s="5">
        <v>1</v>
      </c>
      <c r="M191" s="5">
        <v>1</v>
      </c>
      <c r="N191" s="5">
        <v>1</v>
      </c>
      <c r="O191" s="5">
        <v>1</v>
      </c>
      <c r="P191" s="5">
        <v>1</v>
      </c>
      <c r="Q191" s="5">
        <v>1</v>
      </c>
      <c r="AG191" s="24">
        <f t="shared" si="1"/>
        <v>1</v>
      </c>
    </row>
    <row r="192" spans="1:33" x14ac:dyDescent="0.15">
      <c r="A192" s="4">
        <v>2</v>
      </c>
      <c r="B192" s="4">
        <v>3</v>
      </c>
      <c r="C192" s="17">
        <v>177</v>
      </c>
      <c r="D192" s="17">
        <v>0</v>
      </c>
      <c r="E192" s="4">
        <v>64</v>
      </c>
      <c r="F192" s="28">
        <v>0.5625</v>
      </c>
      <c r="G192" s="31">
        <v>0.5625</v>
      </c>
      <c r="H192" s="28">
        <v>2719</v>
      </c>
      <c r="I192" s="28">
        <v>1102</v>
      </c>
      <c r="J192" s="5">
        <v>0.375</v>
      </c>
      <c r="K192" s="5">
        <v>0.5</v>
      </c>
      <c r="L192" s="5">
        <v>0.5</v>
      </c>
      <c r="M192" s="5">
        <v>0.75</v>
      </c>
      <c r="N192" s="5">
        <v>0.625</v>
      </c>
      <c r="O192" s="5">
        <v>0.625</v>
      </c>
      <c r="P192" s="5">
        <v>0.625</v>
      </c>
      <c r="Q192" s="5">
        <v>0.5</v>
      </c>
      <c r="AG192" s="24">
        <f t="shared" si="1"/>
        <v>0.59375</v>
      </c>
    </row>
    <row r="193" spans="1:34" x14ac:dyDescent="0.15">
      <c r="A193" s="4">
        <v>2</v>
      </c>
      <c r="B193" s="4">
        <v>3</v>
      </c>
      <c r="C193" s="13">
        <v>179</v>
      </c>
      <c r="D193" s="13">
        <v>0</v>
      </c>
      <c r="E193" s="14">
        <v>64</v>
      </c>
      <c r="F193" s="28">
        <v>0.421875</v>
      </c>
      <c r="G193" s="30">
        <v>0.421875</v>
      </c>
      <c r="H193" s="29">
        <v>2585.5</v>
      </c>
      <c r="I193" s="29">
        <v>1523</v>
      </c>
      <c r="J193" s="6">
        <v>0.25</v>
      </c>
      <c r="K193" s="6">
        <v>0.375</v>
      </c>
      <c r="L193" s="15">
        <v>0.5</v>
      </c>
      <c r="M193" s="15">
        <v>0.5</v>
      </c>
      <c r="N193" s="15">
        <v>0.25</v>
      </c>
      <c r="O193" s="15">
        <v>0.625</v>
      </c>
      <c r="P193" s="15">
        <v>0.375</v>
      </c>
      <c r="Q193" s="15">
        <v>0.5</v>
      </c>
      <c r="AG193" s="24">
        <f t="shared" si="1"/>
        <v>0.4375</v>
      </c>
    </row>
    <row r="194" spans="1:34" x14ac:dyDescent="0.15">
      <c r="A194" s="4">
        <v>2</v>
      </c>
      <c r="B194" s="4">
        <v>3</v>
      </c>
      <c r="C194" s="4">
        <v>185</v>
      </c>
      <c r="D194" s="13">
        <v>1</v>
      </c>
      <c r="E194" s="4">
        <v>56</v>
      </c>
      <c r="F194" s="28">
        <v>0.75</v>
      </c>
      <c r="G194" s="28">
        <v>0.78125</v>
      </c>
      <c r="H194" s="28">
        <v>5094</v>
      </c>
      <c r="I194" s="28">
        <v>1726</v>
      </c>
      <c r="J194" s="5">
        <v>0.625</v>
      </c>
      <c r="K194" s="5">
        <v>0.625</v>
      </c>
      <c r="L194" s="5">
        <v>0.875</v>
      </c>
      <c r="M194" s="5">
        <v>0.5</v>
      </c>
      <c r="N194" s="5">
        <v>0.625</v>
      </c>
      <c r="O194" s="5">
        <v>1</v>
      </c>
      <c r="P194" s="5">
        <v>1</v>
      </c>
      <c r="Q194" s="5">
        <v>1</v>
      </c>
      <c r="AG194" s="24">
        <f t="shared" ref="AG194:AG252" si="2">AVERAGE(N194:Q194)</f>
        <v>0.90625</v>
      </c>
    </row>
    <row r="195" spans="1:34" x14ac:dyDescent="0.15">
      <c r="A195" s="4">
        <v>2</v>
      </c>
      <c r="B195" s="4">
        <v>3</v>
      </c>
      <c r="C195" s="4">
        <v>105</v>
      </c>
      <c r="D195" s="13">
        <v>1</v>
      </c>
      <c r="E195" s="4">
        <v>24</v>
      </c>
      <c r="F195" s="28">
        <v>0.83333333333333337</v>
      </c>
      <c r="G195" s="28">
        <v>0.9375</v>
      </c>
      <c r="H195" s="28">
        <v>3117</v>
      </c>
      <c r="I195" s="28">
        <v>1328</v>
      </c>
      <c r="J195" s="5">
        <v>0.5</v>
      </c>
      <c r="K195" s="5">
        <v>1</v>
      </c>
      <c r="L195" s="5">
        <v>1</v>
      </c>
      <c r="M195" s="5">
        <v>1</v>
      </c>
      <c r="N195" s="5">
        <v>1</v>
      </c>
      <c r="O195" s="5">
        <v>1</v>
      </c>
      <c r="P195" s="5">
        <v>1</v>
      </c>
      <c r="Q195" s="5">
        <v>1</v>
      </c>
      <c r="AG195" s="24">
        <f t="shared" si="2"/>
        <v>1</v>
      </c>
    </row>
    <row r="196" spans="1:34" x14ac:dyDescent="0.15">
      <c r="A196" s="4">
        <v>2</v>
      </c>
      <c r="B196" s="4">
        <v>3</v>
      </c>
      <c r="C196" s="17">
        <v>111</v>
      </c>
      <c r="D196" s="17">
        <v>0</v>
      </c>
      <c r="E196" s="4">
        <v>64</v>
      </c>
      <c r="F196" s="28">
        <v>0.671875</v>
      </c>
      <c r="G196" s="31">
        <v>0.671875</v>
      </c>
      <c r="H196" s="28">
        <v>3453.5</v>
      </c>
      <c r="I196" s="28">
        <v>1203</v>
      </c>
      <c r="J196" s="5">
        <v>0.5</v>
      </c>
      <c r="K196" s="5">
        <v>0.625</v>
      </c>
      <c r="L196" s="5">
        <v>0.75</v>
      </c>
      <c r="M196" s="5">
        <v>0.625</v>
      </c>
      <c r="N196" s="5">
        <v>0.875</v>
      </c>
      <c r="O196" s="5">
        <v>0.75</v>
      </c>
      <c r="P196" s="5">
        <v>0.5</v>
      </c>
      <c r="Q196" s="5">
        <v>0.75</v>
      </c>
      <c r="AG196" s="24">
        <f t="shared" si="2"/>
        <v>0.71875</v>
      </c>
    </row>
    <row r="197" spans="1:34" x14ac:dyDescent="0.15">
      <c r="A197" s="4">
        <v>2</v>
      </c>
      <c r="B197" s="4">
        <v>3</v>
      </c>
      <c r="C197" s="4">
        <v>126</v>
      </c>
      <c r="D197" s="13">
        <v>0</v>
      </c>
      <c r="E197" s="4">
        <v>64</v>
      </c>
      <c r="F197" s="28">
        <v>0.84375</v>
      </c>
      <c r="G197" s="28">
        <v>0.84375</v>
      </c>
      <c r="H197" s="28">
        <v>1898.5</v>
      </c>
      <c r="I197" s="28">
        <v>969</v>
      </c>
      <c r="J197" s="5">
        <v>0.75</v>
      </c>
      <c r="K197" s="5">
        <v>0.875</v>
      </c>
      <c r="L197" s="5">
        <v>0.75</v>
      </c>
      <c r="M197" s="5">
        <v>0.75</v>
      </c>
      <c r="N197" s="5">
        <v>0.75</v>
      </c>
      <c r="O197" s="5">
        <v>1</v>
      </c>
      <c r="P197" s="5">
        <v>0.875</v>
      </c>
      <c r="Q197" s="5">
        <v>1</v>
      </c>
      <c r="AG197" s="24">
        <f t="shared" si="2"/>
        <v>0.90625</v>
      </c>
    </row>
    <row r="198" spans="1:34" x14ac:dyDescent="0.15">
      <c r="A198" s="4">
        <v>2</v>
      </c>
      <c r="B198" s="4">
        <v>3</v>
      </c>
      <c r="C198" s="13">
        <v>130</v>
      </c>
      <c r="D198" s="13">
        <v>0</v>
      </c>
      <c r="E198" s="4">
        <v>64</v>
      </c>
      <c r="F198" s="28">
        <v>0.4375</v>
      </c>
      <c r="G198" s="30">
        <v>0.4375</v>
      </c>
      <c r="H198" s="28">
        <v>1828.5</v>
      </c>
      <c r="I198" s="28">
        <v>664</v>
      </c>
      <c r="J198" s="5">
        <v>0.375</v>
      </c>
      <c r="K198" s="5">
        <v>0.75</v>
      </c>
      <c r="L198" s="5">
        <v>0.375</v>
      </c>
      <c r="M198" s="5">
        <v>0.375</v>
      </c>
      <c r="N198" s="5">
        <v>0.375</v>
      </c>
      <c r="O198" s="5">
        <v>0.375</v>
      </c>
      <c r="P198" s="5">
        <v>0.375</v>
      </c>
      <c r="Q198" s="5">
        <v>0.5</v>
      </c>
      <c r="AG198" s="24">
        <f t="shared" si="2"/>
        <v>0.40625</v>
      </c>
    </row>
    <row r="199" spans="1:34" x14ac:dyDescent="0.15">
      <c r="A199" s="4">
        <v>2</v>
      </c>
      <c r="B199" s="4">
        <v>3</v>
      </c>
      <c r="C199" s="4">
        <v>163</v>
      </c>
      <c r="D199" s="13">
        <v>1</v>
      </c>
      <c r="E199" s="4">
        <v>32</v>
      </c>
      <c r="F199" s="28">
        <v>0.75</v>
      </c>
      <c r="G199" s="28">
        <v>0.875</v>
      </c>
      <c r="H199" s="28">
        <v>3086</v>
      </c>
      <c r="I199" s="28">
        <v>1867.5</v>
      </c>
      <c r="J199" s="5">
        <v>0.25</v>
      </c>
      <c r="K199" s="5">
        <v>0.75</v>
      </c>
      <c r="L199" s="5">
        <v>1</v>
      </c>
      <c r="M199" s="5">
        <v>1</v>
      </c>
      <c r="N199" s="5">
        <v>1</v>
      </c>
      <c r="O199" s="5">
        <v>1</v>
      </c>
      <c r="P199" s="5">
        <v>1</v>
      </c>
      <c r="Q199" s="5">
        <v>1</v>
      </c>
      <c r="AG199" s="24">
        <f t="shared" si="2"/>
        <v>1</v>
      </c>
    </row>
    <row r="200" spans="1:34" x14ac:dyDescent="0.15">
      <c r="A200" s="4">
        <v>2</v>
      </c>
      <c r="B200" s="4">
        <v>3</v>
      </c>
      <c r="C200" s="4">
        <v>180</v>
      </c>
      <c r="D200" s="13">
        <v>1</v>
      </c>
      <c r="E200" s="4">
        <v>48</v>
      </c>
      <c r="F200" s="28">
        <v>0.64583333333333337</v>
      </c>
      <c r="G200" s="28">
        <v>0.734375</v>
      </c>
      <c r="H200" s="28">
        <v>2484.5</v>
      </c>
      <c r="I200" s="28">
        <v>1539</v>
      </c>
      <c r="J200" s="5">
        <v>0.25</v>
      </c>
      <c r="K200" s="5">
        <v>0.625</v>
      </c>
      <c r="L200" s="5">
        <v>0.5</v>
      </c>
      <c r="M200" s="5">
        <v>0.5</v>
      </c>
      <c r="N200" s="5">
        <v>1</v>
      </c>
      <c r="O200" s="5">
        <v>1</v>
      </c>
      <c r="P200" s="5">
        <v>1</v>
      </c>
      <c r="Q200" s="5">
        <v>1</v>
      </c>
      <c r="AG200" s="24">
        <f t="shared" si="2"/>
        <v>1</v>
      </c>
    </row>
    <row r="201" spans="1:34" x14ac:dyDescent="0.15">
      <c r="A201" s="4">
        <v>2</v>
      </c>
      <c r="B201" s="4">
        <v>3</v>
      </c>
      <c r="C201" s="4">
        <v>193</v>
      </c>
      <c r="D201" s="13">
        <v>1</v>
      </c>
      <c r="E201" s="4">
        <v>24</v>
      </c>
      <c r="F201" s="28">
        <v>0.875</v>
      </c>
      <c r="G201" s="28">
        <v>0.953125</v>
      </c>
      <c r="H201" s="28">
        <v>3234</v>
      </c>
      <c r="I201" s="28">
        <v>1096</v>
      </c>
      <c r="J201" s="5">
        <v>0.625</v>
      </c>
      <c r="K201" s="5">
        <v>1</v>
      </c>
      <c r="L201" s="5">
        <v>1</v>
      </c>
      <c r="M201" s="5">
        <v>1</v>
      </c>
      <c r="N201" s="5">
        <v>1</v>
      </c>
      <c r="O201" s="5">
        <v>1</v>
      </c>
      <c r="P201" s="5">
        <v>1</v>
      </c>
      <c r="Q201" s="5">
        <v>1</v>
      </c>
      <c r="AG201" s="24">
        <f t="shared" si="2"/>
        <v>1</v>
      </c>
    </row>
    <row r="202" spans="1:34" x14ac:dyDescent="0.15">
      <c r="A202" s="4">
        <v>2</v>
      </c>
      <c r="B202" s="4">
        <v>3</v>
      </c>
      <c r="C202" s="13">
        <v>195</v>
      </c>
      <c r="D202" s="13">
        <v>0</v>
      </c>
      <c r="E202" s="4">
        <v>64</v>
      </c>
      <c r="F202" s="28">
        <v>0.453125</v>
      </c>
      <c r="G202" s="30">
        <v>0.453125</v>
      </c>
      <c r="H202" s="28">
        <v>2359.5</v>
      </c>
      <c r="I202" s="28">
        <v>953</v>
      </c>
      <c r="J202" s="5">
        <v>0.375</v>
      </c>
      <c r="K202" s="5">
        <v>0.75</v>
      </c>
      <c r="L202" s="5">
        <v>0.375</v>
      </c>
      <c r="M202" s="5">
        <v>0.125</v>
      </c>
      <c r="N202" s="5">
        <v>0.125</v>
      </c>
      <c r="O202" s="5">
        <v>0.5</v>
      </c>
      <c r="P202" s="5">
        <v>0.75</v>
      </c>
      <c r="Q202" s="5">
        <v>0.625</v>
      </c>
      <c r="AG202" s="24">
        <f t="shared" si="2"/>
        <v>0.5</v>
      </c>
    </row>
    <row r="203" spans="1:34" x14ac:dyDescent="0.15">
      <c r="A203" s="4">
        <v>2</v>
      </c>
      <c r="B203" s="4">
        <v>3</v>
      </c>
      <c r="C203" s="4">
        <v>197</v>
      </c>
      <c r="D203" s="13">
        <v>1</v>
      </c>
      <c r="E203" s="4">
        <v>64</v>
      </c>
      <c r="F203" s="28">
        <v>0.65625</v>
      </c>
      <c r="G203" s="28">
        <v>0.65625</v>
      </c>
      <c r="H203" s="28">
        <v>2476.5</v>
      </c>
      <c r="I203" s="28">
        <v>1023.5</v>
      </c>
      <c r="J203" s="5">
        <v>0.5</v>
      </c>
      <c r="K203" s="5">
        <v>0.375</v>
      </c>
      <c r="L203" s="5">
        <v>0.625</v>
      </c>
      <c r="M203" s="5">
        <v>0.625</v>
      </c>
      <c r="N203" s="5">
        <v>0.375</v>
      </c>
      <c r="O203" s="5">
        <v>0.75</v>
      </c>
      <c r="P203" s="5">
        <v>1</v>
      </c>
      <c r="Q203" s="5">
        <v>1</v>
      </c>
      <c r="AG203" s="24">
        <f t="shared" si="2"/>
        <v>0.78125</v>
      </c>
    </row>
    <row r="204" spans="1:34" x14ac:dyDescent="0.15">
      <c r="A204" s="4">
        <v>2</v>
      </c>
      <c r="B204" s="4">
        <v>3</v>
      </c>
      <c r="C204" s="4">
        <v>201</v>
      </c>
      <c r="D204" s="13">
        <v>0</v>
      </c>
      <c r="E204" s="4">
        <v>64</v>
      </c>
      <c r="F204" s="28">
        <v>0.609375</v>
      </c>
      <c r="G204" s="28">
        <v>0.609375</v>
      </c>
      <c r="H204" s="28">
        <v>3766</v>
      </c>
      <c r="I204" s="28">
        <v>1984.5</v>
      </c>
      <c r="J204" s="5">
        <v>0.25</v>
      </c>
      <c r="K204" s="5">
        <v>0.375</v>
      </c>
      <c r="L204" s="5">
        <v>0.5</v>
      </c>
      <c r="M204" s="5">
        <v>0.5</v>
      </c>
      <c r="N204" s="5">
        <v>0.875</v>
      </c>
      <c r="O204" s="5">
        <v>0.875</v>
      </c>
      <c r="P204" s="5">
        <v>0.75</v>
      </c>
      <c r="Q204" s="5">
        <v>0.75</v>
      </c>
      <c r="AG204" s="24">
        <f t="shared" si="2"/>
        <v>0.8125</v>
      </c>
    </row>
    <row r="205" spans="1:34" x14ac:dyDescent="0.15">
      <c r="A205" s="4">
        <v>2</v>
      </c>
      <c r="B205" s="4">
        <v>3</v>
      </c>
      <c r="C205" s="4">
        <v>206</v>
      </c>
      <c r="D205" s="13">
        <v>1</v>
      </c>
      <c r="E205" s="4">
        <v>24</v>
      </c>
      <c r="F205" s="28">
        <v>0.91666666666666663</v>
      </c>
      <c r="G205" s="28">
        <v>0.96875</v>
      </c>
      <c r="H205" s="28">
        <v>2078</v>
      </c>
      <c r="I205" s="28">
        <v>977</v>
      </c>
      <c r="J205" s="5">
        <v>0.75</v>
      </c>
      <c r="K205" s="5">
        <v>1</v>
      </c>
      <c r="L205" s="5">
        <v>1</v>
      </c>
      <c r="M205" s="5">
        <v>1</v>
      </c>
      <c r="N205" s="5">
        <v>1</v>
      </c>
      <c r="O205" s="5">
        <v>1</v>
      </c>
      <c r="P205" s="5">
        <v>1</v>
      </c>
      <c r="Q205" s="5">
        <v>1</v>
      </c>
      <c r="AG205" s="24">
        <f t="shared" si="2"/>
        <v>1</v>
      </c>
    </row>
    <row r="206" spans="1:34" x14ac:dyDescent="0.15">
      <c r="A206" s="4">
        <v>4</v>
      </c>
      <c r="B206" s="4">
        <v>4</v>
      </c>
      <c r="C206" s="13">
        <v>104</v>
      </c>
      <c r="D206" s="13">
        <v>0</v>
      </c>
      <c r="E206" s="14">
        <v>64</v>
      </c>
      <c r="F206" s="28">
        <v>0.484375</v>
      </c>
      <c r="G206" s="30">
        <v>0.484375</v>
      </c>
      <c r="H206" s="29">
        <v>2062.5</v>
      </c>
      <c r="I206" s="29">
        <v>851.5</v>
      </c>
      <c r="J206" s="6">
        <v>0.125</v>
      </c>
      <c r="K206" s="6">
        <v>0.375</v>
      </c>
      <c r="L206" s="15">
        <v>0.375</v>
      </c>
      <c r="M206" s="15">
        <v>0.625</v>
      </c>
      <c r="N206" s="15">
        <v>0.875</v>
      </c>
      <c r="O206" s="15">
        <v>0.625</v>
      </c>
      <c r="P206" s="15">
        <v>0.25</v>
      </c>
      <c r="Q206" s="15">
        <v>0.625</v>
      </c>
      <c r="AG206" s="24">
        <f t="shared" si="2"/>
        <v>0.59375</v>
      </c>
      <c r="AH206" t="s">
        <v>104</v>
      </c>
    </row>
    <row r="207" spans="1:34" x14ac:dyDescent="0.15">
      <c r="A207" s="4">
        <v>4</v>
      </c>
      <c r="B207" s="4">
        <v>4</v>
      </c>
      <c r="C207" s="17">
        <v>124</v>
      </c>
      <c r="D207" s="17">
        <v>0</v>
      </c>
      <c r="E207" s="4">
        <v>64</v>
      </c>
      <c r="F207" s="28">
        <v>0.546875</v>
      </c>
      <c r="G207" s="31">
        <v>0.546875</v>
      </c>
      <c r="H207" s="28">
        <v>2382.5</v>
      </c>
      <c r="I207" s="29">
        <v>1219</v>
      </c>
      <c r="J207" s="5">
        <v>0.375</v>
      </c>
      <c r="K207" s="5">
        <v>0.5</v>
      </c>
      <c r="L207" s="5">
        <v>0.625</v>
      </c>
      <c r="M207" s="5">
        <v>0.5</v>
      </c>
      <c r="N207" s="5">
        <v>0.625</v>
      </c>
      <c r="O207" s="5">
        <v>0.625</v>
      </c>
      <c r="P207" s="5">
        <v>0.625</v>
      </c>
      <c r="Q207" s="5">
        <v>0.5</v>
      </c>
      <c r="AG207" s="24">
        <f t="shared" si="2"/>
        <v>0.59375</v>
      </c>
    </row>
    <row r="208" spans="1:34" x14ac:dyDescent="0.15">
      <c r="A208" s="4">
        <v>4</v>
      </c>
      <c r="B208" s="4">
        <v>4</v>
      </c>
      <c r="C208" s="4">
        <v>125</v>
      </c>
      <c r="D208" s="13">
        <v>0</v>
      </c>
      <c r="E208" s="4">
        <v>64</v>
      </c>
      <c r="F208" s="28">
        <v>0.75</v>
      </c>
      <c r="G208" s="28">
        <v>0.75</v>
      </c>
      <c r="H208" s="28">
        <v>3617</v>
      </c>
      <c r="I208" s="28">
        <v>2023.5</v>
      </c>
      <c r="J208" s="5">
        <v>0.5</v>
      </c>
      <c r="K208" s="5">
        <v>0.75</v>
      </c>
      <c r="L208" s="5">
        <v>0.625</v>
      </c>
      <c r="M208" s="5">
        <v>0.75</v>
      </c>
      <c r="N208" s="5">
        <v>0.875</v>
      </c>
      <c r="O208" s="5">
        <v>0.875</v>
      </c>
      <c r="P208" s="5">
        <v>1</v>
      </c>
      <c r="Q208" s="5">
        <v>0.625</v>
      </c>
      <c r="AG208" s="24">
        <f t="shared" si="2"/>
        <v>0.84375</v>
      </c>
    </row>
    <row r="209" spans="1:33" x14ac:dyDescent="0.15">
      <c r="A209" s="4">
        <v>4</v>
      </c>
      <c r="B209" s="4">
        <v>4</v>
      </c>
      <c r="C209" s="13">
        <v>128</v>
      </c>
      <c r="D209" s="13">
        <v>0</v>
      </c>
      <c r="E209" s="4">
        <v>64</v>
      </c>
      <c r="F209" s="28">
        <v>0.5</v>
      </c>
      <c r="G209" s="30">
        <v>0.5</v>
      </c>
      <c r="H209" s="28">
        <v>1727</v>
      </c>
      <c r="I209" s="28">
        <v>1164</v>
      </c>
      <c r="J209" s="5">
        <v>0.625</v>
      </c>
      <c r="K209" s="5">
        <v>0.625</v>
      </c>
      <c r="L209" s="5">
        <v>0.25</v>
      </c>
      <c r="M209" s="5">
        <v>0.75</v>
      </c>
      <c r="N209" s="5">
        <v>0.5</v>
      </c>
      <c r="O209" s="5">
        <v>0.625</v>
      </c>
      <c r="P209" s="5">
        <v>0.5</v>
      </c>
      <c r="Q209" s="5">
        <v>0.125</v>
      </c>
      <c r="AG209" s="24">
        <f t="shared" si="2"/>
        <v>0.4375</v>
      </c>
    </row>
    <row r="210" spans="1:33" x14ac:dyDescent="0.15">
      <c r="A210" s="4">
        <v>4</v>
      </c>
      <c r="B210" s="4">
        <v>4</v>
      </c>
      <c r="C210" s="4">
        <v>143</v>
      </c>
      <c r="D210" s="13">
        <v>0</v>
      </c>
      <c r="E210" s="4">
        <v>64</v>
      </c>
      <c r="F210" s="28">
        <v>0.5625</v>
      </c>
      <c r="G210" s="28">
        <v>0.5625</v>
      </c>
      <c r="H210" s="28">
        <v>3929.5</v>
      </c>
      <c r="I210" s="28">
        <v>1289</v>
      </c>
      <c r="J210" s="5">
        <v>0.375</v>
      </c>
      <c r="K210" s="5">
        <v>0.75</v>
      </c>
      <c r="L210" s="5">
        <v>0.375</v>
      </c>
      <c r="M210" s="5">
        <v>0.375</v>
      </c>
      <c r="N210" s="5">
        <v>0.5</v>
      </c>
      <c r="O210" s="5">
        <v>0.875</v>
      </c>
      <c r="P210" s="5">
        <v>0.5</v>
      </c>
      <c r="Q210" s="5">
        <v>0.75</v>
      </c>
      <c r="AG210" s="24">
        <f t="shared" si="2"/>
        <v>0.65625</v>
      </c>
    </row>
    <row r="211" spans="1:33" x14ac:dyDescent="0.15">
      <c r="A211" s="4">
        <v>4</v>
      </c>
      <c r="B211" s="4">
        <v>4</v>
      </c>
      <c r="C211" s="4">
        <v>145</v>
      </c>
      <c r="D211" s="13">
        <v>0</v>
      </c>
      <c r="E211" s="4">
        <v>64</v>
      </c>
      <c r="F211" s="28">
        <v>0.828125</v>
      </c>
      <c r="G211" s="28">
        <v>0.828125</v>
      </c>
      <c r="H211" s="28">
        <v>1829</v>
      </c>
      <c r="I211" s="28">
        <v>1187</v>
      </c>
      <c r="J211" s="5">
        <v>0.625</v>
      </c>
      <c r="K211" s="5">
        <v>0.75</v>
      </c>
      <c r="L211" s="5">
        <v>0.875</v>
      </c>
      <c r="M211" s="5">
        <v>0.875</v>
      </c>
      <c r="N211" s="5">
        <v>0.875</v>
      </c>
      <c r="O211" s="5">
        <v>0.875</v>
      </c>
      <c r="P211" s="5">
        <v>0.875</v>
      </c>
      <c r="Q211" s="5">
        <v>0.875</v>
      </c>
      <c r="AG211" s="24">
        <f t="shared" si="2"/>
        <v>0.875</v>
      </c>
    </row>
    <row r="212" spans="1:33" x14ac:dyDescent="0.15">
      <c r="A212" s="4">
        <v>4</v>
      </c>
      <c r="B212" s="4">
        <v>4</v>
      </c>
      <c r="C212" s="13">
        <v>152</v>
      </c>
      <c r="D212" s="13">
        <v>0</v>
      </c>
      <c r="E212" s="4">
        <v>64</v>
      </c>
      <c r="F212" s="28">
        <v>0.640625</v>
      </c>
      <c r="G212" s="30">
        <v>0.640625</v>
      </c>
      <c r="H212" s="28">
        <v>4281.5</v>
      </c>
      <c r="I212" s="28">
        <v>1656</v>
      </c>
      <c r="J212" s="5">
        <v>0.625</v>
      </c>
      <c r="K212" s="5">
        <v>0.75</v>
      </c>
      <c r="L212" s="5">
        <v>0.625</v>
      </c>
      <c r="M212" s="5">
        <v>0.5</v>
      </c>
      <c r="N212" s="5">
        <v>0.75</v>
      </c>
      <c r="O212" s="5">
        <v>0.5</v>
      </c>
      <c r="P212" s="5">
        <v>0.625</v>
      </c>
      <c r="Q212" s="5">
        <v>0.75</v>
      </c>
      <c r="AG212" s="24">
        <f t="shared" si="2"/>
        <v>0.65625</v>
      </c>
    </row>
    <row r="213" spans="1:33" x14ac:dyDescent="0.15">
      <c r="A213" s="4">
        <v>4</v>
      </c>
      <c r="B213" s="4">
        <v>4</v>
      </c>
      <c r="C213" s="4">
        <v>154</v>
      </c>
      <c r="D213" s="13">
        <v>0</v>
      </c>
      <c r="E213" s="4">
        <v>64</v>
      </c>
      <c r="F213" s="28">
        <v>0.734375</v>
      </c>
      <c r="G213" s="28">
        <v>0.734375</v>
      </c>
      <c r="H213" s="28">
        <v>2140.5</v>
      </c>
      <c r="I213" s="28">
        <v>1055</v>
      </c>
      <c r="J213" s="5">
        <v>0.5</v>
      </c>
      <c r="K213" s="5">
        <v>0.625</v>
      </c>
      <c r="L213" s="5">
        <v>0.75</v>
      </c>
      <c r="M213" s="5">
        <v>0.5</v>
      </c>
      <c r="N213" s="5">
        <v>0.75</v>
      </c>
      <c r="O213" s="5">
        <v>0.875</v>
      </c>
      <c r="P213" s="5">
        <v>0.875</v>
      </c>
      <c r="Q213" s="5">
        <v>1</v>
      </c>
      <c r="AG213" s="24">
        <f t="shared" si="2"/>
        <v>0.875</v>
      </c>
    </row>
    <row r="214" spans="1:33" x14ac:dyDescent="0.15">
      <c r="A214" s="4">
        <v>4</v>
      </c>
      <c r="B214" s="4">
        <v>4</v>
      </c>
      <c r="C214" s="13">
        <v>163</v>
      </c>
      <c r="D214" s="13">
        <v>0</v>
      </c>
      <c r="E214" s="4">
        <v>64</v>
      </c>
      <c r="F214" s="28">
        <v>0.578125</v>
      </c>
      <c r="G214" s="30">
        <v>0.578125</v>
      </c>
      <c r="H214" s="28">
        <v>4946</v>
      </c>
      <c r="I214" s="28">
        <v>2063</v>
      </c>
      <c r="J214" s="5">
        <v>0.5</v>
      </c>
      <c r="K214" s="5">
        <v>0.625</v>
      </c>
      <c r="L214" s="5">
        <v>0.5</v>
      </c>
      <c r="M214" s="5">
        <v>0.625</v>
      </c>
      <c r="N214" s="5">
        <v>0.5</v>
      </c>
      <c r="O214" s="5">
        <v>0.375</v>
      </c>
      <c r="P214" s="5">
        <v>0.875</v>
      </c>
      <c r="Q214" s="5">
        <v>0.625</v>
      </c>
      <c r="AG214" s="24">
        <f t="shared" si="2"/>
        <v>0.59375</v>
      </c>
    </row>
    <row r="215" spans="1:33" x14ac:dyDescent="0.15">
      <c r="A215" s="4">
        <v>4</v>
      </c>
      <c r="B215" s="4">
        <v>4</v>
      </c>
      <c r="C215" s="4">
        <v>170</v>
      </c>
      <c r="D215" s="13">
        <v>0</v>
      </c>
      <c r="E215" s="4">
        <v>64</v>
      </c>
      <c r="F215" s="28">
        <v>0.578125</v>
      </c>
      <c r="G215" s="28">
        <v>0.578125</v>
      </c>
      <c r="H215" s="28">
        <v>2492.5</v>
      </c>
      <c r="I215" s="28">
        <v>969</v>
      </c>
      <c r="J215" s="5">
        <v>0.5</v>
      </c>
      <c r="K215" s="5">
        <v>0.5</v>
      </c>
      <c r="L215" s="5">
        <v>0.5</v>
      </c>
      <c r="M215" s="5">
        <v>0.375</v>
      </c>
      <c r="N215" s="5">
        <v>0.625</v>
      </c>
      <c r="O215" s="5">
        <v>0.75</v>
      </c>
      <c r="P215" s="5">
        <v>0.5</v>
      </c>
      <c r="Q215" s="5">
        <v>0.875</v>
      </c>
      <c r="AG215" s="24">
        <f t="shared" si="2"/>
        <v>0.6875</v>
      </c>
    </row>
    <row r="216" spans="1:33" x14ac:dyDescent="0.15">
      <c r="A216" s="4">
        <v>4</v>
      </c>
      <c r="B216" s="4">
        <v>4</v>
      </c>
      <c r="C216" s="13">
        <v>107</v>
      </c>
      <c r="D216" s="13">
        <v>0</v>
      </c>
      <c r="E216" s="4">
        <v>64</v>
      </c>
      <c r="F216" s="28">
        <v>0.65625</v>
      </c>
      <c r="G216" s="30">
        <v>0.65625</v>
      </c>
      <c r="H216" s="28">
        <v>1546.5</v>
      </c>
      <c r="I216" s="28">
        <v>782</v>
      </c>
      <c r="J216" s="5">
        <v>0.625</v>
      </c>
      <c r="K216" s="5">
        <v>0.75</v>
      </c>
      <c r="L216" s="5">
        <v>0.625</v>
      </c>
      <c r="M216" s="5">
        <v>0.625</v>
      </c>
      <c r="N216" s="5">
        <v>0.625</v>
      </c>
      <c r="O216" s="5">
        <v>0.625</v>
      </c>
      <c r="P216" s="5">
        <v>0.625</v>
      </c>
      <c r="Q216" s="5">
        <v>0.75</v>
      </c>
      <c r="AG216" s="24">
        <f t="shared" si="2"/>
        <v>0.65625</v>
      </c>
    </row>
    <row r="217" spans="1:33" x14ac:dyDescent="0.15">
      <c r="A217" s="4">
        <v>4</v>
      </c>
      <c r="B217" s="4">
        <v>4</v>
      </c>
      <c r="C217" s="13">
        <v>127</v>
      </c>
      <c r="D217" s="13">
        <v>0</v>
      </c>
      <c r="E217" s="4">
        <v>64</v>
      </c>
      <c r="F217" s="28">
        <v>0.46875</v>
      </c>
      <c r="G217" s="30">
        <v>0.46875</v>
      </c>
      <c r="H217" s="28">
        <v>1945.5</v>
      </c>
      <c r="I217" s="28">
        <v>1187.5</v>
      </c>
      <c r="J217" s="5">
        <v>0.25</v>
      </c>
      <c r="K217" s="5">
        <v>0.375</v>
      </c>
      <c r="L217" s="5">
        <v>0.625</v>
      </c>
      <c r="M217" s="5">
        <v>0.375</v>
      </c>
      <c r="N217" s="5">
        <v>0.625</v>
      </c>
      <c r="O217" s="5">
        <v>0.625</v>
      </c>
      <c r="P217" s="5">
        <v>0.375</v>
      </c>
      <c r="Q217" s="5">
        <v>0.5</v>
      </c>
      <c r="AG217" s="24">
        <f t="shared" si="2"/>
        <v>0.53125</v>
      </c>
    </row>
    <row r="218" spans="1:33" x14ac:dyDescent="0.15">
      <c r="A218" s="4">
        <v>4</v>
      </c>
      <c r="B218">
        <v>4</v>
      </c>
      <c r="C218" s="17">
        <v>129</v>
      </c>
      <c r="D218" s="17">
        <v>0</v>
      </c>
      <c r="E218" s="4">
        <v>64</v>
      </c>
      <c r="F218" s="28">
        <v>0.546875</v>
      </c>
      <c r="G218" s="31">
        <v>0.546875</v>
      </c>
      <c r="H218" s="28">
        <v>1734</v>
      </c>
      <c r="I218" s="28">
        <v>867</v>
      </c>
      <c r="J218" s="5">
        <v>0.5</v>
      </c>
      <c r="K218" s="5">
        <v>0.375</v>
      </c>
      <c r="L218" s="5">
        <v>0.375</v>
      </c>
      <c r="M218" s="5">
        <v>0.25</v>
      </c>
      <c r="N218" s="5">
        <v>0.75</v>
      </c>
      <c r="O218" s="5">
        <v>0.75</v>
      </c>
      <c r="P218" s="5">
        <v>0.625</v>
      </c>
      <c r="Q218" s="5">
        <v>0.75</v>
      </c>
      <c r="AG218" s="24">
        <f t="shared" si="2"/>
        <v>0.71875</v>
      </c>
    </row>
    <row r="219" spans="1:33" x14ac:dyDescent="0.15">
      <c r="A219" s="4">
        <v>4</v>
      </c>
      <c r="B219">
        <v>4</v>
      </c>
      <c r="C219" s="17">
        <v>134</v>
      </c>
      <c r="D219" s="17">
        <v>0</v>
      </c>
      <c r="E219" s="4">
        <v>64</v>
      </c>
      <c r="F219" s="28">
        <v>0.625</v>
      </c>
      <c r="G219" s="31">
        <v>0.625</v>
      </c>
      <c r="H219" s="28">
        <v>1602</v>
      </c>
      <c r="I219" s="28">
        <v>1008</v>
      </c>
      <c r="J219" s="5">
        <v>0.625</v>
      </c>
      <c r="K219" s="5">
        <v>0.625</v>
      </c>
      <c r="L219" s="5">
        <v>0.25</v>
      </c>
      <c r="M219" s="5">
        <v>0.625</v>
      </c>
      <c r="N219" s="5">
        <v>0.75</v>
      </c>
      <c r="O219" s="5">
        <v>0.625</v>
      </c>
      <c r="P219" s="5">
        <v>0.625</v>
      </c>
      <c r="Q219" s="5">
        <v>0.875</v>
      </c>
      <c r="AG219" s="24">
        <f t="shared" si="2"/>
        <v>0.71875</v>
      </c>
    </row>
    <row r="220" spans="1:33" x14ac:dyDescent="0.15">
      <c r="A220" s="4">
        <v>4</v>
      </c>
      <c r="B220">
        <v>4</v>
      </c>
      <c r="C220" s="4">
        <v>140</v>
      </c>
      <c r="D220" s="13">
        <v>0</v>
      </c>
      <c r="E220" s="4">
        <v>64</v>
      </c>
      <c r="F220" s="28">
        <v>0.765625</v>
      </c>
      <c r="G220" s="28">
        <v>0.765625</v>
      </c>
      <c r="H220" s="28">
        <v>2750</v>
      </c>
      <c r="I220" s="28">
        <v>1031</v>
      </c>
      <c r="J220" s="5">
        <v>0.625</v>
      </c>
      <c r="K220" s="5">
        <v>0.75</v>
      </c>
      <c r="L220" s="5">
        <v>0.75</v>
      </c>
      <c r="M220" s="5">
        <v>0.625</v>
      </c>
      <c r="N220" s="5">
        <v>0.75</v>
      </c>
      <c r="O220" s="5">
        <v>0.875</v>
      </c>
      <c r="P220" s="5">
        <v>0.75</v>
      </c>
      <c r="Q220" s="5">
        <v>1</v>
      </c>
      <c r="AG220" s="24">
        <f t="shared" si="2"/>
        <v>0.84375</v>
      </c>
    </row>
    <row r="221" spans="1:33" x14ac:dyDescent="0.15">
      <c r="A221" s="4">
        <v>4</v>
      </c>
      <c r="B221">
        <v>4</v>
      </c>
      <c r="C221" s="13">
        <v>146</v>
      </c>
      <c r="D221" s="13">
        <v>0</v>
      </c>
      <c r="E221" s="4">
        <v>64</v>
      </c>
      <c r="F221" s="28">
        <v>0.65625</v>
      </c>
      <c r="G221" s="30">
        <v>0.65625</v>
      </c>
      <c r="H221" s="28">
        <v>2078.5</v>
      </c>
      <c r="I221" s="28">
        <v>1382.5</v>
      </c>
      <c r="J221" s="5">
        <v>0.75</v>
      </c>
      <c r="K221" s="5">
        <v>0.75</v>
      </c>
      <c r="L221" s="5">
        <v>0.625</v>
      </c>
      <c r="M221" s="5">
        <v>0.625</v>
      </c>
      <c r="N221" s="5">
        <v>0.625</v>
      </c>
      <c r="O221" s="5">
        <v>0.5</v>
      </c>
      <c r="P221" s="5">
        <v>0.625</v>
      </c>
      <c r="Q221" s="5">
        <v>0.75</v>
      </c>
      <c r="AG221" s="24">
        <f t="shared" si="2"/>
        <v>0.625</v>
      </c>
    </row>
    <row r="222" spans="1:33" x14ac:dyDescent="0.15">
      <c r="A222" s="4">
        <v>4</v>
      </c>
      <c r="B222">
        <v>4</v>
      </c>
      <c r="C222" s="4">
        <v>147</v>
      </c>
      <c r="D222" s="13">
        <v>0</v>
      </c>
      <c r="E222" s="4">
        <v>64</v>
      </c>
      <c r="F222" s="28">
        <v>0.75</v>
      </c>
      <c r="G222" s="28">
        <v>0.75</v>
      </c>
      <c r="H222" s="28">
        <v>1820</v>
      </c>
      <c r="I222" s="28">
        <v>1016</v>
      </c>
      <c r="J222" s="5">
        <v>0.375</v>
      </c>
      <c r="K222" s="5">
        <v>0.625</v>
      </c>
      <c r="L222" s="5">
        <v>0.875</v>
      </c>
      <c r="M222" s="5">
        <v>0.75</v>
      </c>
      <c r="N222" s="5">
        <v>0.75</v>
      </c>
      <c r="O222" s="5">
        <v>0.75</v>
      </c>
      <c r="P222" s="5">
        <v>0.875</v>
      </c>
      <c r="Q222" s="5">
        <v>1</v>
      </c>
      <c r="AG222" s="24">
        <f t="shared" si="2"/>
        <v>0.84375</v>
      </c>
    </row>
    <row r="223" spans="1:33" x14ac:dyDescent="0.15">
      <c r="A223" s="4">
        <v>4</v>
      </c>
      <c r="B223">
        <v>4</v>
      </c>
      <c r="C223" s="4">
        <v>149</v>
      </c>
      <c r="D223" s="13">
        <v>0</v>
      </c>
      <c r="E223" s="4">
        <v>64</v>
      </c>
      <c r="F223" s="28">
        <v>0.6875</v>
      </c>
      <c r="G223" s="28">
        <v>0.6875</v>
      </c>
      <c r="H223" s="28">
        <v>2375</v>
      </c>
      <c r="I223" s="28">
        <v>1469</v>
      </c>
      <c r="J223" s="5">
        <v>0.625</v>
      </c>
      <c r="K223" s="5">
        <v>0.625</v>
      </c>
      <c r="L223" s="5">
        <v>0.625</v>
      </c>
      <c r="M223" s="5">
        <v>0.75</v>
      </c>
      <c r="N223" s="5">
        <v>0.625</v>
      </c>
      <c r="O223" s="5">
        <v>0.75</v>
      </c>
      <c r="P223" s="5">
        <v>0.75</v>
      </c>
      <c r="Q223" s="5">
        <v>0.75</v>
      </c>
      <c r="AG223" s="24">
        <f t="shared" si="2"/>
        <v>0.71875</v>
      </c>
    </row>
    <row r="224" spans="1:33" x14ac:dyDescent="0.15">
      <c r="A224" s="4">
        <v>4</v>
      </c>
      <c r="B224">
        <v>4</v>
      </c>
      <c r="C224" s="13">
        <v>153</v>
      </c>
      <c r="D224" s="13">
        <v>0</v>
      </c>
      <c r="E224" s="4">
        <v>64</v>
      </c>
      <c r="F224" s="28">
        <v>0.671875</v>
      </c>
      <c r="G224" s="30">
        <v>0.671875</v>
      </c>
      <c r="H224" s="28">
        <v>2367.5</v>
      </c>
      <c r="I224" s="28">
        <v>1015.5</v>
      </c>
      <c r="J224" s="5">
        <v>0.875</v>
      </c>
      <c r="K224" s="5">
        <v>0.75</v>
      </c>
      <c r="L224" s="5">
        <v>0.75</v>
      </c>
      <c r="M224" s="5">
        <v>0.75</v>
      </c>
      <c r="N224" s="5">
        <v>0.75</v>
      </c>
      <c r="O224" s="5">
        <v>0.375</v>
      </c>
      <c r="P224" s="5">
        <v>0.375</v>
      </c>
      <c r="Q224" s="5">
        <v>0.75</v>
      </c>
      <c r="AG224" s="24">
        <f t="shared" si="2"/>
        <v>0.5625</v>
      </c>
    </row>
    <row r="225" spans="1:33" x14ac:dyDescent="0.15">
      <c r="A225" s="4">
        <v>4</v>
      </c>
      <c r="B225">
        <v>4</v>
      </c>
      <c r="C225" s="13">
        <v>159</v>
      </c>
      <c r="D225" s="13">
        <v>0</v>
      </c>
      <c r="E225" s="4">
        <v>64</v>
      </c>
      <c r="F225" s="28">
        <v>0.6875</v>
      </c>
      <c r="G225" s="30">
        <v>0.6875</v>
      </c>
      <c r="H225" s="28">
        <v>2601.5</v>
      </c>
      <c r="I225" s="28">
        <v>1898.5</v>
      </c>
      <c r="J225" s="5">
        <v>0.875</v>
      </c>
      <c r="K225" s="5">
        <v>0.625</v>
      </c>
      <c r="L225" s="5">
        <v>0.75</v>
      </c>
      <c r="M225" s="5">
        <v>0.5</v>
      </c>
      <c r="N225" s="5">
        <v>0.875</v>
      </c>
      <c r="O225" s="5">
        <v>0.625</v>
      </c>
      <c r="P225" s="5">
        <v>0.625</v>
      </c>
      <c r="Q225" s="5">
        <v>0.625</v>
      </c>
      <c r="AG225" s="24">
        <f t="shared" si="2"/>
        <v>0.6875</v>
      </c>
    </row>
    <row r="226" spans="1:33" x14ac:dyDescent="0.15">
      <c r="A226" s="4">
        <v>4</v>
      </c>
      <c r="B226">
        <v>4</v>
      </c>
      <c r="C226" s="4">
        <v>173</v>
      </c>
      <c r="D226" s="13">
        <v>0</v>
      </c>
      <c r="E226" s="4">
        <v>64</v>
      </c>
      <c r="F226" s="28">
        <v>0.703125</v>
      </c>
      <c r="G226" s="28">
        <v>0.703125</v>
      </c>
      <c r="H226" s="28">
        <v>1929.5</v>
      </c>
      <c r="I226" s="28">
        <v>938</v>
      </c>
      <c r="J226" s="5">
        <v>0.375</v>
      </c>
      <c r="K226" s="5">
        <v>0.75</v>
      </c>
      <c r="L226" s="5">
        <v>0.625</v>
      </c>
      <c r="M226" s="5">
        <v>0.75</v>
      </c>
      <c r="N226" s="5">
        <v>0.875</v>
      </c>
      <c r="O226" s="5">
        <v>0.625</v>
      </c>
      <c r="P226" s="5">
        <v>0.75</v>
      </c>
      <c r="Q226" s="5">
        <v>0.875</v>
      </c>
      <c r="AG226" s="24">
        <f t="shared" si="2"/>
        <v>0.78125</v>
      </c>
    </row>
    <row r="227" spans="1:33" x14ac:dyDescent="0.15">
      <c r="A227" s="4">
        <v>4</v>
      </c>
      <c r="B227">
        <v>4</v>
      </c>
      <c r="C227" s="4">
        <v>174</v>
      </c>
      <c r="D227" s="13">
        <v>1</v>
      </c>
      <c r="E227" s="4">
        <v>48</v>
      </c>
      <c r="F227" s="28">
        <v>0.8125</v>
      </c>
      <c r="G227" s="28">
        <v>0.859375</v>
      </c>
      <c r="H227" s="28">
        <v>3593.5</v>
      </c>
      <c r="I227" s="28">
        <v>1797</v>
      </c>
      <c r="J227" s="5">
        <v>0.625</v>
      </c>
      <c r="K227" s="5">
        <v>0.75</v>
      </c>
      <c r="L227" s="5">
        <v>0.875</v>
      </c>
      <c r="M227" s="5">
        <v>0.625</v>
      </c>
      <c r="N227" s="5">
        <v>1</v>
      </c>
      <c r="O227" s="5">
        <v>1</v>
      </c>
      <c r="P227" s="5">
        <v>1</v>
      </c>
      <c r="Q227" s="5">
        <v>1</v>
      </c>
      <c r="AG227" s="24">
        <f t="shared" si="2"/>
        <v>1</v>
      </c>
    </row>
    <row r="228" spans="1:33" x14ac:dyDescent="0.15">
      <c r="A228" s="4">
        <v>4</v>
      </c>
      <c r="B228">
        <v>4</v>
      </c>
      <c r="C228" s="4">
        <v>187</v>
      </c>
      <c r="D228" s="13">
        <v>1</v>
      </c>
      <c r="E228" s="4">
        <v>56</v>
      </c>
      <c r="F228" s="28">
        <v>0.7857142857142857</v>
      </c>
      <c r="G228" s="28">
        <v>0.8125</v>
      </c>
      <c r="H228" s="28">
        <v>2138</v>
      </c>
      <c r="I228" s="28">
        <v>1214.5</v>
      </c>
      <c r="J228" s="5">
        <v>0.75</v>
      </c>
      <c r="K228" s="5">
        <v>0.75</v>
      </c>
      <c r="L228" s="5">
        <v>0.5</v>
      </c>
      <c r="M228" s="5">
        <v>0.625</v>
      </c>
      <c r="N228" s="5">
        <v>0.875</v>
      </c>
      <c r="O228" s="5">
        <v>1</v>
      </c>
      <c r="P228" s="5">
        <v>1</v>
      </c>
      <c r="Q228" s="5">
        <v>1</v>
      </c>
      <c r="AG228" s="24">
        <f t="shared" si="2"/>
        <v>0.96875</v>
      </c>
    </row>
    <row r="229" spans="1:33" x14ac:dyDescent="0.15">
      <c r="A229" s="4">
        <v>4</v>
      </c>
      <c r="B229">
        <v>4</v>
      </c>
      <c r="C229" s="4">
        <v>199</v>
      </c>
      <c r="D229" s="13">
        <v>1</v>
      </c>
      <c r="E229" s="4">
        <v>56</v>
      </c>
      <c r="F229" s="28">
        <v>0.7678571428571429</v>
      </c>
      <c r="G229" s="28">
        <v>0.796875</v>
      </c>
      <c r="H229" s="28">
        <v>2273</v>
      </c>
      <c r="I229" s="28">
        <v>1336</v>
      </c>
      <c r="J229" s="5">
        <v>0.625</v>
      </c>
      <c r="K229" s="5">
        <v>0.625</v>
      </c>
      <c r="L229" s="5">
        <v>0.375</v>
      </c>
      <c r="M229" s="5">
        <v>0.875</v>
      </c>
      <c r="N229" s="5">
        <v>0.875</v>
      </c>
      <c r="O229" s="5">
        <v>1</v>
      </c>
      <c r="P229" s="5">
        <v>1</v>
      </c>
      <c r="Q229" s="5">
        <v>1</v>
      </c>
      <c r="AG229" s="24">
        <f t="shared" si="2"/>
        <v>0.96875</v>
      </c>
    </row>
    <row r="230" spans="1:33" x14ac:dyDescent="0.15">
      <c r="A230" s="4">
        <v>4</v>
      </c>
      <c r="B230">
        <v>4</v>
      </c>
      <c r="C230" s="4">
        <v>204</v>
      </c>
      <c r="D230" s="13">
        <v>0</v>
      </c>
      <c r="E230" s="4">
        <v>64</v>
      </c>
      <c r="F230" s="28">
        <v>0.671875</v>
      </c>
      <c r="G230" s="28">
        <v>0.671875</v>
      </c>
      <c r="H230" s="28">
        <v>3226.5</v>
      </c>
      <c r="I230" s="28">
        <v>1539.5</v>
      </c>
      <c r="J230" s="5">
        <v>0.625</v>
      </c>
      <c r="K230" s="5">
        <v>0.375</v>
      </c>
      <c r="L230" s="5">
        <v>0.625</v>
      </c>
      <c r="M230" s="5">
        <v>0.625</v>
      </c>
      <c r="N230" s="5">
        <v>0.75</v>
      </c>
      <c r="O230" s="5">
        <v>0.875</v>
      </c>
      <c r="P230" s="5">
        <v>1</v>
      </c>
      <c r="Q230" s="5">
        <v>0.5</v>
      </c>
      <c r="AG230" s="24">
        <f t="shared" si="2"/>
        <v>0.78125</v>
      </c>
    </row>
    <row r="231" spans="1:33" x14ac:dyDescent="0.15">
      <c r="A231" s="4">
        <v>4</v>
      </c>
      <c r="B231">
        <v>4</v>
      </c>
      <c r="C231" s="13">
        <v>205</v>
      </c>
      <c r="D231" s="13">
        <v>0</v>
      </c>
      <c r="E231" s="4">
        <v>64</v>
      </c>
      <c r="F231" s="28">
        <v>0.640625</v>
      </c>
      <c r="G231" s="30">
        <v>0.640625</v>
      </c>
      <c r="H231" s="28">
        <v>2023</v>
      </c>
      <c r="I231" s="28">
        <v>984</v>
      </c>
      <c r="J231" s="5">
        <v>0.5</v>
      </c>
      <c r="K231" s="5">
        <v>0.625</v>
      </c>
      <c r="L231" s="5">
        <v>0.625</v>
      </c>
      <c r="M231" s="5">
        <v>0.875</v>
      </c>
      <c r="N231" s="5">
        <v>0.75</v>
      </c>
      <c r="O231" s="5">
        <v>0.75</v>
      </c>
      <c r="P231" s="5">
        <v>0.5</v>
      </c>
      <c r="Q231" s="5">
        <v>0.5</v>
      </c>
      <c r="AG231" s="24">
        <f t="shared" si="2"/>
        <v>0.625</v>
      </c>
    </row>
    <row r="232" spans="1:33" x14ac:dyDescent="0.15">
      <c r="A232" s="4">
        <v>4</v>
      </c>
      <c r="B232">
        <v>4</v>
      </c>
      <c r="C232" s="4">
        <v>210</v>
      </c>
      <c r="D232" s="13">
        <v>0</v>
      </c>
      <c r="E232" s="4">
        <v>64</v>
      </c>
      <c r="F232" s="28">
        <v>0.75</v>
      </c>
      <c r="G232" s="28">
        <v>0.75</v>
      </c>
      <c r="H232" s="28">
        <v>2765.5</v>
      </c>
      <c r="I232" s="28">
        <v>1203</v>
      </c>
      <c r="J232" s="5">
        <v>0.625</v>
      </c>
      <c r="K232" s="5">
        <v>0.625</v>
      </c>
      <c r="L232" s="5">
        <v>0.375</v>
      </c>
      <c r="M232" s="5">
        <v>0.875</v>
      </c>
      <c r="N232" s="5">
        <v>0.75</v>
      </c>
      <c r="O232" s="5">
        <v>0.875</v>
      </c>
      <c r="P232" s="5">
        <v>1</v>
      </c>
      <c r="Q232" s="5">
        <v>0.875</v>
      </c>
      <c r="AG232" s="24">
        <f t="shared" si="2"/>
        <v>0.875</v>
      </c>
    </row>
    <row r="233" spans="1:33" x14ac:dyDescent="0.15">
      <c r="A233" s="4">
        <v>4</v>
      </c>
      <c r="B233">
        <v>4</v>
      </c>
      <c r="C233" s="4">
        <v>211</v>
      </c>
      <c r="D233" s="13">
        <v>0</v>
      </c>
      <c r="E233" s="4">
        <v>64</v>
      </c>
      <c r="F233" s="28">
        <v>0.8125</v>
      </c>
      <c r="G233" s="28">
        <v>0.8125</v>
      </c>
      <c r="H233" s="28">
        <v>2031.5</v>
      </c>
      <c r="I233" s="28">
        <v>1336</v>
      </c>
      <c r="J233" s="5">
        <v>0.5</v>
      </c>
      <c r="K233" s="5">
        <v>0.625</v>
      </c>
      <c r="L233" s="5">
        <v>0.75</v>
      </c>
      <c r="M233" s="5">
        <v>0.875</v>
      </c>
      <c r="N233" s="5">
        <v>0.875</v>
      </c>
      <c r="O233" s="5">
        <v>1</v>
      </c>
      <c r="P233" s="5">
        <v>0.875</v>
      </c>
      <c r="Q233" s="5">
        <v>1</v>
      </c>
      <c r="AG233" s="24">
        <f t="shared" si="2"/>
        <v>0.9375</v>
      </c>
    </row>
    <row r="234" spans="1:33" x14ac:dyDescent="0.15">
      <c r="A234" s="4">
        <v>4</v>
      </c>
      <c r="B234">
        <v>4</v>
      </c>
      <c r="C234" s="4">
        <v>217</v>
      </c>
      <c r="D234" s="13">
        <v>1</v>
      </c>
      <c r="E234" s="4">
        <v>32</v>
      </c>
      <c r="F234" s="28">
        <v>0.8125</v>
      </c>
      <c r="G234" s="28">
        <v>0.90625</v>
      </c>
      <c r="H234" s="28">
        <v>2119.5</v>
      </c>
      <c r="I234" s="28">
        <v>1457</v>
      </c>
      <c r="J234" s="5">
        <v>0.5</v>
      </c>
      <c r="K234" s="5">
        <v>0.75</v>
      </c>
      <c r="L234" s="5">
        <v>1</v>
      </c>
      <c r="M234" s="5">
        <v>1</v>
      </c>
      <c r="N234" s="5">
        <v>1</v>
      </c>
      <c r="O234" s="5">
        <v>1</v>
      </c>
      <c r="P234" s="5">
        <v>1</v>
      </c>
      <c r="Q234" s="5">
        <v>1</v>
      </c>
      <c r="AG234" s="24">
        <f t="shared" si="2"/>
        <v>1</v>
      </c>
    </row>
    <row r="235" spans="1:33" x14ac:dyDescent="0.15">
      <c r="A235" s="4">
        <v>4</v>
      </c>
      <c r="B235">
        <v>4</v>
      </c>
      <c r="C235" s="4">
        <v>218</v>
      </c>
      <c r="D235" s="13">
        <v>0</v>
      </c>
      <c r="E235" s="4">
        <v>64</v>
      </c>
      <c r="F235" s="28">
        <v>0.71875</v>
      </c>
      <c r="G235" s="28">
        <v>0.71875</v>
      </c>
      <c r="H235" s="28">
        <v>2813</v>
      </c>
      <c r="I235" s="28">
        <v>1995</v>
      </c>
      <c r="J235" s="5">
        <v>0.5</v>
      </c>
      <c r="K235" s="5">
        <v>0.75</v>
      </c>
      <c r="L235" s="5">
        <v>0.625</v>
      </c>
      <c r="M235" s="5">
        <v>0.75</v>
      </c>
      <c r="N235" s="5">
        <v>0.625</v>
      </c>
      <c r="O235" s="5">
        <v>0.625</v>
      </c>
      <c r="P235" s="5">
        <v>0.875</v>
      </c>
      <c r="Q235" s="5">
        <v>1</v>
      </c>
      <c r="AG235" s="24">
        <f t="shared" si="2"/>
        <v>0.78125</v>
      </c>
    </row>
    <row r="236" spans="1:33" x14ac:dyDescent="0.15">
      <c r="A236" s="4">
        <v>4</v>
      </c>
      <c r="B236">
        <v>4</v>
      </c>
      <c r="C236" s="4">
        <v>224</v>
      </c>
      <c r="D236" s="13">
        <v>0</v>
      </c>
      <c r="E236" s="4">
        <v>64</v>
      </c>
      <c r="F236" s="28">
        <v>0.796875</v>
      </c>
      <c r="G236" s="28">
        <v>0.796875</v>
      </c>
      <c r="H236" s="28">
        <v>3086</v>
      </c>
      <c r="I236" s="28">
        <v>2011</v>
      </c>
      <c r="J236" s="5">
        <v>0.625</v>
      </c>
      <c r="K236" s="5">
        <v>0.875</v>
      </c>
      <c r="L236" s="5">
        <v>0.875</v>
      </c>
      <c r="M236" s="5">
        <v>0.875</v>
      </c>
      <c r="N236" s="5">
        <v>0.625</v>
      </c>
      <c r="O236" s="5">
        <v>0.875</v>
      </c>
      <c r="P236" s="5">
        <v>0.75</v>
      </c>
      <c r="Q236" s="5">
        <v>0.875</v>
      </c>
      <c r="AG236" s="24">
        <f t="shared" si="2"/>
        <v>0.78125</v>
      </c>
    </row>
    <row r="237" spans="1:33" x14ac:dyDescent="0.15">
      <c r="A237" s="4">
        <v>4</v>
      </c>
      <c r="B237">
        <v>5</v>
      </c>
      <c r="C237" s="4">
        <v>105</v>
      </c>
      <c r="D237" s="13">
        <v>1</v>
      </c>
      <c r="E237" s="4">
        <v>48</v>
      </c>
      <c r="F237" s="28">
        <v>0.75</v>
      </c>
      <c r="G237" s="28">
        <v>0.8125</v>
      </c>
      <c r="H237" s="28">
        <v>4976.5</v>
      </c>
      <c r="I237" s="28">
        <v>1227</v>
      </c>
      <c r="J237" s="5">
        <v>0.375</v>
      </c>
      <c r="K237" s="5">
        <v>0.625</v>
      </c>
      <c r="L237" s="5">
        <v>0.625</v>
      </c>
      <c r="M237" s="5">
        <v>0.875</v>
      </c>
      <c r="N237" s="5">
        <v>1</v>
      </c>
      <c r="O237" s="5">
        <v>1</v>
      </c>
      <c r="P237" s="5">
        <v>1</v>
      </c>
      <c r="Q237" s="5">
        <v>1</v>
      </c>
      <c r="AG237" s="24">
        <f t="shared" si="2"/>
        <v>1</v>
      </c>
    </row>
    <row r="238" spans="1:33" x14ac:dyDescent="0.15">
      <c r="A238" s="4">
        <v>4</v>
      </c>
      <c r="B238">
        <v>5</v>
      </c>
      <c r="C238" s="4">
        <v>107</v>
      </c>
      <c r="D238" s="13">
        <v>1</v>
      </c>
      <c r="E238" s="4">
        <v>48</v>
      </c>
      <c r="F238" s="28">
        <v>0.79166666666666663</v>
      </c>
      <c r="G238" s="28">
        <v>0.84375</v>
      </c>
      <c r="H238" s="28">
        <v>2062</v>
      </c>
      <c r="I238" s="28">
        <v>992.5</v>
      </c>
      <c r="J238" s="5">
        <v>0.375</v>
      </c>
      <c r="K238" s="5">
        <v>0.625</v>
      </c>
      <c r="L238" s="5">
        <v>0.875</v>
      </c>
      <c r="M238" s="5">
        <v>0.875</v>
      </c>
      <c r="N238" s="5">
        <v>1</v>
      </c>
      <c r="O238" s="5">
        <v>1</v>
      </c>
      <c r="P238" s="5">
        <v>1</v>
      </c>
      <c r="Q238" s="5">
        <v>1</v>
      </c>
      <c r="AG238" s="24">
        <f t="shared" si="2"/>
        <v>1</v>
      </c>
    </row>
    <row r="239" spans="1:33" x14ac:dyDescent="0.15">
      <c r="A239" s="4">
        <v>4</v>
      </c>
      <c r="B239">
        <v>5</v>
      </c>
      <c r="C239" s="17">
        <v>132</v>
      </c>
      <c r="D239" s="17">
        <v>0</v>
      </c>
      <c r="E239" s="4">
        <v>64</v>
      </c>
      <c r="F239" s="28">
        <v>0.640625</v>
      </c>
      <c r="G239" s="31">
        <v>0.640625</v>
      </c>
      <c r="H239" s="28">
        <v>3490.5</v>
      </c>
      <c r="I239" s="28">
        <v>1301.5</v>
      </c>
      <c r="J239" s="5">
        <v>0.375</v>
      </c>
      <c r="K239" s="5">
        <v>0.75</v>
      </c>
      <c r="L239" s="5">
        <v>0.625</v>
      </c>
      <c r="M239" s="5">
        <v>0.75</v>
      </c>
      <c r="N239" s="5">
        <v>0.625</v>
      </c>
      <c r="O239" s="5">
        <v>0.625</v>
      </c>
      <c r="P239" s="5">
        <v>0.625</v>
      </c>
      <c r="Q239" s="5">
        <v>0.75</v>
      </c>
      <c r="AG239" s="24">
        <f t="shared" si="2"/>
        <v>0.65625</v>
      </c>
    </row>
    <row r="240" spans="1:33" x14ac:dyDescent="0.15">
      <c r="A240" s="4">
        <v>4</v>
      </c>
      <c r="B240">
        <v>5</v>
      </c>
      <c r="C240" s="13">
        <v>141</v>
      </c>
      <c r="D240" s="13">
        <v>0</v>
      </c>
      <c r="E240" s="4">
        <v>64</v>
      </c>
      <c r="F240" s="28">
        <v>0.640625</v>
      </c>
      <c r="G240" s="30">
        <v>0.640625</v>
      </c>
      <c r="H240" s="28">
        <v>2180</v>
      </c>
      <c r="I240" s="28">
        <v>969</v>
      </c>
      <c r="J240" s="5">
        <v>0.75</v>
      </c>
      <c r="K240" s="5">
        <v>0.375</v>
      </c>
      <c r="L240" s="5">
        <v>0.875</v>
      </c>
      <c r="M240" s="5">
        <v>0.625</v>
      </c>
      <c r="N240" s="5">
        <v>0.75</v>
      </c>
      <c r="O240" s="5">
        <v>0.625</v>
      </c>
      <c r="P240" s="5">
        <v>0.625</v>
      </c>
      <c r="Q240" s="5">
        <v>0.5</v>
      </c>
      <c r="AG240" s="24">
        <f t="shared" si="2"/>
        <v>0.625</v>
      </c>
    </row>
    <row r="241" spans="1:33" x14ac:dyDescent="0.15">
      <c r="A241" s="4">
        <v>4</v>
      </c>
      <c r="B241">
        <v>5</v>
      </c>
      <c r="C241" s="13">
        <v>142</v>
      </c>
      <c r="D241" s="13">
        <v>0</v>
      </c>
      <c r="E241" s="4">
        <v>64</v>
      </c>
      <c r="F241" s="28">
        <v>0.3125</v>
      </c>
      <c r="G241" s="30">
        <v>0.3125</v>
      </c>
      <c r="H241" s="28">
        <v>1578.5</v>
      </c>
      <c r="I241" s="28">
        <v>891</v>
      </c>
      <c r="J241" s="5">
        <v>0.375</v>
      </c>
      <c r="K241" s="5">
        <v>0</v>
      </c>
      <c r="L241" s="5">
        <v>0.25</v>
      </c>
      <c r="M241" s="5">
        <v>0.125</v>
      </c>
      <c r="N241" s="5">
        <v>0.375</v>
      </c>
      <c r="O241" s="5">
        <v>0.375</v>
      </c>
      <c r="P241" s="5">
        <v>0.375</v>
      </c>
      <c r="Q241" s="5">
        <v>0.625</v>
      </c>
      <c r="AG241" s="24">
        <f t="shared" si="2"/>
        <v>0.4375</v>
      </c>
    </row>
    <row r="242" spans="1:33" x14ac:dyDescent="0.15">
      <c r="A242" s="4">
        <v>4</v>
      </c>
      <c r="B242">
        <v>5</v>
      </c>
      <c r="C242" s="4">
        <v>148</v>
      </c>
      <c r="D242" s="13">
        <v>0</v>
      </c>
      <c r="E242" s="4">
        <v>64</v>
      </c>
      <c r="F242" s="28">
        <v>0.703125</v>
      </c>
      <c r="G242" s="28">
        <v>0.703125</v>
      </c>
      <c r="H242" s="28">
        <v>2867</v>
      </c>
      <c r="I242" s="28">
        <v>1375.5</v>
      </c>
      <c r="J242" s="5">
        <v>0.5</v>
      </c>
      <c r="K242" s="5">
        <v>0.75</v>
      </c>
      <c r="L242" s="5">
        <v>0.625</v>
      </c>
      <c r="M242" s="5">
        <v>0.75</v>
      </c>
      <c r="N242" s="5">
        <v>0.5</v>
      </c>
      <c r="O242" s="5">
        <v>0.625</v>
      </c>
      <c r="P242" s="5">
        <v>0.875</v>
      </c>
      <c r="Q242" s="5">
        <v>1</v>
      </c>
      <c r="AG242" s="24">
        <f t="shared" si="2"/>
        <v>0.75</v>
      </c>
    </row>
    <row r="243" spans="1:33" x14ac:dyDescent="0.15">
      <c r="A243" s="4">
        <v>4</v>
      </c>
      <c r="B243">
        <v>5</v>
      </c>
      <c r="C243" s="13">
        <v>153</v>
      </c>
      <c r="D243" s="13">
        <v>0</v>
      </c>
      <c r="E243" s="4">
        <v>64</v>
      </c>
      <c r="F243" s="28">
        <v>0.75</v>
      </c>
      <c r="G243" s="30">
        <v>0.75</v>
      </c>
      <c r="H243" s="28">
        <v>2898</v>
      </c>
      <c r="I243" s="28">
        <v>1460.5</v>
      </c>
      <c r="J243" s="5">
        <v>0.5</v>
      </c>
      <c r="K243" s="5">
        <v>1</v>
      </c>
      <c r="L243" s="5">
        <v>0.75</v>
      </c>
      <c r="M243" s="5">
        <v>0.875</v>
      </c>
      <c r="N243" s="5">
        <v>0.75</v>
      </c>
      <c r="O243" s="5">
        <v>0.875</v>
      </c>
      <c r="P243" s="5">
        <v>0.75</v>
      </c>
      <c r="Q243" s="5">
        <v>0.5</v>
      </c>
      <c r="AG243" s="24">
        <f t="shared" si="2"/>
        <v>0.71875</v>
      </c>
    </row>
    <row r="244" spans="1:33" x14ac:dyDescent="0.15">
      <c r="A244" s="4">
        <v>4</v>
      </c>
      <c r="B244">
        <v>5</v>
      </c>
      <c r="C244" s="4">
        <v>155</v>
      </c>
      <c r="D244" s="13">
        <v>0</v>
      </c>
      <c r="E244" s="4">
        <v>64</v>
      </c>
      <c r="F244" s="28">
        <v>0.6875</v>
      </c>
      <c r="G244" s="28">
        <v>0.6875</v>
      </c>
      <c r="H244" s="28">
        <v>2132.5</v>
      </c>
      <c r="I244" s="28">
        <v>945.5</v>
      </c>
      <c r="J244" s="5">
        <v>0.5</v>
      </c>
      <c r="K244" s="5">
        <v>0.5</v>
      </c>
      <c r="L244" s="5">
        <v>0.75</v>
      </c>
      <c r="M244" s="5">
        <v>0.75</v>
      </c>
      <c r="N244" s="5">
        <v>0.75</v>
      </c>
      <c r="O244" s="5">
        <v>0.75</v>
      </c>
      <c r="P244" s="5">
        <v>0.75</v>
      </c>
      <c r="Q244" s="5">
        <v>0.75</v>
      </c>
      <c r="AG244" s="24">
        <f t="shared" si="2"/>
        <v>0.75</v>
      </c>
    </row>
    <row r="245" spans="1:33" x14ac:dyDescent="0.15">
      <c r="A245" s="4">
        <v>4</v>
      </c>
      <c r="B245">
        <v>5</v>
      </c>
      <c r="C245" s="4">
        <v>165</v>
      </c>
      <c r="D245" s="13">
        <v>0</v>
      </c>
      <c r="E245" s="4">
        <v>64</v>
      </c>
      <c r="F245" s="28">
        <v>0.71875</v>
      </c>
      <c r="G245" s="28">
        <v>0.71875</v>
      </c>
      <c r="H245" s="28">
        <v>3766</v>
      </c>
      <c r="I245" s="28">
        <v>1719</v>
      </c>
      <c r="J245" s="5">
        <v>0.125</v>
      </c>
      <c r="K245" s="5">
        <v>0.625</v>
      </c>
      <c r="L245" s="5">
        <v>0.625</v>
      </c>
      <c r="M245" s="5">
        <v>0.875</v>
      </c>
      <c r="N245" s="5">
        <v>0.75</v>
      </c>
      <c r="O245" s="5">
        <v>1</v>
      </c>
      <c r="P245" s="5">
        <v>0.875</v>
      </c>
      <c r="Q245" s="5">
        <v>0.875</v>
      </c>
      <c r="AG245" s="24">
        <f t="shared" si="2"/>
        <v>0.875</v>
      </c>
    </row>
    <row r="246" spans="1:33" x14ac:dyDescent="0.15">
      <c r="A246" s="4">
        <v>4</v>
      </c>
      <c r="B246">
        <v>5</v>
      </c>
      <c r="C246" s="17">
        <v>171</v>
      </c>
      <c r="D246" s="17">
        <v>0</v>
      </c>
      <c r="E246" s="4">
        <v>64</v>
      </c>
      <c r="F246" s="28">
        <v>0.65625</v>
      </c>
      <c r="G246" s="31">
        <v>0.65625</v>
      </c>
      <c r="H246" s="28">
        <v>4547</v>
      </c>
      <c r="I246" s="28">
        <v>1664</v>
      </c>
      <c r="J246" s="5">
        <v>0.375</v>
      </c>
      <c r="K246" s="5">
        <v>0.875</v>
      </c>
      <c r="L246" s="5">
        <v>0.625</v>
      </c>
      <c r="M246" s="5">
        <v>0.625</v>
      </c>
      <c r="N246" s="5">
        <v>0.625</v>
      </c>
      <c r="O246" s="5">
        <v>0.75</v>
      </c>
      <c r="P246" s="5">
        <v>0.625</v>
      </c>
      <c r="Q246" s="5">
        <v>0.75</v>
      </c>
      <c r="AG246" s="24">
        <f t="shared" si="2"/>
        <v>0.6875</v>
      </c>
    </row>
    <row r="247" spans="1:33" x14ac:dyDescent="0.15">
      <c r="A247" s="4">
        <v>4</v>
      </c>
      <c r="B247">
        <v>5</v>
      </c>
      <c r="C247" s="13">
        <v>103</v>
      </c>
      <c r="D247" s="13">
        <v>0</v>
      </c>
      <c r="E247" s="4">
        <v>64</v>
      </c>
      <c r="F247" s="28">
        <v>0.703125</v>
      </c>
      <c r="G247" s="30">
        <v>0.703125</v>
      </c>
      <c r="H247" s="28">
        <v>1906</v>
      </c>
      <c r="I247" s="28">
        <v>1000</v>
      </c>
      <c r="J247" s="5">
        <v>0.625</v>
      </c>
      <c r="K247" s="5">
        <v>0.625</v>
      </c>
      <c r="L247" s="5">
        <v>1</v>
      </c>
      <c r="M247" s="5">
        <v>0.625</v>
      </c>
      <c r="N247" s="5">
        <v>0.75</v>
      </c>
      <c r="O247" s="5">
        <v>0.75</v>
      </c>
      <c r="P247" s="5">
        <v>0.625</v>
      </c>
      <c r="Q247" s="5">
        <v>0.625</v>
      </c>
      <c r="AG247" s="24">
        <f t="shared" si="2"/>
        <v>0.6875</v>
      </c>
    </row>
    <row r="248" spans="1:33" x14ac:dyDescent="0.15">
      <c r="A248" s="4">
        <v>4</v>
      </c>
      <c r="B248">
        <v>5</v>
      </c>
      <c r="C248" s="4">
        <v>116</v>
      </c>
      <c r="D248" s="13">
        <v>0</v>
      </c>
      <c r="E248" s="4">
        <v>64</v>
      </c>
      <c r="F248" s="28">
        <v>0.859375</v>
      </c>
      <c r="G248" s="28">
        <v>0.859375</v>
      </c>
      <c r="H248" s="28">
        <v>2257.5</v>
      </c>
      <c r="I248" s="28">
        <v>1234</v>
      </c>
      <c r="J248" s="5">
        <v>0.5</v>
      </c>
      <c r="K248" s="5">
        <v>0.875</v>
      </c>
      <c r="L248" s="5">
        <v>0.875</v>
      </c>
      <c r="M248" s="5">
        <v>1</v>
      </c>
      <c r="N248" s="5">
        <v>0.875</v>
      </c>
      <c r="O248" s="5">
        <v>0.875</v>
      </c>
      <c r="P248" s="5">
        <v>1</v>
      </c>
      <c r="Q248" s="5">
        <v>0.875</v>
      </c>
      <c r="AG248" s="24">
        <f t="shared" si="2"/>
        <v>0.90625</v>
      </c>
    </row>
    <row r="249" spans="1:33" x14ac:dyDescent="0.15">
      <c r="A249" s="4">
        <v>4</v>
      </c>
      <c r="B249">
        <v>5</v>
      </c>
      <c r="C249" s="4">
        <v>118</v>
      </c>
      <c r="D249" s="13">
        <v>1</v>
      </c>
      <c r="E249" s="14">
        <v>40</v>
      </c>
      <c r="F249" s="28">
        <v>0.875</v>
      </c>
      <c r="G249" s="29">
        <v>0.921875</v>
      </c>
      <c r="H249" s="29">
        <v>1992.5</v>
      </c>
      <c r="I249" s="29">
        <v>968.5</v>
      </c>
      <c r="J249" s="6">
        <v>0.625</v>
      </c>
      <c r="K249" s="6">
        <v>0.875</v>
      </c>
      <c r="L249" s="15">
        <v>0.875</v>
      </c>
      <c r="M249" s="15">
        <v>1</v>
      </c>
      <c r="N249" s="15">
        <v>1</v>
      </c>
      <c r="O249" s="15">
        <v>1</v>
      </c>
      <c r="P249" s="15">
        <v>1</v>
      </c>
      <c r="Q249" s="15">
        <v>1</v>
      </c>
      <c r="AG249" s="24">
        <f t="shared" si="2"/>
        <v>1</v>
      </c>
    </row>
    <row r="250" spans="1:33" x14ac:dyDescent="0.15">
      <c r="A250" s="4">
        <v>4</v>
      </c>
      <c r="B250">
        <v>5</v>
      </c>
      <c r="C250" s="4">
        <v>125</v>
      </c>
      <c r="D250" s="13">
        <v>1</v>
      </c>
      <c r="E250" s="4">
        <v>48</v>
      </c>
      <c r="F250" s="28">
        <v>0.79166666666666663</v>
      </c>
      <c r="G250" s="28">
        <v>0.84375</v>
      </c>
      <c r="H250" s="28">
        <v>2164</v>
      </c>
      <c r="I250" s="28">
        <v>1132.5</v>
      </c>
      <c r="J250" s="5">
        <v>0.375</v>
      </c>
      <c r="K250" s="5">
        <v>0.75</v>
      </c>
      <c r="L250" s="5">
        <v>1</v>
      </c>
      <c r="M250" s="5">
        <v>0.625</v>
      </c>
      <c r="N250" s="5">
        <v>1</v>
      </c>
      <c r="O250" s="5">
        <v>1</v>
      </c>
      <c r="P250" s="5">
        <v>1</v>
      </c>
      <c r="Q250" s="5">
        <v>1</v>
      </c>
      <c r="AG250" s="24">
        <f t="shared" si="2"/>
        <v>1</v>
      </c>
    </row>
    <row r="251" spans="1:33" x14ac:dyDescent="0.15">
      <c r="A251" s="4">
        <v>4</v>
      </c>
      <c r="B251">
        <v>5</v>
      </c>
      <c r="C251" s="4">
        <v>138</v>
      </c>
      <c r="D251" s="13">
        <v>0</v>
      </c>
      <c r="E251" s="4">
        <v>64</v>
      </c>
      <c r="F251" s="28">
        <v>0.859375</v>
      </c>
      <c r="G251" s="28">
        <v>0.859375</v>
      </c>
      <c r="H251" s="28">
        <v>2000</v>
      </c>
      <c r="I251" s="28">
        <v>1281.5</v>
      </c>
      <c r="J251" s="5">
        <v>0.375</v>
      </c>
      <c r="K251" s="5">
        <v>0.875</v>
      </c>
      <c r="L251" s="5">
        <v>1</v>
      </c>
      <c r="M251" s="5">
        <v>0.875</v>
      </c>
      <c r="N251" s="5">
        <v>1</v>
      </c>
      <c r="O251" s="5">
        <v>0.875</v>
      </c>
      <c r="P251" s="5">
        <v>0.875</v>
      </c>
      <c r="Q251" s="5">
        <v>1</v>
      </c>
      <c r="AG251" s="24">
        <f t="shared" si="2"/>
        <v>0.9375</v>
      </c>
    </row>
    <row r="252" spans="1:33" x14ac:dyDescent="0.15">
      <c r="A252" s="4">
        <v>4</v>
      </c>
      <c r="B252">
        <v>5</v>
      </c>
      <c r="C252" s="4">
        <v>151</v>
      </c>
      <c r="D252" s="13">
        <v>0</v>
      </c>
      <c r="E252" s="4">
        <v>64</v>
      </c>
      <c r="F252" s="28">
        <v>0.703125</v>
      </c>
      <c r="G252" s="28">
        <v>0.703125</v>
      </c>
      <c r="H252" s="28">
        <v>3406.5</v>
      </c>
      <c r="I252" s="28">
        <v>1578</v>
      </c>
      <c r="J252" s="5">
        <v>0.5</v>
      </c>
      <c r="K252" s="5">
        <v>0.75</v>
      </c>
      <c r="L252" s="5">
        <v>0.5</v>
      </c>
      <c r="M252" s="5">
        <v>0.875</v>
      </c>
      <c r="N252" s="5">
        <v>0.875</v>
      </c>
      <c r="O252" s="5">
        <v>0.75</v>
      </c>
      <c r="P252" s="5">
        <v>0.5</v>
      </c>
      <c r="Q252" s="5">
        <v>0.875</v>
      </c>
      <c r="AG252" s="24">
        <f t="shared" si="2"/>
        <v>0.75</v>
      </c>
    </row>
    <row r="253" spans="1:33" x14ac:dyDescent="0.15">
      <c r="A253" s="4">
        <v>4</v>
      </c>
      <c r="B253">
        <v>5</v>
      </c>
      <c r="C253" s="4">
        <v>155</v>
      </c>
      <c r="D253" s="13">
        <v>1</v>
      </c>
      <c r="E253" s="4">
        <v>48</v>
      </c>
      <c r="F253" s="28">
        <v>0.83333333333333337</v>
      </c>
      <c r="G253" s="28">
        <v>0.875</v>
      </c>
      <c r="H253" s="28">
        <v>2477</v>
      </c>
      <c r="I253" s="28">
        <v>1352</v>
      </c>
      <c r="J253" s="5">
        <v>0.75</v>
      </c>
      <c r="K253" s="5">
        <v>0.75</v>
      </c>
      <c r="L253" s="5">
        <v>0.625</v>
      </c>
      <c r="M253" s="5">
        <v>0.875</v>
      </c>
      <c r="N253" s="5">
        <v>1</v>
      </c>
      <c r="O253" s="5">
        <v>1</v>
      </c>
      <c r="P253" s="5">
        <v>1</v>
      </c>
      <c r="Q253" s="5">
        <v>1</v>
      </c>
      <c r="AG253" s="24">
        <f>AVERAGE(N253:Q253)</f>
        <v>1</v>
      </c>
    </row>
    <row r="254" spans="1:33" x14ac:dyDescent="0.15">
      <c r="A254" s="4">
        <v>4</v>
      </c>
      <c r="B254">
        <v>5</v>
      </c>
      <c r="C254" s="4">
        <v>162</v>
      </c>
      <c r="D254" s="13">
        <v>0</v>
      </c>
      <c r="E254" s="4">
        <v>64</v>
      </c>
      <c r="F254" s="28">
        <v>0.640625</v>
      </c>
      <c r="G254" s="28">
        <v>0.640625</v>
      </c>
      <c r="H254" s="28">
        <v>3235</v>
      </c>
      <c r="I254" s="28">
        <v>1703.5</v>
      </c>
      <c r="J254" s="5">
        <v>0.5</v>
      </c>
      <c r="K254" s="5">
        <v>0.5</v>
      </c>
      <c r="L254" s="5">
        <v>0.5</v>
      </c>
      <c r="M254" s="5">
        <v>0.375</v>
      </c>
      <c r="N254" s="5">
        <v>0.625</v>
      </c>
      <c r="O254" s="5">
        <v>0.75</v>
      </c>
      <c r="P254" s="5">
        <v>0.875</v>
      </c>
      <c r="Q254" s="5">
        <v>1</v>
      </c>
      <c r="AG254" s="24">
        <f t="shared" ref="AG254:AG317" si="3">AVERAGE(N254:Q254)</f>
        <v>0.8125</v>
      </c>
    </row>
    <row r="255" spans="1:33" x14ac:dyDescent="0.15">
      <c r="A255" s="4">
        <v>4</v>
      </c>
      <c r="B255">
        <v>5</v>
      </c>
      <c r="C255" s="4">
        <v>169</v>
      </c>
      <c r="D255" s="13">
        <v>0</v>
      </c>
      <c r="E255" s="4">
        <v>64</v>
      </c>
      <c r="F255" s="28">
        <v>0.765625</v>
      </c>
      <c r="G255" s="28">
        <v>0.765625</v>
      </c>
      <c r="H255" s="28">
        <v>2351.5</v>
      </c>
      <c r="I255" s="28">
        <v>1210.5</v>
      </c>
      <c r="J255" s="5">
        <v>0.625</v>
      </c>
      <c r="K255" s="5">
        <v>0.75</v>
      </c>
      <c r="L255" s="5">
        <v>0.375</v>
      </c>
      <c r="M255" s="5">
        <v>0.625</v>
      </c>
      <c r="N255" s="5">
        <v>0.875</v>
      </c>
      <c r="O255" s="5">
        <v>1</v>
      </c>
      <c r="P255" s="5">
        <v>0.875</v>
      </c>
      <c r="Q255" s="5">
        <v>1</v>
      </c>
      <c r="AG255" s="24">
        <f t="shared" si="3"/>
        <v>0.9375</v>
      </c>
    </row>
    <row r="256" spans="1:33" x14ac:dyDescent="0.15">
      <c r="A256" s="4">
        <v>4</v>
      </c>
      <c r="B256">
        <v>5</v>
      </c>
      <c r="C256" s="13">
        <v>171</v>
      </c>
      <c r="D256" s="13">
        <v>0</v>
      </c>
      <c r="E256" s="4">
        <v>64</v>
      </c>
      <c r="F256" s="28">
        <v>0.5</v>
      </c>
      <c r="G256" s="30">
        <v>0.5</v>
      </c>
      <c r="H256" s="28">
        <v>2953</v>
      </c>
      <c r="I256" s="28">
        <v>1265.5</v>
      </c>
      <c r="J256" s="5">
        <v>0.625</v>
      </c>
      <c r="K256" s="5">
        <v>0.375</v>
      </c>
      <c r="L256" s="5">
        <v>0.25</v>
      </c>
      <c r="M256" s="5">
        <v>0.25</v>
      </c>
      <c r="N256" s="5">
        <v>0.375</v>
      </c>
      <c r="O256" s="5">
        <v>0.625</v>
      </c>
      <c r="P256" s="5">
        <v>0.625</v>
      </c>
      <c r="Q256" s="5">
        <v>0.875</v>
      </c>
      <c r="AG256" s="24">
        <f t="shared" si="3"/>
        <v>0.625</v>
      </c>
    </row>
    <row r="257" spans="1:33" x14ac:dyDescent="0.15">
      <c r="A257" s="4">
        <v>4</v>
      </c>
      <c r="B257">
        <v>5</v>
      </c>
      <c r="C257" s="14">
        <v>172</v>
      </c>
      <c r="D257" s="13">
        <v>0</v>
      </c>
      <c r="E257" s="4">
        <v>64</v>
      </c>
      <c r="F257" s="28">
        <v>0.578125</v>
      </c>
      <c r="G257" s="29">
        <v>0.578125</v>
      </c>
      <c r="H257" s="28">
        <v>2312.5</v>
      </c>
      <c r="I257" s="28">
        <v>1703</v>
      </c>
      <c r="J257" s="5">
        <v>0.375</v>
      </c>
      <c r="K257" s="5">
        <v>0.625</v>
      </c>
      <c r="L257" s="5">
        <v>0.5</v>
      </c>
      <c r="M257" s="5">
        <v>0.625</v>
      </c>
      <c r="N257" s="5">
        <v>0.625</v>
      </c>
      <c r="O257" s="5">
        <v>0.625</v>
      </c>
      <c r="P257" s="5">
        <v>0.75</v>
      </c>
      <c r="Q257" s="5">
        <v>0.5</v>
      </c>
      <c r="AG257" s="24">
        <f t="shared" si="3"/>
        <v>0.625</v>
      </c>
    </row>
    <row r="258" spans="1:33" x14ac:dyDescent="0.15">
      <c r="A258" s="4">
        <v>4</v>
      </c>
      <c r="B258">
        <v>5</v>
      </c>
      <c r="C258" s="4">
        <v>176</v>
      </c>
      <c r="D258" s="13">
        <v>1</v>
      </c>
      <c r="E258" s="4">
        <v>56</v>
      </c>
      <c r="F258" s="28">
        <v>0.8392857142857143</v>
      </c>
      <c r="G258" s="28">
        <v>0.859375</v>
      </c>
      <c r="H258" s="28">
        <v>2898.5</v>
      </c>
      <c r="I258" s="28">
        <v>1219</v>
      </c>
      <c r="J258" s="5">
        <v>0.25</v>
      </c>
      <c r="K258" s="5">
        <v>1</v>
      </c>
      <c r="L258" s="5">
        <v>0.75</v>
      </c>
      <c r="M258" s="5">
        <v>1</v>
      </c>
      <c r="N258" s="5">
        <v>0.875</v>
      </c>
      <c r="O258" s="5">
        <v>1</v>
      </c>
      <c r="P258" s="5">
        <v>1</v>
      </c>
      <c r="Q258" s="5">
        <v>1</v>
      </c>
      <c r="AG258" s="24">
        <f t="shared" si="3"/>
        <v>0.96875</v>
      </c>
    </row>
    <row r="259" spans="1:33" x14ac:dyDescent="0.15">
      <c r="A259" s="4">
        <v>4</v>
      </c>
      <c r="B259">
        <v>5</v>
      </c>
      <c r="C259" s="13">
        <v>177</v>
      </c>
      <c r="D259" s="13">
        <v>0</v>
      </c>
      <c r="E259" s="4">
        <v>64</v>
      </c>
      <c r="F259" s="28">
        <v>0.5</v>
      </c>
      <c r="G259" s="30">
        <v>0.5</v>
      </c>
      <c r="H259" s="28">
        <v>3046.5</v>
      </c>
      <c r="I259" s="28">
        <v>1515.5</v>
      </c>
      <c r="J259" s="5">
        <v>0.125</v>
      </c>
      <c r="K259" s="5">
        <v>0.75</v>
      </c>
      <c r="L259" s="5">
        <v>0.625</v>
      </c>
      <c r="M259" s="5">
        <v>0.125</v>
      </c>
      <c r="N259" s="5">
        <v>0.5</v>
      </c>
      <c r="O259" s="5">
        <v>0.5</v>
      </c>
      <c r="P259" s="5">
        <v>0.75</v>
      </c>
      <c r="Q259" s="5">
        <v>0.625</v>
      </c>
      <c r="AG259" s="24">
        <f t="shared" si="3"/>
        <v>0.59375</v>
      </c>
    </row>
    <row r="260" spans="1:33" x14ac:dyDescent="0.15">
      <c r="A260" s="4">
        <v>4</v>
      </c>
      <c r="B260">
        <v>5</v>
      </c>
      <c r="C260" s="4">
        <v>182</v>
      </c>
      <c r="D260" s="13">
        <v>1</v>
      </c>
      <c r="E260" s="4">
        <v>40</v>
      </c>
      <c r="F260" s="28">
        <v>0.85</v>
      </c>
      <c r="G260" s="28">
        <v>0.90625</v>
      </c>
      <c r="H260" s="28">
        <v>2828</v>
      </c>
      <c r="I260" s="28">
        <v>1804.5</v>
      </c>
      <c r="J260" s="5">
        <v>0.625</v>
      </c>
      <c r="K260" s="5">
        <v>0.875</v>
      </c>
      <c r="L260" s="5">
        <v>0.75</v>
      </c>
      <c r="M260" s="5">
        <v>1</v>
      </c>
      <c r="N260" s="5">
        <v>1</v>
      </c>
      <c r="O260" s="5">
        <v>1</v>
      </c>
      <c r="P260" s="5">
        <v>1</v>
      </c>
      <c r="Q260" s="5">
        <v>1</v>
      </c>
      <c r="AG260" s="24">
        <f t="shared" si="3"/>
        <v>1</v>
      </c>
    </row>
    <row r="261" spans="1:33" x14ac:dyDescent="0.15">
      <c r="A261" s="4">
        <v>4</v>
      </c>
      <c r="B261">
        <v>5</v>
      </c>
      <c r="C261" s="13">
        <v>198</v>
      </c>
      <c r="D261" s="13">
        <v>0</v>
      </c>
      <c r="E261" s="4">
        <v>64</v>
      </c>
      <c r="F261" s="28">
        <v>0.65625</v>
      </c>
      <c r="G261" s="30">
        <v>0.65625</v>
      </c>
      <c r="H261" s="28">
        <v>2672</v>
      </c>
      <c r="I261" s="28">
        <v>1742</v>
      </c>
      <c r="J261" s="5">
        <v>0.5</v>
      </c>
      <c r="K261" s="5">
        <v>0.625</v>
      </c>
      <c r="L261" s="5">
        <v>0.75</v>
      </c>
      <c r="M261" s="5">
        <v>0.75</v>
      </c>
      <c r="N261" s="5">
        <v>0.75</v>
      </c>
      <c r="O261" s="5">
        <v>0.625</v>
      </c>
      <c r="P261" s="5">
        <v>0.625</v>
      </c>
      <c r="Q261" s="5">
        <v>0.625</v>
      </c>
      <c r="AG261" s="24">
        <f t="shared" si="3"/>
        <v>0.65625</v>
      </c>
    </row>
    <row r="262" spans="1:33" x14ac:dyDescent="0.15">
      <c r="A262" s="4">
        <v>4</v>
      </c>
      <c r="B262">
        <v>5</v>
      </c>
      <c r="C262" s="13">
        <v>223</v>
      </c>
      <c r="D262" s="13">
        <v>0</v>
      </c>
      <c r="E262" s="4">
        <v>64</v>
      </c>
      <c r="F262" s="28">
        <v>0.6875</v>
      </c>
      <c r="G262" s="30">
        <v>0.6875</v>
      </c>
      <c r="H262" s="28">
        <v>2828</v>
      </c>
      <c r="I262" s="28">
        <v>1339</v>
      </c>
      <c r="J262" s="5">
        <v>0.625</v>
      </c>
      <c r="K262" s="5">
        <v>0.75</v>
      </c>
      <c r="L262" s="5">
        <v>0.75</v>
      </c>
      <c r="M262" s="5">
        <v>0.875</v>
      </c>
      <c r="N262" s="5">
        <v>0.75</v>
      </c>
      <c r="O262" s="5">
        <v>0.625</v>
      </c>
      <c r="P262" s="5">
        <v>0.375</v>
      </c>
      <c r="Q262" s="5">
        <v>0.75</v>
      </c>
      <c r="AG262" s="24">
        <f t="shared" si="3"/>
        <v>0.625</v>
      </c>
    </row>
    <row r="263" spans="1:33" x14ac:dyDescent="0.15">
      <c r="A263" s="4">
        <v>4</v>
      </c>
      <c r="B263">
        <v>6</v>
      </c>
      <c r="C263" s="4">
        <v>101</v>
      </c>
      <c r="D263" s="13">
        <v>1</v>
      </c>
      <c r="E263" s="4">
        <v>16</v>
      </c>
      <c r="F263" s="28">
        <v>1</v>
      </c>
      <c r="G263" s="28">
        <v>1</v>
      </c>
      <c r="H263" s="28">
        <v>1351.5</v>
      </c>
      <c r="I263" s="28">
        <v>1226</v>
      </c>
      <c r="J263" s="5">
        <v>1</v>
      </c>
      <c r="K263" s="5">
        <v>1</v>
      </c>
      <c r="L263" s="5">
        <v>1</v>
      </c>
      <c r="M263" s="5">
        <v>1</v>
      </c>
      <c r="N263" s="5">
        <v>1</v>
      </c>
      <c r="O263" s="5">
        <v>1</v>
      </c>
      <c r="P263" s="5">
        <v>1</v>
      </c>
      <c r="Q263" s="5">
        <v>1</v>
      </c>
      <c r="AG263" s="24">
        <f t="shared" si="3"/>
        <v>1</v>
      </c>
    </row>
    <row r="264" spans="1:33" x14ac:dyDescent="0.15">
      <c r="A264" s="4">
        <v>4</v>
      </c>
      <c r="B264">
        <v>6</v>
      </c>
      <c r="C264" s="4">
        <v>111</v>
      </c>
      <c r="D264" s="13">
        <v>1</v>
      </c>
      <c r="E264" s="4">
        <v>56</v>
      </c>
      <c r="F264" s="28">
        <v>0.8214285714285714</v>
      </c>
      <c r="G264" s="28">
        <v>0.84375</v>
      </c>
      <c r="H264" s="28">
        <v>2015</v>
      </c>
      <c r="I264" s="28">
        <v>835.5</v>
      </c>
      <c r="J264" s="5">
        <v>0.625</v>
      </c>
      <c r="K264" s="5">
        <v>0.75</v>
      </c>
      <c r="L264" s="5">
        <v>0.75</v>
      </c>
      <c r="M264" s="5">
        <v>0.75</v>
      </c>
      <c r="N264" s="5">
        <v>0.875</v>
      </c>
      <c r="O264" s="5">
        <v>1</v>
      </c>
      <c r="P264" s="5">
        <v>1</v>
      </c>
      <c r="Q264" s="5">
        <v>1</v>
      </c>
      <c r="AG264" s="24">
        <f t="shared" si="3"/>
        <v>0.96875</v>
      </c>
    </row>
    <row r="265" spans="1:33" x14ac:dyDescent="0.15">
      <c r="A265" s="4">
        <v>4</v>
      </c>
      <c r="B265">
        <v>6</v>
      </c>
      <c r="C265" s="4">
        <v>116</v>
      </c>
      <c r="D265" s="13">
        <v>0</v>
      </c>
      <c r="E265" s="4">
        <v>64</v>
      </c>
      <c r="F265" s="28">
        <v>0.75</v>
      </c>
      <c r="G265" s="28">
        <v>0.75</v>
      </c>
      <c r="H265" s="28">
        <v>3156.5</v>
      </c>
      <c r="I265" s="28">
        <v>1610</v>
      </c>
      <c r="J265" s="5">
        <v>0.375</v>
      </c>
      <c r="K265" s="5">
        <v>0.875</v>
      </c>
      <c r="L265" s="5">
        <v>0.75</v>
      </c>
      <c r="M265" s="5">
        <v>0.625</v>
      </c>
      <c r="N265" s="5">
        <v>0.75</v>
      </c>
      <c r="O265" s="5">
        <v>0.75</v>
      </c>
      <c r="P265" s="5">
        <v>0.875</v>
      </c>
      <c r="Q265" s="5">
        <v>1</v>
      </c>
      <c r="AG265" s="24">
        <f t="shared" si="3"/>
        <v>0.84375</v>
      </c>
    </row>
    <row r="266" spans="1:33" x14ac:dyDescent="0.15">
      <c r="A266" s="4">
        <v>4</v>
      </c>
      <c r="B266">
        <v>6</v>
      </c>
      <c r="C266" s="4">
        <v>123</v>
      </c>
      <c r="D266" s="13">
        <v>1</v>
      </c>
      <c r="E266" s="4">
        <v>56</v>
      </c>
      <c r="F266" s="28">
        <v>0.7857142857142857</v>
      </c>
      <c r="G266" s="28">
        <v>0.8125</v>
      </c>
      <c r="H266" s="28">
        <v>3820</v>
      </c>
      <c r="I266" s="28">
        <v>1460.5</v>
      </c>
      <c r="J266" s="5">
        <v>0.625</v>
      </c>
      <c r="K266" s="5">
        <v>0.75</v>
      </c>
      <c r="L266" s="5">
        <v>0.5</v>
      </c>
      <c r="M266" s="5">
        <v>0.875</v>
      </c>
      <c r="N266" s="5">
        <v>0.75</v>
      </c>
      <c r="O266" s="5">
        <v>1</v>
      </c>
      <c r="P266" s="5">
        <v>1</v>
      </c>
      <c r="Q266" s="5">
        <v>1</v>
      </c>
      <c r="AG266" s="24">
        <f t="shared" si="3"/>
        <v>0.9375</v>
      </c>
    </row>
    <row r="267" spans="1:33" x14ac:dyDescent="0.15">
      <c r="A267" s="4">
        <v>4</v>
      </c>
      <c r="B267">
        <v>6</v>
      </c>
      <c r="C267" s="4">
        <v>134</v>
      </c>
      <c r="D267" s="13">
        <v>1</v>
      </c>
      <c r="E267" s="4">
        <v>48</v>
      </c>
      <c r="F267" s="28">
        <v>0.75</v>
      </c>
      <c r="G267" s="28">
        <v>0.8125</v>
      </c>
      <c r="H267" s="28">
        <v>3008</v>
      </c>
      <c r="I267" s="28">
        <v>1398</v>
      </c>
      <c r="J267" s="5">
        <v>0.625</v>
      </c>
      <c r="K267" s="5">
        <v>0.5</v>
      </c>
      <c r="L267" s="5">
        <v>0.75</v>
      </c>
      <c r="M267" s="5">
        <v>0.625</v>
      </c>
      <c r="N267" s="5">
        <v>1</v>
      </c>
      <c r="O267" s="5">
        <v>1</v>
      </c>
      <c r="P267" s="5">
        <v>1</v>
      </c>
      <c r="Q267" s="5">
        <v>1</v>
      </c>
      <c r="AG267" s="24">
        <f t="shared" si="3"/>
        <v>1</v>
      </c>
    </row>
    <row r="268" spans="1:33" x14ac:dyDescent="0.15">
      <c r="A268" s="4">
        <v>4</v>
      </c>
      <c r="B268">
        <v>6</v>
      </c>
      <c r="C268" s="4">
        <v>140</v>
      </c>
      <c r="D268" s="13">
        <v>1</v>
      </c>
      <c r="E268" s="4">
        <v>64</v>
      </c>
      <c r="F268" s="28">
        <v>0.75</v>
      </c>
      <c r="G268" s="28">
        <v>0.75</v>
      </c>
      <c r="H268" s="28">
        <v>2078</v>
      </c>
      <c r="I268" s="28">
        <v>937.5</v>
      </c>
      <c r="J268" s="5">
        <v>0.125</v>
      </c>
      <c r="K268" s="5">
        <v>0.5</v>
      </c>
      <c r="L268" s="5">
        <v>0.75</v>
      </c>
      <c r="M268" s="5">
        <v>0.875</v>
      </c>
      <c r="N268" s="5">
        <v>0.875</v>
      </c>
      <c r="O268" s="5">
        <v>0.875</v>
      </c>
      <c r="P268" s="5">
        <v>1</v>
      </c>
      <c r="Q268" s="5">
        <v>1</v>
      </c>
      <c r="AG268" s="24">
        <f t="shared" si="3"/>
        <v>0.9375</v>
      </c>
    </row>
    <row r="269" spans="1:33" x14ac:dyDescent="0.15">
      <c r="A269" s="4">
        <v>4</v>
      </c>
      <c r="B269">
        <v>6</v>
      </c>
      <c r="C269" s="4">
        <v>146</v>
      </c>
      <c r="D269" s="13">
        <v>0</v>
      </c>
      <c r="E269" s="4">
        <v>64</v>
      </c>
      <c r="F269" s="28">
        <v>0.703125</v>
      </c>
      <c r="G269" s="28">
        <v>0.703125</v>
      </c>
      <c r="H269" s="28">
        <v>2765.5</v>
      </c>
      <c r="I269" s="28">
        <v>1343.5</v>
      </c>
      <c r="J269" s="5">
        <v>0.625</v>
      </c>
      <c r="K269" s="5">
        <v>0.625</v>
      </c>
      <c r="L269" s="5">
        <v>0.625</v>
      </c>
      <c r="M269" s="5">
        <v>0.875</v>
      </c>
      <c r="N269" s="5">
        <v>0.5</v>
      </c>
      <c r="O269" s="5">
        <v>0.5</v>
      </c>
      <c r="P269" s="5">
        <v>0.875</v>
      </c>
      <c r="Q269" s="5">
        <v>1</v>
      </c>
      <c r="AG269" s="24">
        <f t="shared" si="3"/>
        <v>0.71875</v>
      </c>
    </row>
    <row r="270" spans="1:33" x14ac:dyDescent="0.15">
      <c r="A270" s="4">
        <v>4</v>
      </c>
      <c r="B270">
        <v>6</v>
      </c>
      <c r="C270" s="4">
        <v>147</v>
      </c>
      <c r="D270" s="13">
        <v>0</v>
      </c>
      <c r="E270" s="4">
        <v>64</v>
      </c>
      <c r="F270" s="28">
        <v>0.765625</v>
      </c>
      <c r="G270" s="28">
        <v>0.765625</v>
      </c>
      <c r="H270" s="28">
        <v>2312.5</v>
      </c>
      <c r="I270" s="28">
        <v>1039</v>
      </c>
      <c r="J270" s="5">
        <v>0.5</v>
      </c>
      <c r="K270" s="5">
        <v>0.875</v>
      </c>
      <c r="L270" s="5">
        <v>0.625</v>
      </c>
      <c r="M270" s="5">
        <v>0.875</v>
      </c>
      <c r="N270" s="5">
        <v>0.75</v>
      </c>
      <c r="O270" s="5">
        <v>0.75</v>
      </c>
      <c r="P270" s="5">
        <v>0.75</v>
      </c>
      <c r="Q270" s="5">
        <v>1</v>
      </c>
      <c r="AG270" s="24">
        <f t="shared" si="3"/>
        <v>0.8125</v>
      </c>
    </row>
    <row r="271" spans="1:33" x14ac:dyDescent="0.15">
      <c r="A271" s="4">
        <v>4</v>
      </c>
      <c r="B271">
        <v>6</v>
      </c>
      <c r="C271" s="4">
        <v>156</v>
      </c>
      <c r="D271" s="13">
        <v>1</v>
      </c>
      <c r="E271" s="4">
        <v>64</v>
      </c>
      <c r="F271" s="28">
        <v>0.875</v>
      </c>
      <c r="G271" s="28">
        <v>0.875</v>
      </c>
      <c r="H271" s="28">
        <v>1652.5</v>
      </c>
      <c r="I271" s="28">
        <v>853.5</v>
      </c>
      <c r="J271" s="5">
        <v>0.5</v>
      </c>
      <c r="K271" s="5">
        <v>1</v>
      </c>
      <c r="L271" s="5">
        <v>0.75</v>
      </c>
      <c r="M271" s="5">
        <v>0.875</v>
      </c>
      <c r="N271" s="5">
        <v>1</v>
      </c>
      <c r="O271" s="5">
        <v>0.875</v>
      </c>
      <c r="P271" s="5">
        <v>1</v>
      </c>
      <c r="Q271" s="5">
        <v>1</v>
      </c>
      <c r="AG271" s="24">
        <f t="shared" si="3"/>
        <v>0.96875</v>
      </c>
    </row>
    <row r="272" spans="1:33" x14ac:dyDescent="0.15">
      <c r="A272" s="4">
        <v>4</v>
      </c>
      <c r="B272">
        <v>6</v>
      </c>
      <c r="C272" s="4">
        <v>164</v>
      </c>
      <c r="D272" s="13">
        <v>0</v>
      </c>
      <c r="E272" s="4">
        <v>64</v>
      </c>
      <c r="F272" s="28">
        <v>0.71875</v>
      </c>
      <c r="G272" s="28">
        <v>0.71875</v>
      </c>
      <c r="H272" s="28">
        <v>2641</v>
      </c>
      <c r="I272" s="28">
        <v>1750</v>
      </c>
      <c r="J272" s="5">
        <v>0.75</v>
      </c>
      <c r="K272" s="5">
        <v>0.625</v>
      </c>
      <c r="L272" s="5">
        <v>0.75</v>
      </c>
      <c r="M272" s="5">
        <v>0.75</v>
      </c>
      <c r="N272" s="5">
        <v>0.75</v>
      </c>
      <c r="O272" s="5">
        <v>0.75</v>
      </c>
      <c r="P272" s="5">
        <v>0.625</v>
      </c>
      <c r="Q272" s="5">
        <v>0.75</v>
      </c>
      <c r="AG272" s="24">
        <f t="shared" si="3"/>
        <v>0.71875</v>
      </c>
    </row>
    <row r="273" spans="1:33" x14ac:dyDescent="0.15">
      <c r="A273" s="4">
        <v>4</v>
      </c>
      <c r="B273">
        <v>6</v>
      </c>
      <c r="C273" s="4">
        <v>169</v>
      </c>
      <c r="D273" s="13">
        <v>0</v>
      </c>
      <c r="E273" s="4">
        <v>64</v>
      </c>
      <c r="F273" s="28">
        <v>0.65625</v>
      </c>
      <c r="G273" s="28">
        <v>0.65625</v>
      </c>
      <c r="H273" s="28">
        <v>2352</v>
      </c>
      <c r="I273" s="28">
        <v>1343.5</v>
      </c>
      <c r="J273" s="5">
        <v>0.625</v>
      </c>
      <c r="K273" s="5">
        <v>0.5</v>
      </c>
      <c r="L273" s="5">
        <v>0.75</v>
      </c>
      <c r="M273" s="5">
        <v>0.375</v>
      </c>
      <c r="N273" s="5">
        <v>0.625</v>
      </c>
      <c r="O273" s="5">
        <v>0.625</v>
      </c>
      <c r="P273" s="5">
        <v>0.875</v>
      </c>
      <c r="Q273" s="5">
        <v>0.875</v>
      </c>
      <c r="AG273" s="24">
        <f t="shared" si="3"/>
        <v>0.75</v>
      </c>
    </row>
    <row r="274" spans="1:33" x14ac:dyDescent="0.15">
      <c r="A274" s="4">
        <v>4</v>
      </c>
      <c r="B274">
        <v>6</v>
      </c>
      <c r="C274" s="4">
        <v>172</v>
      </c>
      <c r="D274" s="13">
        <v>0</v>
      </c>
      <c r="E274" s="4">
        <v>64</v>
      </c>
      <c r="F274" s="28">
        <v>0.71875</v>
      </c>
      <c r="G274" s="28">
        <v>0.71875</v>
      </c>
      <c r="H274" s="28">
        <v>2429.5</v>
      </c>
      <c r="I274" s="28">
        <v>1094</v>
      </c>
      <c r="J274" s="5">
        <v>0.625</v>
      </c>
      <c r="K274" s="5">
        <v>0.5</v>
      </c>
      <c r="L274" s="5">
        <v>0.75</v>
      </c>
      <c r="M274" s="5">
        <v>0.75</v>
      </c>
      <c r="N274" s="5">
        <v>0.75</v>
      </c>
      <c r="O274" s="5">
        <v>0.75</v>
      </c>
      <c r="P274" s="5">
        <v>0.875</v>
      </c>
      <c r="Q274" s="5">
        <v>0.75</v>
      </c>
      <c r="AG274" s="24">
        <f t="shared" si="3"/>
        <v>0.78125</v>
      </c>
    </row>
    <row r="275" spans="1:33" x14ac:dyDescent="0.15">
      <c r="A275" s="4">
        <v>4</v>
      </c>
      <c r="B275">
        <v>6</v>
      </c>
      <c r="C275" s="4">
        <v>175</v>
      </c>
      <c r="D275" s="13">
        <v>0</v>
      </c>
      <c r="E275" s="4">
        <v>64</v>
      </c>
      <c r="F275" s="28">
        <v>0.734375</v>
      </c>
      <c r="G275" s="28">
        <v>0.734375</v>
      </c>
      <c r="H275" s="28">
        <v>3016</v>
      </c>
      <c r="I275" s="28">
        <v>1453.5</v>
      </c>
      <c r="J275" s="5">
        <v>0.625</v>
      </c>
      <c r="K275" s="5">
        <v>0.5</v>
      </c>
      <c r="L275" s="5">
        <v>0.375</v>
      </c>
      <c r="M275" s="5">
        <v>0.875</v>
      </c>
      <c r="N275" s="5">
        <v>0.75</v>
      </c>
      <c r="O275" s="5">
        <v>1</v>
      </c>
      <c r="P275" s="5">
        <v>0.875</v>
      </c>
      <c r="Q275" s="5">
        <v>0.875</v>
      </c>
      <c r="AG275" s="24">
        <f t="shared" si="3"/>
        <v>0.875</v>
      </c>
    </row>
    <row r="276" spans="1:33" x14ac:dyDescent="0.15">
      <c r="A276" s="4">
        <v>4</v>
      </c>
      <c r="B276">
        <v>6</v>
      </c>
      <c r="C276" s="4">
        <v>176</v>
      </c>
      <c r="D276" s="13">
        <v>1</v>
      </c>
      <c r="E276" s="4">
        <v>56</v>
      </c>
      <c r="F276" s="28">
        <v>0.875</v>
      </c>
      <c r="G276" s="28">
        <v>0.890625</v>
      </c>
      <c r="H276" s="28">
        <v>2117.5</v>
      </c>
      <c r="I276" s="28">
        <v>1031</v>
      </c>
      <c r="J276" s="5">
        <v>0.75</v>
      </c>
      <c r="K276" s="5">
        <v>0.625</v>
      </c>
      <c r="L276" s="5">
        <v>0.875</v>
      </c>
      <c r="M276" s="5">
        <v>1</v>
      </c>
      <c r="N276" s="5">
        <v>0.875</v>
      </c>
      <c r="O276" s="5">
        <v>1</v>
      </c>
      <c r="P276" s="5">
        <v>1</v>
      </c>
      <c r="Q276" s="5">
        <v>1</v>
      </c>
      <c r="AG276" s="24">
        <f t="shared" si="3"/>
        <v>0.96875</v>
      </c>
    </row>
    <row r="277" spans="1:33" x14ac:dyDescent="0.15">
      <c r="A277" s="4">
        <v>4</v>
      </c>
      <c r="B277">
        <v>6</v>
      </c>
      <c r="C277" s="4">
        <v>178</v>
      </c>
      <c r="D277" s="13">
        <v>0</v>
      </c>
      <c r="E277" s="4">
        <v>64</v>
      </c>
      <c r="F277" s="28">
        <v>0.75</v>
      </c>
      <c r="G277" s="28">
        <v>0.75</v>
      </c>
      <c r="H277" s="28">
        <v>3047</v>
      </c>
      <c r="I277" s="28">
        <v>1257.5</v>
      </c>
      <c r="J277" s="5">
        <v>0.375</v>
      </c>
      <c r="K277" s="5">
        <v>0.5</v>
      </c>
      <c r="L277" s="5">
        <v>0.75</v>
      </c>
      <c r="M277" s="5">
        <v>0.875</v>
      </c>
      <c r="N277" s="5">
        <v>0.875</v>
      </c>
      <c r="O277" s="5">
        <v>0.875</v>
      </c>
      <c r="P277" s="5">
        <v>0.75</v>
      </c>
      <c r="Q277" s="5">
        <v>1</v>
      </c>
      <c r="AG277" s="24">
        <f t="shared" si="3"/>
        <v>0.875</v>
      </c>
    </row>
    <row r="278" spans="1:33" x14ac:dyDescent="0.15">
      <c r="A278" s="4">
        <v>4</v>
      </c>
      <c r="B278">
        <v>6</v>
      </c>
      <c r="C278" s="4">
        <v>181</v>
      </c>
      <c r="D278" s="13">
        <v>1</v>
      </c>
      <c r="E278" s="4">
        <v>32</v>
      </c>
      <c r="F278" s="28">
        <v>0.84375</v>
      </c>
      <c r="G278" s="28">
        <v>0.921875</v>
      </c>
      <c r="H278" s="28">
        <v>3797</v>
      </c>
      <c r="I278" s="28">
        <v>1297.5</v>
      </c>
      <c r="J278" s="5">
        <v>0.5</v>
      </c>
      <c r="K278" s="5">
        <v>0.875</v>
      </c>
      <c r="L278" s="5">
        <v>1</v>
      </c>
      <c r="M278" s="5">
        <v>1</v>
      </c>
      <c r="N278" s="5">
        <v>1</v>
      </c>
      <c r="O278" s="5">
        <v>1</v>
      </c>
      <c r="P278" s="5">
        <v>1</v>
      </c>
      <c r="Q278" s="5">
        <v>1</v>
      </c>
      <c r="AG278" s="24">
        <f t="shared" si="3"/>
        <v>1</v>
      </c>
    </row>
    <row r="279" spans="1:33" x14ac:dyDescent="0.15">
      <c r="A279" s="4">
        <v>4</v>
      </c>
      <c r="B279">
        <v>6</v>
      </c>
      <c r="C279" s="4">
        <v>183</v>
      </c>
      <c r="D279" s="13">
        <v>0</v>
      </c>
      <c r="E279" s="4">
        <v>64</v>
      </c>
      <c r="F279" s="28">
        <v>0.765625</v>
      </c>
      <c r="G279" s="28">
        <v>0.765625</v>
      </c>
      <c r="H279" s="28">
        <v>2351.5</v>
      </c>
      <c r="I279" s="28">
        <v>1343.5</v>
      </c>
      <c r="J279" s="5">
        <v>0.625</v>
      </c>
      <c r="K279" s="5">
        <v>0.875</v>
      </c>
      <c r="L279" s="5">
        <v>0.625</v>
      </c>
      <c r="M279" s="5">
        <v>0.75</v>
      </c>
      <c r="N279" s="5">
        <v>0.875</v>
      </c>
      <c r="O279" s="5">
        <v>0.625</v>
      </c>
      <c r="P279" s="5">
        <v>1</v>
      </c>
      <c r="Q279" s="5">
        <v>0.75</v>
      </c>
      <c r="AG279" s="24">
        <f t="shared" si="3"/>
        <v>0.8125</v>
      </c>
    </row>
    <row r="280" spans="1:33" x14ac:dyDescent="0.15">
      <c r="A280" s="4">
        <v>4</v>
      </c>
      <c r="B280">
        <v>6</v>
      </c>
      <c r="C280" s="4">
        <v>113</v>
      </c>
      <c r="D280" s="13">
        <v>1</v>
      </c>
      <c r="E280" s="4">
        <v>40</v>
      </c>
      <c r="F280" s="28">
        <v>0.77500000000000002</v>
      </c>
      <c r="G280" s="28">
        <v>0.859375</v>
      </c>
      <c r="H280" s="28">
        <v>3296.5</v>
      </c>
      <c r="I280" s="28">
        <v>1218.5</v>
      </c>
      <c r="J280" s="5">
        <v>0.5</v>
      </c>
      <c r="K280" s="5">
        <v>0.5</v>
      </c>
      <c r="L280" s="5">
        <v>0.875</v>
      </c>
      <c r="M280" s="5">
        <v>1</v>
      </c>
      <c r="N280" s="5">
        <v>1</v>
      </c>
      <c r="O280" s="5">
        <v>1</v>
      </c>
      <c r="P280" s="5">
        <v>1</v>
      </c>
      <c r="Q280" s="5">
        <v>1</v>
      </c>
      <c r="AG280" s="24">
        <f t="shared" si="3"/>
        <v>1</v>
      </c>
    </row>
    <row r="281" spans="1:33" x14ac:dyDescent="0.15">
      <c r="A281" s="4">
        <v>4</v>
      </c>
      <c r="B281">
        <v>6</v>
      </c>
      <c r="C281" s="4">
        <v>115</v>
      </c>
      <c r="D281" s="13">
        <v>1</v>
      </c>
      <c r="E281" s="4">
        <v>64</v>
      </c>
      <c r="F281" s="28">
        <v>0.8125</v>
      </c>
      <c r="G281" s="28">
        <v>0.8125</v>
      </c>
      <c r="H281" s="28">
        <v>1984</v>
      </c>
      <c r="I281" s="28">
        <v>1148.5</v>
      </c>
      <c r="J281" s="5">
        <v>0.5</v>
      </c>
      <c r="K281" s="5">
        <v>0.625</v>
      </c>
      <c r="L281" s="5">
        <v>0.875</v>
      </c>
      <c r="M281" s="5">
        <v>0.75</v>
      </c>
      <c r="N281" s="5">
        <v>0.875</v>
      </c>
      <c r="O281" s="5">
        <v>0.875</v>
      </c>
      <c r="P281" s="5">
        <v>1</v>
      </c>
      <c r="Q281" s="5">
        <v>1</v>
      </c>
      <c r="AG281" s="24">
        <f t="shared" si="3"/>
        <v>0.9375</v>
      </c>
    </row>
    <row r="282" spans="1:33" x14ac:dyDescent="0.15">
      <c r="A282" s="4">
        <v>4</v>
      </c>
      <c r="B282">
        <v>6</v>
      </c>
      <c r="C282" s="4">
        <v>119</v>
      </c>
      <c r="D282" s="13">
        <v>0</v>
      </c>
      <c r="E282" s="4">
        <v>64</v>
      </c>
      <c r="F282" s="28">
        <v>0.625</v>
      </c>
      <c r="G282" s="28">
        <v>0.625</v>
      </c>
      <c r="H282" s="28">
        <v>2289.5</v>
      </c>
      <c r="I282" s="28">
        <v>1008</v>
      </c>
      <c r="J282" s="5">
        <v>0.5</v>
      </c>
      <c r="K282" s="5">
        <v>0.625</v>
      </c>
      <c r="L282" s="5">
        <v>0.5</v>
      </c>
      <c r="M282" s="5">
        <v>0.375</v>
      </c>
      <c r="N282" s="5">
        <v>0.625</v>
      </c>
      <c r="O282" s="5">
        <v>0.75</v>
      </c>
      <c r="P282" s="5">
        <v>1</v>
      </c>
      <c r="Q282" s="5">
        <v>0.625</v>
      </c>
      <c r="AG282" s="24">
        <f t="shared" si="3"/>
        <v>0.75</v>
      </c>
    </row>
    <row r="283" spans="1:33" x14ac:dyDescent="0.15">
      <c r="A283" s="4">
        <v>4</v>
      </c>
      <c r="B283">
        <v>6</v>
      </c>
      <c r="C283" s="4">
        <v>121</v>
      </c>
      <c r="D283" s="13">
        <v>0</v>
      </c>
      <c r="E283" s="4">
        <v>64</v>
      </c>
      <c r="F283" s="28">
        <v>0.734375</v>
      </c>
      <c r="G283" s="28">
        <v>0.734375</v>
      </c>
      <c r="H283" s="28">
        <v>2047.5</v>
      </c>
      <c r="I283" s="28">
        <v>906</v>
      </c>
      <c r="J283" s="5">
        <v>0.5</v>
      </c>
      <c r="K283" s="5">
        <v>0.625</v>
      </c>
      <c r="L283" s="5">
        <v>0.75</v>
      </c>
      <c r="M283" s="5">
        <v>0.625</v>
      </c>
      <c r="N283" s="5">
        <v>0.75</v>
      </c>
      <c r="O283" s="5">
        <v>0.875</v>
      </c>
      <c r="P283" s="5">
        <v>0.875</v>
      </c>
      <c r="Q283" s="5">
        <v>0.875</v>
      </c>
      <c r="AG283" s="24">
        <f t="shared" si="3"/>
        <v>0.84375</v>
      </c>
    </row>
    <row r="284" spans="1:33" x14ac:dyDescent="0.15">
      <c r="A284" s="4">
        <v>4</v>
      </c>
      <c r="B284">
        <v>6</v>
      </c>
      <c r="C284" s="13">
        <v>132</v>
      </c>
      <c r="D284" s="13">
        <v>0</v>
      </c>
      <c r="E284" s="4">
        <v>64</v>
      </c>
      <c r="F284" s="28">
        <v>0.6875</v>
      </c>
      <c r="G284" s="30">
        <v>0.6875</v>
      </c>
      <c r="H284" s="28">
        <v>1883</v>
      </c>
      <c r="I284" s="28">
        <v>1094</v>
      </c>
      <c r="J284" s="5">
        <v>0.5</v>
      </c>
      <c r="K284" s="5">
        <v>0.75</v>
      </c>
      <c r="L284" s="5">
        <v>0.75</v>
      </c>
      <c r="M284" s="5">
        <v>0.75</v>
      </c>
      <c r="N284" s="5">
        <v>0.75</v>
      </c>
      <c r="O284" s="5">
        <v>0.625</v>
      </c>
      <c r="P284" s="5">
        <v>0.75</v>
      </c>
      <c r="Q284" s="5">
        <v>0.625</v>
      </c>
      <c r="AG284" s="24">
        <f t="shared" si="3"/>
        <v>0.6875</v>
      </c>
    </row>
    <row r="285" spans="1:33" x14ac:dyDescent="0.15">
      <c r="A285" s="4">
        <v>4</v>
      </c>
      <c r="B285">
        <v>6</v>
      </c>
      <c r="C285" s="4">
        <v>143</v>
      </c>
      <c r="D285" s="13">
        <v>0</v>
      </c>
      <c r="E285" s="4">
        <v>64</v>
      </c>
      <c r="F285" s="28">
        <v>0.75</v>
      </c>
      <c r="G285" s="28">
        <v>0.75</v>
      </c>
      <c r="H285" s="28">
        <v>1922</v>
      </c>
      <c r="I285" s="28">
        <v>929</v>
      </c>
      <c r="J285" s="5">
        <v>0.5</v>
      </c>
      <c r="K285" s="5">
        <v>0.75</v>
      </c>
      <c r="L285" s="5">
        <v>0.75</v>
      </c>
      <c r="M285" s="5">
        <v>0.625</v>
      </c>
      <c r="N285" s="5">
        <v>0.875</v>
      </c>
      <c r="O285" s="5">
        <v>0.875</v>
      </c>
      <c r="P285" s="5">
        <v>0.75</v>
      </c>
      <c r="Q285" s="5">
        <v>0.875</v>
      </c>
      <c r="AG285" s="24">
        <f t="shared" si="3"/>
        <v>0.84375</v>
      </c>
    </row>
    <row r="286" spans="1:33" x14ac:dyDescent="0.15">
      <c r="A286" s="4">
        <v>4</v>
      </c>
      <c r="B286">
        <v>6</v>
      </c>
      <c r="C286" s="4">
        <v>145</v>
      </c>
      <c r="D286" s="13">
        <v>1</v>
      </c>
      <c r="E286" s="4">
        <v>40</v>
      </c>
      <c r="F286" s="28">
        <v>0.7</v>
      </c>
      <c r="G286" s="28">
        <v>0.8125</v>
      </c>
      <c r="H286" s="28">
        <v>3234</v>
      </c>
      <c r="I286" s="28">
        <v>2547</v>
      </c>
      <c r="J286" s="5">
        <v>0.5</v>
      </c>
      <c r="K286" s="5">
        <v>0.25</v>
      </c>
      <c r="L286" s="5">
        <v>0.75</v>
      </c>
      <c r="M286" s="5">
        <v>1</v>
      </c>
      <c r="N286" s="5">
        <v>1</v>
      </c>
      <c r="O286" s="5">
        <v>1</v>
      </c>
      <c r="P286" s="5">
        <v>1</v>
      </c>
      <c r="Q286" s="5">
        <v>1</v>
      </c>
      <c r="AG286" s="24">
        <f t="shared" si="3"/>
        <v>1</v>
      </c>
    </row>
    <row r="287" spans="1:33" x14ac:dyDescent="0.15">
      <c r="A287" s="4">
        <v>4</v>
      </c>
      <c r="B287">
        <v>6</v>
      </c>
      <c r="C287" s="4">
        <v>152</v>
      </c>
      <c r="D287" s="13">
        <v>0</v>
      </c>
      <c r="E287" s="4">
        <v>64</v>
      </c>
      <c r="F287" s="28">
        <v>0.828125</v>
      </c>
      <c r="G287" s="28">
        <v>0.828125</v>
      </c>
      <c r="H287" s="28">
        <v>2070.5</v>
      </c>
      <c r="I287" s="28">
        <v>1070</v>
      </c>
      <c r="J287" s="5">
        <v>0.5</v>
      </c>
      <c r="K287" s="5">
        <v>0.75</v>
      </c>
      <c r="L287" s="5">
        <v>0.75</v>
      </c>
      <c r="M287" s="5">
        <v>1</v>
      </c>
      <c r="N287" s="5">
        <v>0.875</v>
      </c>
      <c r="O287" s="5">
        <v>0.875</v>
      </c>
      <c r="P287" s="5">
        <v>1</v>
      </c>
      <c r="Q287" s="5">
        <v>0.875</v>
      </c>
      <c r="AG287" s="24">
        <f t="shared" si="3"/>
        <v>0.90625</v>
      </c>
    </row>
    <row r="288" spans="1:33" x14ac:dyDescent="0.15">
      <c r="A288" s="4">
        <v>4</v>
      </c>
      <c r="B288">
        <v>6</v>
      </c>
      <c r="C288" s="4">
        <v>156</v>
      </c>
      <c r="D288" s="13">
        <v>1</v>
      </c>
      <c r="E288" s="4">
        <v>40</v>
      </c>
      <c r="F288" s="28">
        <v>0.8</v>
      </c>
      <c r="G288" s="28">
        <v>0.875</v>
      </c>
      <c r="H288" s="28">
        <v>3210.5</v>
      </c>
      <c r="I288" s="28">
        <v>1375</v>
      </c>
      <c r="J288" s="5">
        <v>0.5</v>
      </c>
      <c r="K288" s="5">
        <v>0.75</v>
      </c>
      <c r="L288" s="5">
        <v>0.75</v>
      </c>
      <c r="M288" s="5">
        <v>1</v>
      </c>
      <c r="N288" s="5">
        <v>1</v>
      </c>
      <c r="O288" s="5">
        <v>1</v>
      </c>
      <c r="P288" s="5">
        <v>1</v>
      </c>
      <c r="Q288" s="5">
        <v>1</v>
      </c>
      <c r="AG288" s="24">
        <f t="shared" si="3"/>
        <v>1</v>
      </c>
    </row>
    <row r="289" spans="1:33" x14ac:dyDescent="0.15">
      <c r="A289" s="4">
        <v>4</v>
      </c>
      <c r="B289">
        <v>6</v>
      </c>
      <c r="C289" s="4">
        <v>166</v>
      </c>
      <c r="D289" s="13">
        <v>0</v>
      </c>
      <c r="E289" s="4">
        <v>64</v>
      </c>
      <c r="F289" s="28">
        <v>0.828125</v>
      </c>
      <c r="G289" s="28">
        <v>0.828125</v>
      </c>
      <c r="H289" s="28">
        <v>2648.5</v>
      </c>
      <c r="I289" s="28">
        <v>1226.5</v>
      </c>
      <c r="J289" s="5">
        <v>0.625</v>
      </c>
      <c r="K289" s="5">
        <v>0.75</v>
      </c>
      <c r="L289" s="5">
        <v>0.875</v>
      </c>
      <c r="M289" s="5">
        <v>0.875</v>
      </c>
      <c r="N289" s="5">
        <v>1</v>
      </c>
      <c r="O289" s="5">
        <v>0.75</v>
      </c>
      <c r="P289" s="5">
        <v>0.875</v>
      </c>
      <c r="Q289" s="5">
        <v>0.875</v>
      </c>
      <c r="AG289" s="24">
        <f t="shared" si="3"/>
        <v>0.875</v>
      </c>
    </row>
    <row r="290" spans="1:33" x14ac:dyDescent="0.15">
      <c r="A290" s="4">
        <v>4</v>
      </c>
      <c r="B290">
        <v>6</v>
      </c>
      <c r="C290" s="4">
        <v>168</v>
      </c>
      <c r="D290" s="13">
        <v>0</v>
      </c>
      <c r="E290" s="4">
        <v>64</v>
      </c>
      <c r="F290" s="28">
        <v>0.734375</v>
      </c>
      <c r="G290" s="28">
        <v>0.734375</v>
      </c>
      <c r="H290" s="28">
        <v>3133</v>
      </c>
      <c r="I290" s="28">
        <v>1672</v>
      </c>
      <c r="J290" s="5">
        <v>0.625</v>
      </c>
      <c r="K290" s="5">
        <v>0.75</v>
      </c>
      <c r="L290" s="5">
        <v>0.625</v>
      </c>
      <c r="M290" s="5">
        <v>0.625</v>
      </c>
      <c r="N290" s="5">
        <v>0.875</v>
      </c>
      <c r="O290" s="5">
        <v>0.5</v>
      </c>
      <c r="P290" s="5">
        <v>0.875</v>
      </c>
      <c r="Q290" s="5">
        <v>1</v>
      </c>
      <c r="AG290" s="24">
        <f t="shared" si="3"/>
        <v>0.8125</v>
      </c>
    </row>
    <row r="291" spans="1:33" x14ac:dyDescent="0.15">
      <c r="A291" s="4">
        <v>4</v>
      </c>
      <c r="B291">
        <v>6</v>
      </c>
      <c r="C291" s="13">
        <v>183</v>
      </c>
      <c r="D291" s="13">
        <v>0</v>
      </c>
      <c r="E291" s="4">
        <v>64</v>
      </c>
      <c r="F291" s="28">
        <v>0.53125</v>
      </c>
      <c r="G291" s="30">
        <v>0.53125</v>
      </c>
      <c r="H291" s="28">
        <v>2680</v>
      </c>
      <c r="I291" s="28">
        <v>1750</v>
      </c>
      <c r="J291" s="5">
        <v>0.5</v>
      </c>
      <c r="K291" s="5">
        <v>0.125</v>
      </c>
      <c r="L291" s="5">
        <v>0.25</v>
      </c>
      <c r="M291" s="5">
        <v>0.625</v>
      </c>
      <c r="N291" s="5">
        <v>0.625</v>
      </c>
      <c r="O291" s="5">
        <v>0.5</v>
      </c>
      <c r="P291" s="5">
        <v>0.75</v>
      </c>
      <c r="Q291" s="5">
        <v>0.875</v>
      </c>
      <c r="AG291" s="24">
        <f t="shared" si="3"/>
        <v>0.6875</v>
      </c>
    </row>
    <row r="292" spans="1:33" x14ac:dyDescent="0.15">
      <c r="A292" s="4">
        <v>4</v>
      </c>
      <c r="B292">
        <v>6</v>
      </c>
      <c r="C292" s="13">
        <v>184</v>
      </c>
      <c r="D292" s="13">
        <v>0</v>
      </c>
      <c r="E292" s="4">
        <v>64</v>
      </c>
      <c r="F292" s="28">
        <v>0.71875</v>
      </c>
      <c r="G292" s="30">
        <v>0.71875</v>
      </c>
      <c r="H292" s="28">
        <v>3899.5</v>
      </c>
      <c r="I292" s="28">
        <v>2278.5</v>
      </c>
      <c r="J292" s="5">
        <v>0.625</v>
      </c>
      <c r="K292" s="5">
        <v>0.75</v>
      </c>
      <c r="L292" s="5">
        <v>0.75</v>
      </c>
      <c r="M292" s="5">
        <v>0.875</v>
      </c>
      <c r="N292" s="5">
        <v>0.75</v>
      </c>
      <c r="O292" s="5">
        <v>0.625</v>
      </c>
      <c r="P292" s="5">
        <v>0.625</v>
      </c>
      <c r="Q292" s="5">
        <v>0.75</v>
      </c>
      <c r="AG292" s="24">
        <f t="shared" si="3"/>
        <v>0.6875</v>
      </c>
    </row>
    <row r="293" spans="1:33" x14ac:dyDescent="0.15">
      <c r="A293" s="4">
        <v>4</v>
      </c>
      <c r="B293">
        <v>6</v>
      </c>
      <c r="C293" s="4">
        <v>185</v>
      </c>
      <c r="D293" s="13">
        <v>1</v>
      </c>
      <c r="E293" s="4">
        <v>56</v>
      </c>
      <c r="F293" s="28">
        <v>0.7857142857142857</v>
      </c>
      <c r="G293" s="28">
        <v>0.8125</v>
      </c>
      <c r="H293" s="28">
        <v>2524.5</v>
      </c>
      <c r="I293" s="28">
        <v>1543</v>
      </c>
      <c r="J293" s="5">
        <v>0.5</v>
      </c>
      <c r="K293" s="5">
        <v>0.625</v>
      </c>
      <c r="L293" s="5">
        <v>0.75</v>
      </c>
      <c r="M293" s="5">
        <v>0.875</v>
      </c>
      <c r="N293" s="5">
        <v>0.75</v>
      </c>
      <c r="O293" s="5">
        <v>1</v>
      </c>
      <c r="P293" s="5">
        <v>1</v>
      </c>
      <c r="Q293" s="5">
        <v>1</v>
      </c>
      <c r="AG293" s="24">
        <f t="shared" si="3"/>
        <v>0.9375</v>
      </c>
    </row>
    <row r="294" spans="1:33" x14ac:dyDescent="0.15">
      <c r="A294" s="4">
        <v>4</v>
      </c>
      <c r="B294">
        <v>6</v>
      </c>
      <c r="C294" s="13">
        <v>200</v>
      </c>
      <c r="D294" s="13">
        <v>0</v>
      </c>
      <c r="E294" s="4">
        <v>64</v>
      </c>
      <c r="F294" s="28">
        <v>0.65625</v>
      </c>
      <c r="G294" s="30">
        <v>0.65625</v>
      </c>
      <c r="H294" s="28">
        <v>1860</v>
      </c>
      <c r="I294" s="28">
        <v>1023.5</v>
      </c>
      <c r="J294" s="5">
        <v>0.625</v>
      </c>
      <c r="K294" s="5">
        <v>0.75</v>
      </c>
      <c r="L294" s="5">
        <v>0.625</v>
      </c>
      <c r="M294" s="5">
        <v>0.625</v>
      </c>
      <c r="N294" s="5">
        <v>0.75</v>
      </c>
      <c r="O294" s="5">
        <v>0.625</v>
      </c>
      <c r="P294" s="5">
        <v>0.625</v>
      </c>
      <c r="Q294" s="5">
        <v>0.625</v>
      </c>
      <c r="AG294" s="24">
        <f t="shared" si="3"/>
        <v>0.65625</v>
      </c>
    </row>
    <row r="295" spans="1:33" x14ac:dyDescent="0.15">
      <c r="A295" s="4">
        <v>4</v>
      </c>
      <c r="B295">
        <v>6</v>
      </c>
      <c r="C295" s="4">
        <v>207</v>
      </c>
      <c r="D295" s="13">
        <v>1</v>
      </c>
      <c r="E295" s="4">
        <v>48</v>
      </c>
      <c r="F295" s="28">
        <v>0.79166666666666663</v>
      </c>
      <c r="G295" s="28">
        <v>0.84375</v>
      </c>
      <c r="H295" s="28">
        <v>2929.5</v>
      </c>
      <c r="I295" s="28">
        <v>1132.5</v>
      </c>
      <c r="J295" s="5">
        <v>0.375</v>
      </c>
      <c r="K295" s="5">
        <v>1</v>
      </c>
      <c r="L295" s="5">
        <v>0.5</v>
      </c>
      <c r="M295" s="5">
        <v>0.875</v>
      </c>
      <c r="N295" s="5">
        <v>1</v>
      </c>
      <c r="O295" s="5">
        <v>1</v>
      </c>
      <c r="P295" s="5">
        <v>1</v>
      </c>
      <c r="Q295" s="5">
        <v>1</v>
      </c>
      <c r="AG295" s="24">
        <f t="shared" si="3"/>
        <v>1</v>
      </c>
    </row>
    <row r="296" spans="1:33" x14ac:dyDescent="0.15">
      <c r="A296" s="4">
        <v>4</v>
      </c>
      <c r="B296">
        <v>6</v>
      </c>
      <c r="C296" s="4">
        <v>212</v>
      </c>
      <c r="D296" s="13">
        <v>1</v>
      </c>
      <c r="E296" s="4">
        <v>48</v>
      </c>
      <c r="F296" s="28">
        <v>0.83333333333333337</v>
      </c>
      <c r="G296" s="28">
        <v>0.875</v>
      </c>
      <c r="H296" s="28">
        <v>2960.5</v>
      </c>
      <c r="I296" s="28">
        <v>1351.5</v>
      </c>
      <c r="J296" s="5">
        <v>0.5</v>
      </c>
      <c r="K296" s="5">
        <v>0.75</v>
      </c>
      <c r="L296" s="5">
        <v>0.875</v>
      </c>
      <c r="M296" s="5">
        <v>0.875</v>
      </c>
      <c r="N296" s="5">
        <v>1</v>
      </c>
      <c r="O296" s="5">
        <v>1</v>
      </c>
      <c r="P296" s="5">
        <v>1</v>
      </c>
      <c r="Q296" s="5">
        <v>1</v>
      </c>
      <c r="AG296" s="24">
        <f t="shared" si="3"/>
        <v>1</v>
      </c>
    </row>
    <row r="297" spans="1:33" x14ac:dyDescent="0.15">
      <c r="A297" s="4">
        <v>4</v>
      </c>
      <c r="B297">
        <v>6</v>
      </c>
      <c r="C297" s="4">
        <v>214</v>
      </c>
      <c r="D297" s="13">
        <v>1</v>
      </c>
      <c r="E297" s="4">
        <v>56</v>
      </c>
      <c r="F297" s="28">
        <v>0.75</v>
      </c>
      <c r="G297" s="28">
        <v>0.78125</v>
      </c>
      <c r="H297" s="28">
        <v>2781</v>
      </c>
      <c r="I297" s="28">
        <v>1422</v>
      </c>
      <c r="J297" s="5">
        <v>0.25</v>
      </c>
      <c r="K297" s="5">
        <v>0.625</v>
      </c>
      <c r="L297" s="5">
        <v>0.75</v>
      </c>
      <c r="M297" s="5">
        <v>0.75</v>
      </c>
      <c r="N297" s="5">
        <v>0.875</v>
      </c>
      <c r="O297" s="5">
        <v>1</v>
      </c>
      <c r="P297" s="5">
        <v>1</v>
      </c>
      <c r="Q297" s="5">
        <v>1</v>
      </c>
      <c r="AG297" s="24">
        <f t="shared" si="3"/>
        <v>0.96875</v>
      </c>
    </row>
    <row r="298" spans="1:33" x14ac:dyDescent="0.15">
      <c r="A298" s="4">
        <v>4</v>
      </c>
      <c r="B298">
        <v>6</v>
      </c>
      <c r="C298" s="4">
        <v>216</v>
      </c>
      <c r="D298" s="13">
        <v>1</v>
      </c>
      <c r="E298" s="4">
        <v>64</v>
      </c>
      <c r="F298" s="28">
        <v>0.765625</v>
      </c>
      <c r="G298" s="28">
        <v>0.765625</v>
      </c>
      <c r="H298" s="28">
        <v>2680</v>
      </c>
      <c r="I298" s="28">
        <v>1757.5</v>
      </c>
      <c r="J298" s="5">
        <v>0.375</v>
      </c>
      <c r="K298" s="5">
        <v>0.75</v>
      </c>
      <c r="L298" s="5">
        <v>0.75</v>
      </c>
      <c r="M298" s="5">
        <v>0.625</v>
      </c>
      <c r="N298" s="5">
        <v>0.75</v>
      </c>
      <c r="O298" s="5">
        <v>0.875</v>
      </c>
      <c r="P298" s="5">
        <v>1</v>
      </c>
      <c r="Q298" s="5">
        <v>1</v>
      </c>
      <c r="AG298" s="24">
        <f t="shared" si="3"/>
        <v>0.90625</v>
      </c>
    </row>
    <row r="299" spans="1:33" x14ac:dyDescent="0.15">
      <c r="A299" s="4">
        <v>4</v>
      </c>
      <c r="B299">
        <v>6</v>
      </c>
      <c r="C299" s="4">
        <v>222</v>
      </c>
      <c r="D299" s="13">
        <v>1</v>
      </c>
      <c r="E299" s="4">
        <v>40</v>
      </c>
      <c r="F299" s="28">
        <v>0.75</v>
      </c>
      <c r="G299" s="28">
        <v>0.84375</v>
      </c>
      <c r="H299" s="28">
        <v>2122.5</v>
      </c>
      <c r="I299" s="28">
        <v>1167.5</v>
      </c>
      <c r="J299" s="5">
        <v>0.25</v>
      </c>
      <c r="K299" s="5">
        <v>0.75</v>
      </c>
      <c r="L299" s="5">
        <v>0.75</v>
      </c>
      <c r="M299" s="5">
        <v>1</v>
      </c>
      <c r="N299" s="5">
        <v>1</v>
      </c>
      <c r="O299" s="5">
        <v>1</v>
      </c>
      <c r="P299" s="5">
        <v>1</v>
      </c>
      <c r="Q299" s="5">
        <v>1</v>
      </c>
      <c r="AG299" s="24">
        <f t="shared" si="3"/>
        <v>1</v>
      </c>
    </row>
    <row r="300" spans="1:33" x14ac:dyDescent="0.15">
      <c r="A300" s="4">
        <v>4</v>
      </c>
      <c r="B300">
        <v>7</v>
      </c>
      <c r="C300" s="13">
        <v>102</v>
      </c>
      <c r="D300" s="13">
        <v>0</v>
      </c>
      <c r="E300" s="4">
        <v>64</v>
      </c>
      <c r="F300" s="28">
        <v>0.515625</v>
      </c>
      <c r="G300" s="30">
        <v>0.515625</v>
      </c>
      <c r="H300" s="28">
        <v>2281</v>
      </c>
      <c r="I300" s="28">
        <v>906.5</v>
      </c>
      <c r="J300" s="5">
        <v>0.5</v>
      </c>
      <c r="K300" s="5">
        <v>0.25</v>
      </c>
      <c r="L300" s="5">
        <v>0.375</v>
      </c>
      <c r="M300" s="5">
        <v>0.375</v>
      </c>
      <c r="N300" s="5">
        <v>0.625</v>
      </c>
      <c r="O300" s="5">
        <v>0.5</v>
      </c>
      <c r="P300" s="5">
        <v>0.625</v>
      </c>
      <c r="Q300" s="5">
        <v>0.875</v>
      </c>
      <c r="AG300" s="24">
        <f t="shared" si="3"/>
        <v>0.65625</v>
      </c>
    </row>
    <row r="301" spans="1:33" x14ac:dyDescent="0.15">
      <c r="A301" s="4">
        <v>4</v>
      </c>
      <c r="B301">
        <v>7</v>
      </c>
      <c r="C301" s="4">
        <v>112</v>
      </c>
      <c r="D301" s="13">
        <v>1</v>
      </c>
      <c r="E301" s="4">
        <v>64</v>
      </c>
      <c r="F301" s="28">
        <v>0.734375</v>
      </c>
      <c r="G301" s="28">
        <v>0.734375</v>
      </c>
      <c r="H301" s="28">
        <v>4029</v>
      </c>
      <c r="I301" s="28">
        <v>1613</v>
      </c>
      <c r="J301" s="5">
        <v>0.5</v>
      </c>
      <c r="K301" s="5">
        <v>0.625</v>
      </c>
      <c r="L301" s="5">
        <v>0.625</v>
      </c>
      <c r="M301" s="5">
        <v>0.625</v>
      </c>
      <c r="N301" s="5">
        <v>0.75</v>
      </c>
      <c r="O301" s="5">
        <v>0.75</v>
      </c>
      <c r="P301" s="5">
        <v>1</v>
      </c>
      <c r="Q301" s="5">
        <v>1</v>
      </c>
      <c r="AG301" s="24">
        <f t="shared" si="3"/>
        <v>0.875</v>
      </c>
    </row>
    <row r="302" spans="1:33" x14ac:dyDescent="0.15">
      <c r="A302" s="4">
        <v>4</v>
      </c>
      <c r="B302">
        <v>7</v>
      </c>
      <c r="C302" s="13">
        <v>114</v>
      </c>
      <c r="D302" s="13">
        <v>0</v>
      </c>
      <c r="E302" s="4">
        <v>64</v>
      </c>
      <c r="F302" s="28">
        <v>0.484375</v>
      </c>
      <c r="G302" s="30">
        <v>0.484375</v>
      </c>
      <c r="H302" s="28">
        <v>1922</v>
      </c>
      <c r="I302" s="28">
        <v>1570.5</v>
      </c>
      <c r="J302" s="5">
        <v>0.25</v>
      </c>
      <c r="K302" s="5">
        <v>0.5</v>
      </c>
      <c r="L302" s="5">
        <v>0.625</v>
      </c>
      <c r="M302" s="5">
        <v>0.5</v>
      </c>
      <c r="N302" s="5">
        <v>0.5</v>
      </c>
      <c r="O302" s="5">
        <v>0.625</v>
      </c>
      <c r="P302" s="5">
        <v>0.375</v>
      </c>
      <c r="Q302" s="5">
        <v>0.5</v>
      </c>
      <c r="AG302" s="24">
        <f t="shared" si="3"/>
        <v>0.5</v>
      </c>
    </row>
    <row r="303" spans="1:33" x14ac:dyDescent="0.15">
      <c r="A303" s="4">
        <v>4</v>
      </c>
      <c r="B303">
        <v>7</v>
      </c>
      <c r="C303" s="13">
        <v>130</v>
      </c>
      <c r="D303" s="13">
        <v>0</v>
      </c>
      <c r="E303" s="4">
        <v>64</v>
      </c>
      <c r="F303" s="28">
        <v>0.625</v>
      </c>
      <c r="G303" s="30">
        <v>0.625</v>
      </c>
      <c r="H303" s="28">
        <v>1570</v>
      </c>
      <c r="I303" s="28">
        <v>952.5</v>
      </c>
      <c r="J303" s="5">
        <v>0.75</v>
      </c>
      <c r="K303" s="5">
        <v>0.75</v>
      </c>
      <c r="L303" s="5">
        <v>0.625</v>
      </c>
      <c r="M303" s="5">
        <v>0.5</v>
      </c>
      <c r="N303" s="5">
        <v>0.5</v>
      </c>
      <c r="O303" s="5">
        <v>0.625</v>
      </c>
      <c r="P303" s="5">
        <v>0.625</v>
      </c>
      <c r="Q303" s="5">
        <v>0.625</v>
      </c>
      <c r="AG303" s="24">
        <f t="shared" si="3"/>
        <v>0.59375</v>
      </c>
    </row>
    <row r="304" spans="1:33" x14ac:dyDescent="0.15">
      <c r="A304" s="4">
        <v>4</v>
      </c>
      <c r="B304">
        <v>7</v>
      </c>
      <c r="C304" s="13">
        <v>131</v>
      </c>
      <c r="D304" s="13">
        <v>0</v>
      </c>
      <c r="E304" s="4">
        <v>64</v>
      </c>
      <c r="F304" s="28">
        <v>0.625</v>
      </c>
      <c r="G304" s="30">
        <v>0.625</v>
      </c>
      <c r="H304" s="28">
        <v>1984</v>
      </c>
      <c r="I304" s="28">
        <v>1031</v>
      </c>
      <c r="J304" s="5">
        <v>0.5</v>
      </c>
      <c r="K304" s="5">
        <v>0.625</v>
      </c>
      <c r="L304" s="5">
        <v>0.75</v>
      </c>
      <c r="M304" s="5">
        <v>0.75</v>
      </c>
      <c r="N304" s="5">
        <v>0.75</v>
      </c>
      <c r="O304" s="5">
        <v>0.5</v>
      </c>
      <c r="P304" s="5">
        <v>0.5</v>
      </c>
      <c r="Q304" s="5">
        <v>0.625</v>
      </c>
      <c r="AG304" s="24">
        <f t="shared" si="3"/>
        <v>0.59375</v>
      </c>
    </row>
    <row r="305" spans="1:33" x14ac:dyDescent="0.15">
      <c r="A305" s="4">
        <v>4</v>
      </c>
      <c r="B305">
        <v>7</v>
      </c>
      <c r="C305" s="13">
        <v>150</v>
      </c>
      <c r="D305" s="13">
        <v>0</v>
      </c>
      <c r="E305" s="4">
        <v>64</v>
      </c>
      <c r="F305" s="28">
        <v>0.515625</v>
      </c>
      <c r="G305" s="30">
        <v>0.515625</v>
      </c>
      <c r="H305" s="28">
        <v>2335.5</v>
      </c>
      <c r="I305" s="28">
        <v>1453</v>
      </c>
      <c r="J305" s="5">
        <v>0.375</v>
      </c>
      <c r="K305" s="5">
        <v>0.625</v>
      </c>
      <c r="L305" s="5">
        <v>0.375</v>
      </c>
      <c r="M305" s="5">
        <v>0.5</v>
      </c>
      <c r="N305" s="5">
        <v>0.75</v>
      </c>
      <c r="O305" s="5">
        <v>0.75</v>
      </c>
      <c r="P305" s="5">
        <v>0.5</v>
      </c>
      <c r="Q305" s="5">
        <v>0.25</v>
      </c>
      <c r="AG305" s="24">
        <f t="shared" si="3"/>
        <v>0.5625</v>
      </c>
    </row>
    <row r="306" spans="1:33" x14ac:dyDescent="0.15">
      <c r="A306" s="4">
        <v>4</v>
      </c>
      <c r="B306">
        <v>7</v>
      </c>
      <c r="C306" s="14">
        <v>151</v>
      </c>
      <c r="D306" s="13">
        <v>0</v>
      </c>
      <c r="E306" s="4">
        <v>64</v>
      </c>
      <c r="F306" s="28">
        <v>0.625</v>
      </c>
      <c r="G306" s="29">
        <v>0.625</v>
      </c>
      <c r="H306" s="28">
        <v>3688</v>
      </c>
      <c r="I306" s="28">
        <v>1703</v>
      </c>
      <c r="J306" s="5">
        <v>0.5</v>
      </c>
      <c r="K306" s="5">
        <v>0.75</v>
      </c>
      <c r="L306" s="5">
        <v>0.5</v>
      </c>
      <c r="M306" s="5">
        <v>0.5</v>
      </c>
      <c r="N306" s="5">
        <v>0.625</v>
      </c>
      <c r="O306" s="5">
        <v>0.5</v>
      </c>
      <c r="P306" s="5">
        <v>0.875</v>
      </c>
      <c r="Q306" s="5">
        <v>0.75</v>
      </c>
      <c r="AG306" s="24">
        <f t="shared" si="3"/>
        <v>0.6875</v>
      </c>
    </row>
    <row r="307" spans="1:33" x14ac:dyDescent="0.15">
      <c r="A307" s="4">
        <v>4</v>
      </c>
      <c r="B307">
        <v>7</v>
      </c>
      <c r="C307" s="17">
        <v>157</v>
      </c>
      <c r="D307" s="17">
        <v>0</v>
      </c>
      <c r="E307" s="4">
        <v>64</v>
      </c>
      <c r="F307" s="28">
        <v>0.546875</v>
      </c>
      <c r="G307" s="31">
        <v>0.546875</v>
      </c>
      <c r="H307" s="28">
        <v>2765.5</v>
      </c>
      <c r="I307" s="28">
        <v>1093.5</v>
      </c>
      <c r="J307" s="5">
        <v>0.375</v>
      </c>
      <c r="K307" s="5">
        <v>0.5</v>
      </c>
      <c r="L307" s="5">
        <v>0.375</v>
      </c>
      <c r="M307" s="5">
        <v>0.625</v>
      </c>
      <c r="N307" s="5">
        <v>0.625</v>
      </c>
      <c r="O307" s="5">
        <v>0.625</v>
      </c>
      <c r="P307" s="5">
        <v>0.5</v>
      </c>
      <c r="Q307" s="5">
        <v>0.75</v>
      </c>
      <c r="AG307" s="24">
        <f t="shared" si="3"/>
        <v>0.625</v>
      </c>
    </row>
    <row r="308" spans="1:33" x14ac:dyDescent="0.15">
      <c r="A308" s="4">
        <v>4</v>
      </c>
      <c r="B308">
        <v>7</v>
      </c>
      <c r="C308" s="17">
        <v>159</v>
      </c>
      <c r="D308" s="17">
        <v>0</v>
      </c>
      <c r="E308" s="4">
        <v>64</v>
      </c>
      <c r="F308" s="28">
        <v>0.59375</v>
      </c>
      <c r="G308" s="31">
        <v>0.59375</v>
      </c>
      <c r="H308" s="28">
        <v>1989</v>
      </c>
      <c r="I308" s="28">
        <v>1018</v>
      </c>
      <c r="J308" s="5">
        <v>0.625</v>
      </c>
      <c r="K308" s="5">
        <v>0.625</v>
      </c>
      <c r="L308" s="5">
        <v>0.5</v>
      </c>
      <c r="M308" s="5">
        <v>0.5</v>
      </c>
      <c r="N308" s="5">
        <v>0.75</v>
      </c>
      <c r="O308" s="5">
        <v>0.625</v>
      </c>
      <c r="P308" s="5">
        <v>0.625</v>
      </c>
      <c r="Q308" s="5">
        <v>0.5</v>
      </c>
      <c r="AG308" s="24">
        <f t="shared" si="3"/>
        <v>0.625</v>
      </c>
    </row>
    <row r="309" spans="1:33" x14ac:dyDescent="0.15">
      <c r="A309" s="4">
        <v>4</v>
      </c>
      <c r="B309">
        <v>7</v>
      </c>
      <c r="C309" s="17">
        <v>161</v>
      </c>
      <c r="D309" s="17">
        <v>0</v>
      </c>
      <c r="E309" s="4">
        <v>64</v>
      </c>
      <c r="F309" s="28">
        <v>0.59375</v>
      </c>
      <c r="G309" s="31">
        <v>0.59375</v>
      </c>
      <c r="H309" s="28">
        <v>3187</v>
      </c>
      <c r="I309" s="28">
        <v>1563</v>
      </c>
      <c r="J309" s="5">
        <v>0.5</v>
      </c>
      <c r="K309" s="5">
        <v>0.375</v>
      </c>
      <c r="L309" s="5">
        <v>0.75</v>
      </c>
      <c r="M309" s="5">
        <v>0.625</v>
      </c>
      <c r="N309" s="5">
        <v>0.75</v>
      </c>
      <c r="O309" s="5">
        <v>0.875</v>
      </c>
      <c r="P309" s="5">
        <v>0.25</v>
      </c>
      <c r="Q309" s="5">
        <v>0.625</v>
      </c>
      <c r="AG309" s="24">
        <f t="shared" si="3"/>
        <v>0.625</v>
      </c>
    </row>
    <row r="310" spans="1:33" x14ac:dyDescent="0.15">
      <c r="A310" s="4">
        <v>4</v>
      </c>
      <c r="B310">
        <v>7</v>
      </c>
      <c r="C310" s="4">
        <v>162</v>
      </c>
      <c r="D310" s="17">
        <v>0</v>
      </c>
      <c r="E310" s="4">
        <v>64</v>
      </c>
      <c r="F310" s="28">
        <v>0.5625</v>
      </c>
      <c r="G310" s="28">
        <v>0.5625</v>
      </c>
      <c r="H310" s="28">
        <v>2844</v>
      </c>
      <c r="I310" s="28">
        <v>1648</v>
      </c>
      <c r="J310" s="5">
        <v>0.375</v>
      </c>
      <c r="K310" s="5">
        <v>0.75</v>
      </c>
      <c r="L310" s="5">
        <v>0.375</v>
      </c>
      <c r="M310" s="5">
        <v>0.5</v>
      </c>
      <c r="N310" s="5">
        <v>0.625</v>
      </c>
      <c r="O310" s="5">
        <v>0.875</v>
      </c>
      <c r="P310" s="5">
        <v>0.5</v>
      </c>
      <c r="Q310" s="5">
        <v>0.5</v>
      </c>
      <c r="AG310" s="24">
        <f t="shared" si="3"/>
        <v>0.625</v>
      </c>
    </row>
    <row r="311" spans="1:33" x14ac:dyDescent="0.15">
      <c r="A311" s="4">
        <v>4</v>
      </c>
      <c r="B311">
        <v>7</v>
      </c>
      <c r="C311" s="13">
        <v>166</v>
      </c>
      <c r="D311" s="13">
        <v>0</v>
      </c>
      <c r="E311" s="4">
        <v>64</v>
      </c>
      <c r="F311" s="28">
        <v>0.4375</v>
      </c>
      <c r="G311" s="30">
        <v>0.4375</v>
      </c>
      <c r="H311" s="28">
        <v>3140</v>
      </c>
      <c r="I311" s="28">
        <v>1409.5</v>
      </c>
      <c r="J311" s="5">
        <v>0.25</v>
      </c>
      <c r="K311" s="5">
        <v>0.5</v>
      </c>
      <c r="L311" s="5">
        <v>0.625</v>
      </c>
      <c r="M311" s="5">
        <v>0.375</v>
      </c>
      <c r="N311" s="5">
        <v>0.625</v>
      </c>
      <c r="O311" s="5">
        <v>0.5</v>
      </c>
      <c r="P311" s="5">
        <v>0.25</v>
      </c>
      <c r="Q311" s="5">
        <v>0.375</v>
      </c>
      <c r="AG311" s="24">
        <f t="shared" si="3"/>
        <v>0.4375</v>
      </c>
    </row>
    <row r="312" spans="1:33" x14ac:dyDescent="0.15">
      <c r="A312" s="4">
        <v>4</v>
      </c>
      <c r="B312">
        <v>7</v>
      </c>
      <c r="C312" s="13">
        <v>167</v>
      </c>
      <c r="D312" s="13">
        <v>0</v>
      </c>
      <c r="E312" s="4">
        <v>64</v>
      </c>
      <c r="F312" s="28">
        <v>0.375</v>
      </c>
      <c r="G312" s="30">
        <v>0.375</v>
      </c>
      <c r="H312" s="28">
        <v>2414.5</v>
      </c>
      <c r="I312" s="28">
        <v>1335.5</v>
      </c>
      <c r="J312" s="5">
        <v>0.625</v>
      </c>
      <c r="K312" s="5">
        <v>0.375</v>
      </c>
      <c r="L312" s="5">
        <v>0.625</v>
      </c>
      <c r="M312" s="5">
        <v>0.25</v>
      </c>
      <c r="N312" s="5">
        <v>0</v>
      </c>
      <c r="O312" s="5">
        <v>0.5</v>
      </c>
      <c r="P312" s="5">
        <v>0.25</v>
      </c>
      <c r="Q312" s="5">
        <v>0.375</v>
      </c>
      <c r="AG312" s="24">
        <f t="shared" si="3"/>
        <v>0.28125</v>
      </c>
    </row>
    <row r="313" spans="1:33" x14ac:dyDescent="0.15">
      <c r="A313" s="4">
        <v>4</v>
      </c>
      <c r="B313">
        <v>7</v>
      </c>
      <c r="C313" s="4">
        <v>173</v>
      </c>
      <c r="D313" s="17">
        <v>0</v>
      </c>
      <c r="E313" s="4">
        <v>64</v>
      </c>
      <c r="F313" s="28">
        <v>0.65625</v>
      </c>
      <c r="G313" s="28">
        <v>0.65625</v>
      </c>
      <c r="H313" s="28">
        <v>3180</v>
      </c>
      <c r="I313" s="28">
        <v>1452.5</v>
      </c>
      <c r="J313" s="5">
        <v>0.375</v>
      </c>
      <c r="K313" s="5">
        <v>0.5</v>
      </c>
      <c r="L313" s="5">
        <v>0.625</v>
      </c>
      <c r="M313" s="5">
        <v>0.5</v>
      </c>
      <c r="N313" s="5">
        <v>0.625</v>
      </c>
      <c r="O313" s="5">
        <v>0.875</v>
      </c>
      <c r="P313" s="5">
        <v>0.875</v>
      </c>
      <c r="Q313" s="5">
        <v>0.875</v>
      </c>
      <c r="AG313" s="24">
        <f t="shared" si="3"/>
        <v>0.8125</v>
      </c>
    </row>
    <row r="314" spans="1:33" x14ac:dyDescent="0.15">
      <c r="A314" s="4">
        <v>4</v>
      </c>
      <c r="B314">
        <v>7</v>
      </c>
      <c r="C314" s="13">
        <v>120</v>
      </c>
      <c r="D314" s="13">
        <v>0</v>
      </c>
      <c r="E314" s="4">
        <v>64</v>
      </c>
      <c r="F314" s="28">
        <v>0.59375</v>
      </c>
      <c r="G314" s="30">
        <v>0.59375</v>
      </c>
      <c r="H314" s="28">
        <v>1854.5</v>
      </c>
      <c r="I314" s="28">
        <v>966</v>
      </c>
      <c r="J314" s="5">
        <v>0.5</v>
      </c>
      <c r="K314" s="5">
        <v>0.625</v>
      </c>
      <c r="L314" s="5">
        <v>0.625</v>
      </c>
      <c r="M314" s="5">
        <v>0.625</v>
      </c>
      <c r="N314" s="5">
        <v>0.625</v>
      </c>
      <c r="O314" s="5">
        <v>0.5</v>
      </c>
      <c r="P314" s="5">
        <v>0.5</v>
      </c>
      <c r="Q314" s="5">
        <v>0.75</v>
      </c>
      <c r="AG314" s="24">
        <f t="shared" si="3"/>
        <v>0.59375</v>
      </c>
    </row>
    <row r="315" spans="1:33" x14ac:dyDescent="0.15">
      <c r="A315" s="4">
        <v>4</v>
      </c>
      <c r="B315">
        <v>7</v>
      </c>
      <c r="C315" s="4">
        <v>136</v>
      </c>
      <c r="D315" s="13">
        <v>0</v>
      </c>
      <c r="E315" s="4">
        <v>64</v>
      </c>
      <c r="F315" s="28">
        <v>0.703125</v>
      </c>
      <c r="G315" s="28">
        <v>0.703125</v>
      </c>
      <c r="H315" s="28">
        <v>3562.5</v>
      </c>
      <c r="I315" s="28">
        <v>1711</v>
      </c>
      <c r="J315" s="5">
        <v>0.625</v>
      </c>
      <c r="K315" s="5">
        <v>0.625</v>
      </c>
      <c r="L315" s="5">
        <v>0.75</v>
      </c>
      <c r="M315" s="5">
        <v>0.625</v>
      </c>
      <c r="N315" s="5">
        <v>0.875</v>
      </c>
      <c r="O315" s="5">
        <v>0.875</v>
      </c>
      <c r="P315" s="5">
        <v>0.625</v>
      </c>
      <c r="Q315" s="5">
        <v>0.625</v>
      </c>
      <c r="AG315" s="24">
        <f t="shared" si="3"/>
        <v>0.75</v>
      </c>
    </row>
    <row r="316" spans="1:33" x14ac:dyDescent="0.15">
      <c r="A316">
        <v>4</v>
      </c>
      <c r="B316">
        <v>7</v>
      </c>
      <c r="C316" s="4">
        <v>137</v>
      </c>
      <c r="D316" s="13">
        <v>0</v>
      </c>
      <c r="E316" s="4">
        <v>64</v>
      </c>
      <c r="F316" s="28">
        <v>0.78125</v>
      </c>
      <c r="G316" s="28">
        <v>0.78125</v>
      </c>
      <c r="H316" s="28">
        <v>3820.5</v>
      </c>
      <c r="I316" s="28">
        <v>1406.5</v>
      </c>
      <c r="J316" s="5">
        <v>0.5</v>
      </c>
      <c r="K316" s="5">
        <v>0.875</v>
      </c>
      <c r="L316" s="5">
        <v>0.75</v>
      </c>
      <c r="M316" s="5">
        <v>0.875</v>
      </c>
      <c r="N316" s="5">
        <v>0.75</v>
      </c>
      <c r="O316" s="5">
        <v>0.875</v>
      </c>
      <c r="P316" s="5">
        <v>0.875</v>
      </c>
      <c r="Q316" s="5">
        <v>0.75</v>
      </c>
      <c r="AG316" s="24">
        <f t="shared" si="3"/>
        <v>0.8125</v>
      </c>
    </row>
    <row r="317" spans="1:33" x14ac:dyDescent="0.15">
      <c r="A317">
        <v>4</v>
      </c>
      <c r="B317">
        <v>7</v>
      </c>
      <c r="C317" s="14">
        <v>141</v>
      </c>
      <c r="D317" s="13">
        <v>0</v>
      </c>
      <c r="E317" s="4">
        <v>64</v>
      </c>
      <c r="F317" s="28">
        <v>0.5625</v>
      </c>
      <c r="G317" s="29">
        <v>0.5625</v>
      </c>
      <c r="H317" s="28">
        <v>2563</v>
      </c>
      <c r="I317" s="28">
        <v>1016</v>
      </c>
      <c r="J317" s="5">
        <v>0.25</v>
      </c>
      <c r="K317" s="5">
        <v>0.75</v>
      </c>
      <c r="L317" s="5">
        <v>0.5</v>
      </c>
      <c r="M317" s="5">
        <v>0.625</v>
      </c>
      <c r="N317" s="5">
        <v>0.75</v>
      </c>
      <c r="O317" s="5">
        <v>0.5</v>
      </c>
      <c r="P317" s="5">
        <v>0.5</v>
      </c>
      <c r="Q317" s="5">
        <v>0.625</v>
      </c>
      <c r="AG317" s="24">
        <f t="shared" si="3"/>
        <v>0.59375</v>
      </c>
    </row>
    <row r="318" spans="1:33" x14ac:dyDescent="0.15">
      <c r="A318">
        <v>4</v>
      </c>
      <c r="B318">
        <v>7</v>
      </c>
      <c r="C318" s="4">
        <v>157</v>
      </c>
      <c r="D318" s="13">
        <v>1</v>
      </c>
      <c r="E318" s="4">
        <v>32</v>
      </c>
      <c r="F318" s="28">
        <v>0.875</v>
      </c>
      <c r="G318" s="28">
        <v>0.9375</v>
      </c>
      <c r="H318" s="28">
        <v>2797.5</v>
      </c>
      <c r="I318" s="28">
        <v>1289.5</v>
      </c>
      <c r="J318" s="5">
        <v>0.625</v>
      </c>
      <c r="K318" s="5">
        <v>0.875</v>
      </c>
      <c r="L318" s="5">
        <v>1</v>
      </c>
      <c r="M318" s="5">
        <v>1</v>
      </c>
      <c r="N318" s="5">
        <v>1</v>
      </c>
      <c r="O318" s="5">
        <v>1</v>
      </c>
      <c r="P318" s="5">
        <v>1</v>
      </c>
      <c r="Q318" s="5">
        <v>1</v>
      </c>
      <c r="AG318" s="24">
        <f t="shared" ref="AG318:AG327" si="4">AVERAGE(N318:Q318)</f>
        <v>1</v>
      </c>
    </row>
    <row r="319" spans="1:33" x14ac:dyDescent="0.15">
      <c r="A319">
        <v>4</v>
      </c>
      <c r="B319">
        <v>7</v>
      </c>
      <c r="C319" s="13">
        <v>158</v>
      </c>
      <c r="D319" s="13">
        <v>0</v>
      </c>
      <c r="E319" s="4">
        <v>64</v>
      </c>
      <c r="F319" s="28">
        <v>0.609375</v>
      </c>
      <c r="G319" s="30">
        <v>0.609375</v>
      </c>
      <c r="H319" s="28">
        <v>2812.5</v>
      </c>
      <c r="I319" s="28">
        <v>1594</v>
      </c>
      <c r="J319" s="5">
        <v>0.375</v>
      </c>
      <c r="K319" s="5">
        <v>0.625</v>
      </c>
      <c r="L319" s="5">
        <v>0.875</v>
      </c>
      <c r="M319" s="5">
        <v>0.875</v>
      </c>
      <c r="N319" s="5">
        <v>0.125</v>
      </c>
      <c r="O319" s="5">
        <v>0.75</v>
      </c>
      <c r="P319" s="5">
        <v>0.625</v>
      </c>
      <c r="Q319" s="5">
        <v>0.625</v>
      </c>
      <c r="AG319" s="24">
        <f t="shared" si="4"/>
        <v>0.53125</v>
      </c>
    </row>
    <row r="320" spans="1:33" x14ac:dyDescent="0.15">
      <c r="A320">
        <v>4</v>
      </c>
      <c r="B320">
        <v>7</v>
      </c>
      <c r="C320" s="13">
        <v>161</v>
      </c>
      <c r="D320" s="13">
        <v>0</v>
      </c>
      <c r="E320" s="4">
        <v>64</v>
      </c>
      <c r="F320" s="28">
        <v>0.546875</v>
      </c>
      <c r="G320" s="30">
        <v>0.546875</v>
      </c>
      <c r="H320" s="28">
        <v>2890.5</v>
      </c>
      <c r="I320" s="28">
        <v>1960.5</v>
      </c>
      <c r="J320" s="5">
        <v>0.625</v>
      </c>
      <c r="K320" s="5">
        <v>0.375</v>
      </c>
      <c r="L320" s="5">
        <v>0.75</v>
      </c>
      <c r="M320" s="5">
        <v>0.5</v>
      </c>
      <c r="N320" s="5">
        <v>0.5</v>
      </c>
      <c r="O320" s="5">
        <v>0.625</v>
      </c>
      <c r="P320" s="5">
        <v>0.375</v>
      </c>
      <c r="Q320" s="5">
        <v>0.625</v>
      </c>
      <c r="AG320" s="24">
        <f t="shared" si="4"/>
        <v>0.53125</v>
      </c>
    </row>
    <row r="321" spans="1:33" x14ac:dyDescent="0.15">
      <c r="A321">
        <v>4</v>
      </c>
      <c r="B321">
        <v>7</v>
      </c>
      <c r="C321" s="13">
        <v>165</v>
      </c>
      <c r="D321" s="13">
        <v>0</v>
      </c>
      <c r="E321" s="4">
        <v>64</v>
      </c>
      <c r="F321" s="28">
        <v>0.65625</v>
      </c>
      <c r="G321" s="30">
        <v>0.65625</v>
      </c>
      <c r="H321" s="28">
        <v>1844</v>
      </c>
      <c r="I321" s="28">
        <v>1133</v>
      </c>
      <c r="J321" s="5">
        <v>0.625</v>
      </c>
      <c r="K321" s="5">
        <v>0.75</v>
      </c>
      <c r="L321" s="5">
        <v>0.75</v>
      </c>
      <c r="M321" s="5">
        <v>0.75</v>
      </c>
      <c r="N321" s="5">
        <v>0.625</v>
      </c>
      <c r="O321" s="5">
        <v>0.625</v>
      </c>
      <c r="P321" s="5">
        <v>0.625</v>
      </c>
      <c r="Q321" s="5">
        <v>0.5</v>
      </c>
      <c r="AG321" s="24">
        <f t="shared" si="4"/>
        <v>0.59375</v>
      </c>
    </row>
    <row r="322" spans="1:33" x14ac:dyDescent="0.15">
      <c r="A322">
        <v>4</v>
      </c>
      <c r="B322">
        <v>7</v>
      </c>
      <c r="C322" s="13">
        <v>175</v>
      </c>
      <c r="D322" s="13">
        <v>0</v>
      </c>
      <c r="E322" s="4">
        <v>64</v>
      </c>
      <c r="F322" s="28">
        <v>0.5</v>
      </c>
      <c r="G322" s="30">
        <v>0.5</v>
      </c>
      <c r="H322" s="28">
        <v>2375</v>
      </c>
      <c r="I322" s="28">
        <v>930</v>
      </c>
      <c r="J322" s="5">
        <v>0.25</v>
      </c>
      <c r="K322" s="5">
        <v>0.375</v>
      </c>
      <c r="L322" s="5">
        <v>0.625</v>
      </c>
      <c r="M322" s="5">
        <v>0.625</v>
      </c>
      <c r="N322" s="5">
        <v>0.375</v>
      </c>
      <c r="O322" s="5">
        <v>0.625</v>
      </c>
      <c r="P322" s="5">
        <v>0.5</v>
      </c>
      <c r="Q322" s="5">
        <v>0.625</v>
      </c>
      <c r="AG322" s="24">
        <f t="shared" si="4"/>
        <v>0.53125</v>
      </c>
    </row>
    <row r="323" spans="1:33" x14ac:dyDescent="0.15">
      <c r="A323">
        <v>4</v>
      </c>
      <c r="B323">
        <v>7</v>
      </c>
      <c r="C323" s="13">
        <v>191</v>
      </c>
      <c r="D323" s="13">
        <v>0</v>
      </c>
      <c r="E323" s="4">
        <v>64</v>
      </c>
      <c r="F323" s="28">
        <v>0.625</v>
      </c>
      <c r="G323" s="30">
        <v>0.625</v>
      </c>
      <c r="H323" s="28">
        <v>2081</v>
      </c>
      <c r="I323" s="28">
        <v>1590</v>
      </c>
      <c r="J323" s="5">
        <v>0.625</v>
      </c>
      <c r="K323" s="5">
        <v>0.5</v>
      </c>
      <c r="L323" s="5">
        <v>0.75</v>
      </c>
      <c r="M323" s="5">
        <v>0.625</v>
      </c>
      <c r="N323" s="5">
        <v>0.875</v>
      </c>
      <c r="O323" s="5">
        <v>0.625</v>
      </c>
      <c r="P323" s="5">
        <v>0.75</v>
      </c>
      <c r="Q323" s="5">
        <v>0.25</v>
      </c>
      <c r="AG323" s="24">
        <f t="shared" si="4"/>
        <v>0.625</v>
      </c>
    </row>
    <row r="324" spans="1:33" x14ac:dyDescent="0.15">
      <c r="A324">
        <v>4</v>
      </c>
      <c r="B324">
        <v>7</v>
      </c>
      <c r="C324" s="4">
        <v>194</v>
      </c>
      <c r="D324" s="13">
        <v>1</v>
      </c>
      <c r="E324" s="4">
        <v>48</v>
      </c>
      <c r="F324" s="28">
        <v>0.8125</v>
      </c>
      <c r="G324" s="28">
        <v>0.859375</v>
      </c>
      <c r="H324" s="28">
        <v>3701.5</v>
      </c>
      <c r="I324" s="28">
        <v>2057</v>
      </c>
      <c r="J324" s="5">
        <v>0.375</v>
      </c>
      <c r="K324" s="5">
        <v>0.875</v>
      </c>
      <c r="L324" s="5">
        <v>0.75</v>
      </c>
      <c r="M324" s="5">
        <v>0.875</v>
      </c>
      <c r="N324" s="5">
        <v>1</v>
      </c>
      <c r="O324" s="5">
        <v>1</v>
      </c>
      <c r="P324" s="5">
        <v>1</v>
      </c>
      <c r="Q324" s="5">
        <v>1</v>
      </c>
      <c r="AG324" s="24">
        <f t="shared" si="4"/>
        <v>1</v>
      </c>
    </row>
    <row r="325" spans="1:33" x14ac:dyDescent="0.15">
      <c r="A325">
        <v>4</v>
      </c>
      <c r="B325">
        <v>7</v>
      </c>
      <c r="C325" s="13">
        <v>213</v>
      </c>
      <c r="D325" s="13">
        <v>0</v>
      </c>
      <c r="E325" s="4">
        <v>64</v>
      </c>
      <c r="F325" s="28">
        <v>0.6875</v>
      </c>
      <c r="G325" s="30">
        <v>0.6875</v>
      </c>
      <c r="H325" s="28">
        <v>2437.5</v>
      </c>
      <c r="I325" s="28">
        <v>1461</v>
      </c>
      <c r="J325" s="5">
        <v>0.875</v>
      </c>
      <c r="K325" s="5">
        <v>0.75</v>
      </c>
      <c r="L325" s="5">
        <v>0.5</v>
      </c>
      <c r="M325" s="5">
        <v>0.625</v>
      </c>
      <c r="N325" s="5">
        <v>0.75</v>
      </c>
      <c r="O325" s="5">
        <v>0.625</v>
      </c>
      <c r="P325" s="5">
        <v>0.75</v>
      </c>
      <c r="Q325" s="5">
        <v>0.625</v>
      </c>
      <c r="AG325" s="24">
        <f t="shared" si="4"/>
        <v>0.6875</v>
      </c>
    </row>
    <row r="326" spans="1:33" x14ac:dyDescent="0.15">
      <c r="A326">
        <v>4</v>
      </c>
      <c r="B326">
        <v>7</v>
      </c>
      <c r="C326" s="4">
        <v>220</v>
      </c>
      <c r="D326" s="13">
        <v>1</v>
      </c>
      <c r="E326" s="4">
        <v>56</v>
      </c>
      <c r="F326" s="28">
        <v>0.6607142857142857</v>
      </c>
      <c r="G326" s="28">
        <v>0.703125</v>
      </c>
      <c r="H326" s="28">
        <v>2829.5</v>
      </c>
      <c r="I326" s="28">
        <v>1558</v>
      </c>
      <c r="J326" s="5">
        <v>0.375</v>
      </c>
      <c r="K326" s="5">
        <v>0.625</v>
      </c>
      <c r="L326" s="5">
        <v>0.75</v>
      </c>
      <c r="M326" s="5">
        <v>0.375</v>
      </c>
      <c r="N326" s="5">
        <v>0.5</v>
      </c>
      <c r="O326" s="5">
        <v>1</v>
      </c>
      <c r="P326" s="5">
        <v>1</v>
      </c>
      <c r="Q326" s="5">
        <v>1</v>
      </c>
      <c r="AG326" s="24">
        <f t="shared" si="4"/>
        <v>0.875</v>
      </c>
    </row>
    <row r="327" spans="1:33" x14ac:dyDescent="0.15">
      <c r="A327">
        <v>4</v>
      </c>
      <c r="B327">
        <v>7</v>
      </c>
      <c r="C327" s="4">
        <v>221</v>
      </c>
      <c r="D327" s="13">
        <v>1</v>
      </c>
      <c r="E327" s="4">
        <v>56</v>
      </c>
      <c r="F327" s="28">
        <v>0.6785714285714286</v>
      </c>
      <c r="G327" s="28">
        <v>0.71875</v>
      </c>
      <c r="H327" s="28">
        <v>5089</v>
      </c>
      <c r="I327" s="28">
        <v>2400</v>
      </c>
      <c r="J327" s="5">
        <v>0.25</v>
      </c>
      <c r="K327" s="5">
        <v>0.625</v>
      </c>
      <c r="L327" s="5">
        <v>0.375</v>
      </c>
      <c r="M327" s="5">
        <v>0.75</v>
      </c>
      <c r="N327" s="5">
        <v>0.75</v>
      </c>
      <c r="O327" s="5">
        <v>1</v>
      </c>
      <c r="P327" s="5">
        <v>1</v>
      </c>
      <c r="Q327" s="5">
        <v>1</v>
      </c>
      <c r="AG327" s="24">
        <f t="shared" si="4"/>
        <v>0.9375</v>
      </c>
    </row>
    <row r="328" spans="1:33" x14ac:dyDescent="0.15">
      <c r="AG328" s="24">
        <f t="shared" ref="AG328:AG359" si="5">AVERAGE(N60:Q60)</f>
        <v>0.5</v>
      </c>
    </row>
    <row r="329" spans="1:33" x14ac:dyDescent="0.15">
      <c r="AG329" s="24">
        <f t="shared" si="5"/>
        <v>0.6875</v>
      </c>
    </row>
    <row r="330" spans="1:33" x14ac:dyDescent="0.15">
      <c r="B330" t="s">
        <v>132</v>
      </c>
      <c r="C330">
        <f>COUNT(C129:C205,C4:C59)</f>
        <v>133</v>
      </c>
      <c r="D330" s="27">
        <f>SUM(D129:D205,D4:D59)</f>
        <v>67</v>
      </c>
      <c r="F330" s="27">
        <f>AVERAGE(F129:F205,F4:F59)</f>
        <v>0.69410020587182231</v>
      </c>
      <c r="G330" s="27">
        <f>AVERAGE(G129:G205,G4:G59)</f>
        <v>0.72215695488721809</v>
      </c>
      <c r="H330" s="27">
        <f>STDEV(G129:G205,G4:G59)</f>
        <v>0.19857910668848058</v>
      </c>
      <c r="AG330" s="24">
        <f t="shared" si="5"/>
        <v>1</v>
      </c>
    </row>
    <row r="331" spans="1:33" x14ac:dyDescent="0.15">
      <c r="B331" t="s">
        <v>133</v>
      </c>
      <c r="C331">
        <f>COUNT(C206:C327,C61:C127)</f>
        <v>189</v>
      </c>
      <c r="D331" s="27">
        <f>SUM(D206:D327,D61:D127)</f>
        <v>43</v>
      </c>
      <c r="F331" s="27">
        <f>AVERAGE(F206:F327,F61:F127)</f>
        <v>0.6858465608465607</v>
      </c>
      <c r="G331" s="27">
        <f>AVERAGE(G206:G327,G61:G127)</f>
        <v>0.69444444444444442</v>
      </c>
      <c r="H331" s="27">
        <f>STDEV(G206:G327,G61:G127)</f>
        <v>0.12344584595629483</v>
      </c>
      <c r="AG331" s="24">
        <f t="shared" si="5"/>
        <v>0.75</v>
      </c>
    </row>
    <row r="332" spans="1:33" x14ac:dyDescent="0.15">
      <c r="AG332" s="24">
        <f t="shared" si="5"/>
        <v>0.8125</v>
      </c>
    </row>
    <row r="333" spans="1:33" x14ac:dyDescent="0.15">
      <c r="C333">
        <f>SUM(C330:C331)</f>
        <v>322</v>
      </c>
      <c r="AG333" s="24">
        <f t="shared" si="5"/>
        <v>0.53125</v>
      </c>
    </row>
    <row r="334" spans="1:33" x14ac:dyDescent="0.15">
      <c r="AG334" s="24">
        <f t="shared" si="5"/>
        <v>0.8125</v>
      </c>
    </row>
    <row r="335" spans="1:33" x14ac:dyDescent="0.15">
      <c r="H335">
        <f>TTEST(H339:H540,I339:I529,2,2)</f>
        <v>0.28663926993845884</v>
      </c>
      <c r="K335" s="27">
        <f>AVERAGE(K339:K471)</f>
        <v>0.57894736842105265</v>
      </c>
      <c r="L335" s="27">
        <f>AVERAGE(L339:L528)</f>
        <v>0.34210526315789475</v>
      </c>
      <c r="N335" s="4" t="s">
        <v>121</v>
      </c>
      <c r="O335" s="4"/>
      <c r="P335" s="4"/>
      <c r="Q335" s="4"/>
      <c r="AG335" s="24">
        <f t="shared" si="5"/>
        <v>0.5625</v>
      </c>
    </row>
    <row r="336" spans="1:33" x14ac:dyDescent="0.15">
      <c r="H336">
        <f>TTEST(H339:H540,I339:I529,2,3)</f>
        <v>0.3268344634036251</v>
      </c>
      <c r="K336" s="27">
        <f>SUM(K339:K528)</f>
        <v>77</v>
      </c>
      <c r="L336" s="27">
        <f>SUM(L339:L528)</f>
        <v>65</v>
      </c>
      <c r="N336" s="4"/>
      <c r="O336" s="4"/>
      <c r="P336" s="4"/>
      <c r="Q336" s="4"/>
      <c r="AG336" s="24">
        <f t="shared" si="5"/>
        <v>0.75</v>
      </c>
    </row>
    <row r="337" spans="1:33" x14ac:dyDescent="0.15">
      <c r="N337" s="4"/>
      <c r="O337" s="4" t="s">
        <v>122</v>
      </c>
      <c r="P337" s="4" t="s">
        <v>123</v>
      </c>
      <c r="Q337" s="4"/>
      <c r="AG337" s="24">
        <f t="shared" si="5"/>
        <v>0.8125</v>
      </c>
    </row>
    <row r="338" spans="1:33" x14ac:dyDescent="0.15">
      <c r="B338" t="s">
        <v>115</v>
      </c>
      <c r="C338" t="s">
        <v>116</v>
      </c>
      <c r="N338" s="4" t="s">
        <v>124</v>
      </c>
      <c r="O338" s="8">
        <v>67</v>
      </c>
      <c r="P338" s="8">
        <v>43</v>
      </c>
      <c r="Q338" s="4">
        <f>SUM(O338:P338)</f>
        <v>110</v>
      </c>
      <c r="AG338" s="24">
        <f t="shared" si="5"/>
        <v>0.6875</v>
      </c>
    </row>
    <row r="339" spans="1:33" x14ac:dyDescent="0.15">
      <c r="A339" s="1">
        <v>0.4</v>
      </c>
      <c r="B339">
        <f>B353</f>
        <v>4</v>
      </c>
      <c r="C339">
        <f>C353</f>
        <v>2</v>
      </c>
      <c r="H339" s="28">
        <v>0.8125</v>
      </c>
      <c r="I339" s="29">
        <v>0.515625</v>
      </c>
      <c r="K339" s="28">
        <v>1</v>
      </c>
      <c r="L339" s="28">
        <v>0</v>
      </c>
      <c r="N339" s="4" t="s">
        <v>125</v>
      </c>
      <c r="O339" s="16">
        <v>66</v>
      </c>
      <c r="P339" s="16">
        <v>146</v>
      </c>
      <c r="Q339" s="5">
        <f>SUM(O339:P339)</f>
        <v>212</v>
      </c>
      <c r="AG339" s="24">
        <f t="shared" si="5"/>
        <v>0.71875</v>
      </c>
    </row>
    <row r="340" spans="1:33" x14ac:dyDescent="0.15">
      <c r="A340" s="1">
        <v>0.45</v>
      </c>
      <c r="B340">
        <f>B354-B353</f>
        <v>9</v>
      </c>
      <c r="C340">
        <f>C354-C353</f>
        <v>1</v>
      </c>
      <c r="H340" s="29">
        <v>0.4375</v>
      </c>
      <c r="I340" s="29">
        <v>0.625</v>
      </c>
      <c r="K340" s="28">
        <v>0</v>
      </c>
      <c r="L340" s="28">
        <v>0</v>
      </c>
      <c r="N340" s="4"/>
      <c r="O340" s="5">
        <f>SUM(O338:O339)</f>
        <v>133</v>
      </c>
      <c r="P340" s="5">
        <f>SUM(P338:P339)</f>
        <v>189</v>
      </c>
      <c r="Q340" s="4">
        <f>SUM(Q338:Q339)</f>
        <v>322</v>
      </c>
      <c r="AG340" s="24">
        <f t="shared" si="5"/>
        <v>0.6875</v>
      </c>
    </row>
    <row r="341" spans="1:33" x14ac:dyDescent="0.15">
      <c r="A341" s="1">
        <v>0.5</v>
      </c>
      <c r="B341">
        <f t="shared" ref="B341:C351" si="6">B355-B354</f>
        <v>15</v>
      </c>
      <c r="C341">
        <f t="shared" si="6"/>
        <v>14</v>
      </c>
      <c r="H341" s="28">
        <v>0.625</v>
      </c>
      <c r="I341" s="28">
        <v>0.875</v>
      </c>
      <c r="K341" s="28">
        <v>1</v>
      </c>
      <c r="L341" s="28">
        <v>1</v>
      </c>
      <c r="N341" s="4"/>
      <c r="O341" s="4"/>
      <c r="P341" s="4"/>
      <c r="Q341" s="4"/>
      <c r="AG341" s="24">
        <f t="shared" si="5"/>
        <v>0.71875</v>
      </c>
    </row>
    <row r="342" spans="1:33" x14ac:dyDescent="0.15">
      <c r="A342" s="1">
        <v>0.55000000000000004</v>
      </c>
      <c r="B342">
        <f t="shared" si="6"/>
        <v>6</v>
      </c>
      <c r="C342">
        <f t="shared" si="6"/>
        <v>12</v>
      </c>
      <c r="H342" s="29">
        <v>0.390625</v>
      </c>
      <c r="I342" s="29">
        <v>0.59375</v>
      </c>
      <c r="K342" s="28">
        <v>0</v>
      </c>
      <c r="L342" s="28">
        <v>0</v>
      </c>
      <c r="N342" s="4"/>
      <c r="O342" s="4"/>
      <c r="P342" s="4"/>
      <c r="Q342" s="4"/>
      <c r="AG342" s="24">
        <f t="shared" si="5"/>
        <v>0.75</v>
      </c>
    </row>
    <row r="343" spans="1:33" x14ac:dyDescent="0.15">
      <c r="A343" s="1">
        <v>0.6</v>
      </c>
      <c r="B343">
        <f t="shared" si="6"/>
        <v>10</v>
      </c>
      <c r="C343">
        <f t="shared" si="6"/>
        <v>16</v>
      </c>
      <c r="H343" s="29">
        <v>0.453125</v>
      </c>
      <c r="I343" s="28">
        <v>0.765625</v>
      </c>
      <c r="K343" s="28">
        <v>0</v>
      </c>
      <c r="L343" s="28">
        <v>1</v>
      </c>
      <c r="N343" s="4"/>
      <c r="O343" s="4" t="s">
        <v>122</v>
      </c>
      <c r="P343" s="4" t="s">
        <v>126</v>
      </c>
      <c r="Q343" s="4"/>
      <c r="AG343" s="24">
        <f t="shared" si="5"/>
        <v>0.78125</v>
      </c>
    </row>
    <row r="344" spans="1:33" x14ac:dyDescent="0.15">
      <c r="A344" s="1">
        <v>0.65</v>
      </c>
      <c r="B344">
        <f t="shared" si="6"/>
        <v>9</v>
      </c>
      <c r="C344">
        <f t="shared" si="6"/>
        <v>22</v>
      </c>
      <c r="H344" s="28">
        <v>0.953125</v>
      </c>
      <c r="I344" s="28">
        <v>0.546875</v>
      </c>
      <c r="K344" s="28">
        <v>1</v>
      </c>
      <c r="L344" s="28">
        <v>0</v>
      </c>
      <c r="N344" s="4" t="s">
        <v>124</v>
      </c>
      <c r="O344" s="4">
        <f>(Q344*O346)/Q346</f>
        <v>45.434782608695649</v>
      </c>
      <c r="P344" s="4">
        <f>(Q344*P346)/Q346</f>
        <v>64.565217391304344</v>
      </c>
      <c r="Q344" s="4">
        <f>Q338</f>
        <v>110</v>
      </c>
      <c r="AG344" s="24">
        <f t="shared" si="5"/>
        <v>0.6875</v>
      </c>
    </row>
    <row r="345" spans="1:33" x14ac:dyDescent="0.15">
      <c r="A345" s="1">
        <v>0.7</v>
      </c>
      <c r="B345">
        <f t="shared" si="6"/>
        <v>4</v>
      </c>
      <c r="C345">
        <f t="shared" si="6"/>
        <v>25</v>
      </c>
      <c r="H345" s="28">
        <v>0.953125</v>
      </c>
      <c r="I345" s="28">
        <v>0.65625</v>
      </c>
      <c r="K345" s="28">
        <v>1</v>
      </c>
      <c r="L345" s="28">
        <v>1</v>
      </c>
      <c r="N345" s="4" t="s">
        <v>125</v>
      </c>
      <c r="O345" s="5">
        <f>(Q345*O346)/Q346</f>
        <v>87.565217391304344</v>
      </c>
      <c r="P345" s="5">
        <f>(Q345*P346)/Q346</f>
        <v>124.43478260869566</v>
      </c>
      <c r="Q345" s="5">
        <f>Q339</f>
        <v>212</v>
      </c>
      <c r="AG345" s="24">
        <f t="shared" si="5"/>
        <v>0.84375</v>
      </c>
    </row>
    <row r="346" spans="1:33" x14ac:dyDescent="0.15">
      <c r="A346" s="1">
        <v>0.75</v>
      </c>
      <c r="B346">
        <f t="shared" si="6"/>
        <v>11</v>
      </c>
      <c r="C346">
        <f t="shared" si="6"/>
        <v>38</v>
      </c>
      <c r="H346" s="28">
        <v>0.765625</v>
      </c>
      <c r="I346" s="29">
        <v>0.609375</v>
      </c>
      <c r="K346" s="28">
        <v>0</v>
      </c>
      <c r="L346" s="28">
        <v>0</v>
      </c>
      <c r="N346" s="4"/>
      <c r="O346" s="5">
        <f>O340</f>
        <v>133</v>
      </c>
      <c r="P346" s="5">
        <f>P340</f>
        <v>189</v>
      </c>
      <c r="Q346" s="4">
        <f>Q340</f>
        <v>322</v>
      </c>
      <c r="AG346" s="24">
        <f t="shared" si="5"/>
        <v>0.75</v>
      </c>
    </row>
    <row r="347" spans="1:33" x14ac:dyDescent="0.15">
      <c r="A347" s="1">
        <v>0.8</v>
      </c>
      <c r="B347">
        <f t="shared" si="6"/>
        <v>8</v>
      </c>
      <c r="C347">
        <f t="shared" si="6"/>
        <v>19</v>
      </c>
      <c r="H347" s="28">
        <v>0.921875</v>
      </c>
      <c r="I347" s="28">
        <v>0.65625</v>
      </c>
      <c r="K347" s="28">
        <v>1</v>
      </c>
      <c r="L347" s="28">
        <v>0</v>
      </c>
      <c r="N347" s="4"/>
      <c r="O347" s="4"/>
      <c r="P347" s="4"/>
      <c r="Q347" s="4"/>
      <c r="AG347" s="24">
        <f t="shared" si="5"/>
        <v>0.625</v>
      </c>
    </row>
    <row r="348" spans="1:33" x14ac:dyDescent="0.15">
      <c r="A348" s="1">
        <v>0.85</v>
      </c>
      <c r="B348">
        <f t="shared" si="6"/>
        <v>10</v>
      </c>
      <c r="C348">
        <f t="shared" si="6"/>
        <v>21</v>
      </c>
      <c r="H348" s="28">
        <v>0.953125</v>
      </c>
      <c r="I348" s="28">
        <v>0.671875</v>
      </c>
      <c r="K348" s="28">
        <v>1</v>
      </c>
      <c r="L348" s="28">
        <v>0</v>
      </c>
      <c r="N348" s="4"/>
      <c r="O348" s="4"/>
      <c r="P348" s="4"/>
      <c r="Q348" s="4"/>
      <c r="AG348" s="24">
        <f t="shared" si="5"/>
        <v>0.78125</v>
      </c>
    </row>
    <row r="349" spans="1:33" x14ac:dyDescent="0.15">
      <c r="A349" s="1">
        <v>0.9</v>
      </c>
      <c r="B349">
        <f t="shared" si="6"/>
        <v>11</v>
      </c>
      <c r="C349">
        <f t="shared" si="6"/>
        <v>13</v>
      </c>
      <c r="H349" s="28">
        <v>0.984375</v>
      </c>
      <c r="I349" s="28">
        <v>0.6875</v>
      </c>
      <c r="K349" s="28">
        <v>1</v>
      </c>
      <c r="L349" s="28">
        <v>0</v>
      </c>
      <c r="N349" s="4" t="s">
        <v>127</v>
      </c>
      <c r="O349" s="4">
        <f>((((O338-O344)^2)/O344)+(((P338-P344)^2)/P344)+(((O339-O345)^2)/O345)+(((P339-P345)^2)/P345))</f>
        <v>26.487032523179494</v>
      </c>
      <c r="P349" s="4"/>
      <c r="Q349" s="4"/>
      <c r="AG349" s="24">
        <f t="shared" si="5"/>
        <v>0.59375</v>
      </c>
    </row>
    <row r="350" spans="1:33" x14ac:dyDescent="0.15">
      <c r="A350" s="1">
        <v>0.95</v>
      </c>
      <c r="B350">
        <f t="shared" si="6"/>
        <v>13</v>
      </c>
      <c r="C350">
        <f t="shared" si="6"/>
        <v>6</v>
      </c>
      <c r="H350" s="29">
        <v>0.421875</v>
      </c>
      <c r="I350" s="28">
        <v>0.609375</v>
      </c>
      <c r="K350" s="28">
        <v>0</v>
      </c>
      <c r="L350" s="28">
        <v>0</v>
      </c>
      <c r="N350" s="4" t="s">
        <v>128</v>
      </c>
      <c r="O350" s="4">
        <v>3.8410000000000002</v>
      </c>
      <c r="P350" s="4"/>
      <c r="Q350" s="4"/>
      <c r="AG350" s="24">
        <f t="shared" si="5"/>
        <v>0.875</v>
      </c>
    </row>
    <row r="351" spans="1:33" x14ac:dyDescent="0.15">
      <c r="A351" s="1">
        <v>1</v>
      </c>
      <c r="B351">
        <f t="shared" si="6"/>
        <v>23</v>
      </c>
      <c r="C351">
        <f t="shared" si="6"/>
        <v>1</v>
      </c>
      <c r="H351" s="28">
        <v>0.890625</v>
      </c>
      <c r="I351" s="28">
        <v>0.65625</v>
      </c>
      <c r="K351" s="28">
        <v>1</v>
      </c>
      <c r="L351" s="28">
        <v>1</v>
      </c>
      <c r="N351" s="4" t="s">
        <v>129</v>
      </c>
      <c r="O351" s="4">
        <f>CHITEST(O338:P339,O344:P345)</f>
        <v>2.6531312953027752E-7</v>
      </c>
      <c r="P351" s="4"/>
      <c r="Q351" s="4"/>
      <c r="AG351" s="24">
        <f t="shared" si="5"/>
        <v>0.46875</v>
      </c>
    </row>
    <row r="352" spans="1:33" x14ac:dyDescent="0.15">
      <c r="H352" s="28">
        <v>0.453125</v>
      </c>
      <c r="I352" s="28">
        <v>0.640625</v>
      </c>
      <c r="K352" s="28">
        <v>0</v>
      </c>
      <c r="L352" s="28">
        <v>0</v>
      </c>
      <c r="N352" s="4" t="s">
        <v>130</v>
      </c>
      <c r="O352" s="4">
        <v>1</v>
      </c>
      <c r="P352" s="4"/>
      <c r="Q352" s="4"/>
      <c r="AG352" s="24">
        <f t="shared" si="5"/>
        <v>1</v>
      </c>
    </row>
    <row r="353" spans="2:33" x14ac:dyDescent="0.15">
      <c r="B353">
        <f>FREQUENCY(H$339:H$471,A339)</f>
        <v>4</v>
      </c>
      <c r="C353">
        <f>FREQUENCY(I$339:I$529,A339)</f>
        <v>2</v>
      </c>
      <c r="H353" s="28">
        <v>0.65625</v>
      </c>
      <c r="I353" s="28">
        <v>0.65625</v>
      </c>
      <c r="K353" s="28">
        <v>0</v>
      </c>
      <c r="L353" s="28">
        <v>0</v>
      </c>
      <c r="AG353" s="24">
        <f t="shared" si="5"/>
        <v>0.5625</v>
      </c>
    </row>
    <row r="354" spans="2:33" x14ac:dyDescent="0.15">
      <c r="B354">
        <f t="shared" ref="B354:B365" si="7">FREQUENCY(H$339:H$471,A340)</f>
        <v>13</v>
      </c>
      <c r="C354">
        <f t="shared" ref="C354:C365" si="8">FREQUENCY(I$339:I$529,A340)</f>
        <v>3</v>
      </c>
      <c r="H354" s="29">
        <v>0.453125</v>
      </c>
      <c r="I354" s="28">
        <v>0.703125</v>
      </c>
      <c r="K354" s="28">
        <v>0</v>
      </c>
      <c r="L354" s="28">
        <v>0</v>
      </c>
      <c r="AG354" s="24">
        <f t="shared" si="5"/>
        <v>0.75</v>
      </c>
    </row>
    <row r="355" spans="2:33" x14ac:dyDescent="0.15">
      <c r="B355">
        <f t="shared" si="7"/>
        <v>28</v>
      </c>
      <c r="C355">
        <f t="shared" si="8"/>
        <v>17</v>
      </c>
      <c r="H355" s="29">
        <v>0.59375</v>
      </c>
      <c r="I355" s="29">
        <v>0.625</v>
      </c>
      <c r="K355" s="28">
        <v>0</v>
      </c>
      <c r="L355" s="28">
        <v>0</v>
      </c>
      <c r="AG355" s="24">
        <f t="shared" si="5"/>
        <v>0.875</v>
      </c>
    </row>
    <row r="356" spans="2:33" x14ac:dyDescent="0.15">
      <c r="B356">
        <f t="shared" si="7"/>
        <v>34</v>
      </c>
      <c r="C356">
        <f t="shared" si="8"/>
        <v>29</v>
      </c>
      <c r="H356" s="29">
        <v>0.453125</v>
      </c>
      <c r="I356" s="28">
        <v>0.8125</v>
      </c>
      <c r="K356" s="28">
        <v>0</v>
      </c>
      <c r="L356" s="28">
        <v>0</v>
      </c>
      <c r="AG356" s="24">
        <f t="shared" si="5"/>
        <v>0.875</v>
      </c>
    </row>
    <row r="357" spans="2:33" x14ac:dyDescent="0.15">
      <c r="B357">
        <f t="shared" si="7"/>
        <v>44</v>
      </c>
      <c r="C357">
        <f t="shared" si="8"/>
        <v>45</v>
      </c>
      <c r="H357" s="28">
        <v>0.90625</v>
      </c>
      <c r="I357" s="28">
        <v>0.703125</v>
      </c>
      <c r="K357" s="28">
        <v>1</v>
      </c>
      <c r="L357" s="28">
        <v>0</v>
      </c>
      <c r="AG357" s="24">
        <f t="shared" si="5"/>
        <v>0.75</v>
      </c>
    </row>
    <row r="358" spans="2:33" x14ac:dyDescent="0.15">
      <c r="B358">
        <f t="shared" si="7"/>
        <v>53</v>
      </c>
      <c r="C358">
        <f t="shared" si="8"/>
        <v>67</v>
      </c>
      <c r="H358" s="28">
        <v>0.734375</v>
      </c>
      <c r="I358" s="28">
        <v>0.53125</v>
      </c>
      <c r="K358" s="28">
        <v>0</v>
      </c>
      <c r="L358" s="28">
        <v>0</v>
      </c>
      <c r="AG358" s="24">
        <f t="shared" si="5"/>
        <v>0.78125</v>
      </c>
    </row>
    <row r="359" spans="2:33" x14ac:dyDescent="0.15">
      <c r="B359">
        <f t="shared" si="7"/>
        <v>57</v>
      </c>
      <c r="C359">
        <f t="shared" si="8"/>
        <v>92</v>
      </c>
      <c r="H359" s="28">
        <v>0.890625</v>
      </c>
      <c r="I359" s="28">
        <v>0.703125</v>
      </c>
      <c r="K359" s="28">
        <v>1</v>
      </c>
      <c r="L359" s="28">
        <v>1</v>
      </c>
      <c r="AG359" s="24">
        <f t="shared" si="5"/>
        <v>0.71875</v>
      </c>
    </row>
    <row r="360" spans="2:33" x14ac:dyDescent="0.15">
      <c r="B360">
        <f t="shared" si="7"/>
        <v>68</v>
      </c>
      <c r="C360">
        <f t="shared" si="8"/>
        <v>130</v>
      </c>
      <c r="H360" s="28">
        <v>0.984375</v>
      </c>
      <c r="I360" s="28">
        <v>0.609375</v>
      </c>
      <c r="K360" s="28">
        <v>1</v>
      </c>
      <c r="L360" s="28">
        <v>0</v>
      </c>
      <c r="AG360" s="24">
        <f t="shared" ref="AG360:AG391" si="9">AVERAGE(N92:Q92)</f>
        <v>0.875</v>
      </c>
    </row>
    <row r="361" spans="2:33" x14ac:dyDescent="0.15">
      <c r="B361">
        <f t="shared" si="7"/>
        <v>76</v>
      </c>
      <c r="C361">
        <f t="shared" si="8"/>
        <v>149</v>
      </c>
      <c r="H361" s="28">
        <v>0.96875</v>
      </c>
      <c r="I361" s="28">
        <v>0.796875</v>
      </c>
      <c r="K361" s="28">
        <v>1</v>
      </c>
      <c r="L361" s="28">
        <v>1</v>
      </c>
      <c r="AG361" s="24">
        <f t="shared" si="9"/>
        <v>0.5625</v>
      </c>
    </row>
    <row r="362" spans="2:33" x14ac:dyDescent="0.15">
      <c r="B362">
        <f t="shared" si="7"/>
        <v>86</v>
      </c>
      <c r="C362">
        <f t="shared" si="8"/>
        <v>170</v>
      </c>
      <c r="H362" s="28">
        <v>0.984375</v>
      </c>
      <c r="I362" s="28">
        <v>0.484375</v>
      </c>
      <c r="K362" s="28">
        <v>1</v>
      </c>
      <c r="L362" s="28">
        <v>0</v>
      </c>
      <c r="AG362" s="24">
        <f t="shared" si="9"/>
        <v>0.9375</v>
      </c>
    </row>
    <row r="363" spans="2:33" x14ac:dyDescent="0.15">
      <c r="B363">
        <f t="shared" si="7"/>
        <v>97</v>
      </c>
      <c r="C363">
        <f t="shared" si="8"/>
        <v>183</v>
      </c>
      <c r="H363" s="29">
        <v>0.640625</v>
      </c>
      <c r="I363" s="28">
        <v>0.9375</v>
      </c>
      <c r="K363" s="28">
        <v>0</v>
      </c>
      <c r="L363" s="28">
        <v>1</v>
      </c>
      <c r="AG363" s="24">
        <f t="shared" si="9"/>
        <v>0.9375</v>
      </c>
    </row>
    <row r="364" spans="2:33" x14ac:dyDescent="0.15">
      <c r="B364">
        <f t="shared" si="7"/>
        <v>110</v>
      </c>
      <c r="C364">
        <f t="shared" si="8"/>
        <v>189</v>
      </c>
      <c r="H364" s="29">
        <v>0.453125</v>
      </c>
      <c r="I364" s="28">
        <v>0.546875</v>
      </c>
      <c r="K364" s="28">
        <v>0</v>
      </c>
      <c r="L364" s="28">
        <v>0</v>
      </c>
      <c r="AG364" s="24">
        <f t="shared" si="9"/>
        <v>0.53125</v>
      </c>
    </row>
    <row r="365" spans="2:33" x14ac:dyDescent="0.15">
      <c r="B365">
        <f t="shared" si="7"/>
        <v>133</v>
      </c>
      <c r="C365">
        <f t="shared" si="8"/>
        <v>190</v>
      </c>
      <c r="H365" s="28">
        <v>0.875</v>
      </c>
      <c r="I365" s="28">
        <v>0.640625</v>
      </c>
      <c r="K365" s="28">
        <v>0</v>
      </c>
      <c r="L365" s="28">
        <v>0</v>
      </c>
      <c r="AG365" s="24">
        <f t="shared" si="9"/>
        <v>0.78125</v>
      </c>
    </row>
    <row r="366" spans="2:33" x14ac:dyDescent="0.15">
      <c r="H366" s="28">
        <v>0.9375</v>
      </c>
      <c r="I366" s="28">
        <v>0.796875</v>
      </c>
      <c r="K366" s="28">
        <v>1</v>
      </c>
      <c r="L366" s="28">
        <v>1</v>
      </c>
      <c r="AG366" s="24">
        <f t="shared" si="9"/>
        <v>0.625</v>
      </c>
    </row>
    <row r="367" spans="2:33" x14ac:dyDescent="0.15">
      <c r="H367" s="29">
        <v>0.625</v>
      </c>
      <c r="I367" s="28">
        <v>0.796875</v>
      </c>
      <c r="K367" s="28">
        <v>0</v>
      </c>
      <c r="L367" s="28">
        <v>0</v>
      </c>
      <c r="AG367" s="24">
        <f t="shared" si="9"/>
        <v>0.96875</v>
      </c>
    </row>
    <row r="368" spans="2:33" x14ac:dyDescent="0.15">
      <c r="H368" s="28">
        <v>0.96875</v>
      </c>
      <c r="I368" s="28">
        <v>0.734375</v>
      </c>
      <c r="K368" s="28">
        <v>1</v>
      </c>
      <c r="L368" s="28">
        <v>0</v>
      </c>
      <c r="AG368" s="24">
        <f t="shared" si="9"/>
        <v>0.6875</v>
      </c>
    </row>
    <row r="369" spans="8:33" x14ac:dyDescent="0.15">
      <c r="H369" s="28">
        <v>0.90625</v>
      </c>
      <c r="I369" s="28">
        <v>0.6875</v>
      </c>
      <c r="K369" s="28">
        <v>1</v>
      </c>
      <c r="L369" s="28">
        <v>0</v>
      </c>
      <c r="AG369" s="24">
        <f t="shared" si="9"/>
        <v>0.40625</v>
      </c>
    </row>
    <row r="370" spans="8:33" x14ac:dyDescent="0.15">
      <c r="H370" s="29">
        <v>0.421875</v>
      </c>
      <c r="I370" s="28">
        <v>0.625</v>
      </c>
      <c r="K370" s="28">
        <v>0</v>
      </c>
      <c r="L370" s="28">
        <v>0</v>
      </c>
      <c r="AG370" s="24">
        <f t="shared" si="9"/>
        <v>0.65625</v>
      </c>
    </row>
    <row r="371" spans="8:33" x14ac:dyDescent="0.15">
      <c r="H371" s="29">
        <v>0.5625</v>
      </c>
      <c r="I371" s="28">
        <v>0.828125</v>
      </c>
      <c r="K371" s="28">
        <v>0</v>
      </c>
      <c r="L371" s="28">
        <v>0</v>
      </c>
      <c r="AG371" s="24">
        <f t="shared" si="9"/>
        <v>0.8125</v>
      </c>
    </row>
    <row r="372" spans="8:33" x14ac:dyDescent="0.15">
      <c r="H372" s="29">
        <v>0.4375</v>
      </c>
      <c r="I372" s="28">
        <v>0.59375</v>
      </c>
      <c r="K372" s="28">
        <v>0</v>
      </c>
      <c r="L372" s="28">
        <v>0</v>
      </c>
      <c r="AG372" s="24">
        <f t="shared" si="9"/>
        <v>0.90625</v>
      </c>
    </row>
    <row r="373" spans="8:33" x14ac:dyDescent="0.15">
      <c r="H373" s="28">
        <v>0.734375</v>
      </c>
      <c r="I373" s="28">
        <v>0.875</v>
      </c>
      <c r="K373" s="28">
        <v>1</v>
      </c>
      <c r="L373" s="28">
        <v>1</v>
      </c>
      <c r="AG373" s="24">
        <f t="shared" si="9"/>
        <v>0.71875</v>
      </c>
    </row>
    <row r="374" spans="8:33" x14ac:dyDescent="0.15">
      <c r="H374" s="28">
        <v>0.984375</v>
      </c>
      <c r="I374" s="28">
        <v>0.84375</v>
      </c>
      <c r="K374" s="28">
        <v>1</v>
      </c>
      <c r="L374" s="28">
        <v>1</v>
      </c>
      <c r="AG374" s="24">
        <f t="shared" si="9"/>
        <v>0.71875</v>
      </c>
    </row>
    <row r="375" spans="8:33" x14ac:dyDescent="0.15">
      <c r="H375" s="29">
        <v>0.4375</v>
      </c>
      <c r="I375" s="28">
        <v>0.46875</v>
      </c>
      <c r="K375" s="28">
        <v>0</v>
      </c>
      <c r="L375" s="28">
        <v>0</v>
      </c>
      <c r="AG375" s="24">
        <f t="shared" si="9"/>
        <v>0.96875</v>
      </c>
    </row>
    <row r="376" spans="8:33" x14ac:dyDescent="0.15">
      <c r="H376" s="28">
        <v>0.84375</v>
      </c>
      <c r="I376" s="28">
        <v>0.71875</v>
      </c>
      <c r="K376" s="28">
        <v>1</v>
      </c>
      <c r="L376" s="28">
        <v>0</v>
      </c>
      <c r="AG376" s="24">
        <f t="shared" si="9"/>
        <v>0.71875</v>
      </c>
    </row>
    <row r="377" spans="8:33" x14ac:dyDescent="0.15">
      <c r="H377" s="29">
        <v>0.484375</v>
      </c>
      <c r="I377" s="28">
        <v>0.546875</v>
      </c>
      <c r="K377" s="28">
        <v>0</v>
      </c>
      <c r="L377" s="28">
        <v>0</v>
      </c>
      <c r="AG377" s="24">
        <f t="shared" si="9"/>
        <v>0.875</v>
      </c>
    </row>
    <row r="378" spans="8:33" x14ac:dyDescent="0.15">
      <c r="H378" s="28">
        <v>0.890625</v>
      </c>
      <c r="I378" s="28">
        <v>0.796875</v>
      </c>
      <c r="K378" s="28">
        <v>1</v>
      </c>
      <c r="L378" s="28">
        <v>1</v>
      </c>
      <c r="AG378" s="24">
        <f t="shared" si="9"/>
        <v>0.71875</v>
      </c>
    </row>
    <row r="379" spans="8:33" x14ac:dyDescent="0.15">
      <c r="H379" s="29">
        <v>0.46875</v>
      </c>
      <c r="I379" s="28">
        <v>0.625</v>
      </c>
      <c r="K379" s="28">
        <v>0</v>
      </c>
      <c r="L379" s="28">
        <v>0</v>
      </c>
      <c r="AG379" s="24">
        <f t="shared" si="9"/>
        <v>0.5</v>
      </c>
    </row>
    <row r="380" spans="8:33" x14ac:dyDescent="0.15">
      <c r="H380" s="29">
        <v>0.3125</v>
      </c>
      <c r="I380" s="28">
        <v>0.46875</v>
      </c>
      <c r="K380" s="28">
        <v>0</v>
      </c>
      <c r="L380" s="28">
        <v>0</v>
      </c>
      <c r="AG380" s="24">
        <f t="shared" si="9"/>
        <v>0.46875</v>
      </c>
    </row>
    <row r="381" spans="8:33" x14ac:dyDescent="0.15">
      <c r="H381" s="29">
        <v>0.5</v>
      </c>
      <c r="I381" s="28">
        <v>0.59375</v>
      </c>
      <c r="K381" s="28">
        <v>0</v>
      </c>
      <c r="L381" s="28">
        <v>0</v>
      </c>
      <c r="AG381" s="24">
        <f t="shared" si="9"/>
        <v>0.625</v>
      </c>
    </row>
    <row r="382" spans="8:33" x14ac:dyDescent="0.15">
      <c r="H382" s="29">
        <v>0.359375</v>
      </c>
      <c r="I382" s="28">
        <v>0.765625</v>
      </c>
      <c r="K382" s="28">
        <v>0</v>
      </c>
      <c r="L382" s="28">
        <v>0</v>
      </c>
      <c r="AG382" s="24">
        <f t="shared" si="9"/>
        <v>0.78125</v>
      </c>
    </row>
    <row r="383" spans="8:33" x14ac:dyDescent="0.15">
      <c r="H383" s="28">
        <v>0.71875</v>
      </c>
      <c r="I383" s="28">
        <v>0.75</v>
      </c>
      <c r="K383" s="28">
        <v>0</v>
      </c>
      <c r="L383" s="28">
        <v>0</v>
      </c>
      <c r="AG383" s="24">
        <f t="shared" si="9"/>
        <v>0.5</v>
      </c>
    </row>
    <row r="384" spans="8:33" x14ac:dyDescent="0.15">
      <c r="H384" s="28">
        <v>0.65625</v>
      </c>
      <c r="I384" s="28">
        <v>0.59375</v>
      </c>
      <c r="K384" s="28">
        <v>0</v>
      </c>
      <c r="L384" s="28">
        <v>0</v>
      </c>
      <c r="AG384" s="24">
        <f t="shared" si="9"/>
        <v>0.625</v>
      </c>
    </row>
    <row r="385" spans="8:33" x14ac:dyDescent="0.15">
      <c r="H385" s="29">
        <v>0.625</v>
      </c>
      <c r="I385" s="28">
        <v>0.6875</v>
      </c>
      <c r="K385" s="28">
        <v>1</v>
      </c>
      <c r="L385" s="28">
        <v>0</v>
      </c>
      <c r="AG385" s="24">
        <f t="shared" si="9"/>
        <v>0.625</v>
      </c>
    </row>
    <row r="386" spans="8:33" x14ac:dyDescent="0.15">
      <c r="H386" s="28">
        <v>0.75</v>
      </c>
      <c r="I386" s="28">
        <v>0.828125</v>
      </c>
      <c r="K386" s="28">
        <v>1</v>
      </c>
      <c r="L386" s="28">
        <v>1</v>
      </c>
      <c r="AG386" s="24">
        <f t="shared" si="9"/>
        <v>0.875</v>
      </c>
    </row>
    <row r="387" spans="8:33" x14ac:dyDescent="0.15">
      <c r="H387" s="29">
        <v>0.625</v>
      </c>
      <c r="I387" s="28">
        <v>0.671875</v>
      </c>
      <c r="K387" s="28">
        <v>0</v>
      </c>
      <c r="L387" s="28">
        <v>1</v>
      </c>
      <c r="AG387" s="24">
        <f t="shared" si="9"/>
        <v>0.5</v>
      </c>
    </row>
    <row r="388" spans="8:33" x14ac:dyDescent="0.15">
      <c r="H388" s="29">
        <v>0.453125</v>
      </c>
      <c r="I388" s="28">
        <v>0.765625</v>
      </c>
      <c r="K388" s="28">
        <v>0</v>
      </c>
      <c r="L388" s="28">
        <v>0</v>
      </c>
      <c r="AG388" s="24">
        <f t="shared" si="9"/>
        <v>0.8125</v>
      </c>
    </row>
    <row r="389" spans="8:33" x14ac:dyDescent="0.15">
      <c r="H389" s="28">
        <v>0.765625</v>
      </c>
      <c r="I389" s="28">
        <v>0.734375</v>
      </c>
      <c r="K389" s="28">
        <v>1</v>
      </c>
      <c r="L389" s="28">
        <v>0</v>
      </c>
      <c r="AG389" s="24">
        <f t="shared" si="9"/>
        <v>0.84375</v>
      </c>
    </row>
    <row r="390" spans="8:33" x14ac:dyDescent="0.15">
      <c r="H390" s="29">
        <v>0.59375</v>
      </c>
      <c r="I390" s="28">
        <v>0.5</v>
      </c>
      <c r="K390" s="28">
        <v>1</v>
      </c>
      <c r="L390" s="28">
        <v>0</v>
      </c>
      <c r="AG390" s="24">
        <f t="shared" si="9"/>
        <v>0.75</v>
      </c>
    </row>
    <row r="391" spans="8:33" x14ac:dyDescent="0.15">
      <c r="H391" s="29">
        <v>0.625</v>
      </c>
      <c r="I391" s="28">
        <v>0.484375</v>
      </c>
      <c r="K391" s="28">
        <v>1</v>
      </c>
      <c r="L391" s="28">
        <v>0</v>
      </c>
      <c r="AG391" s="24">
        <f t="shared" si="9"/>
        <v>0.59375</v>
      </c>
    </row>
    <row r="392" spans="8:33" x14ac:dyDescent="0.15">
      <c r="H392" s="29">
        <v>0.578125</v>
      </c>
      <c r="I392" s="28">
        <v>0.578125</v>
      </c>
      <c r="K392" s="28">
        <v>0</v>
      </c>
      <c r="L392" s="28">
        <v>0</v>
      </c>
      <c r="AG392" s="24">
        <f t="shared" ref="AG392:AG423" si="10">AVERAGE(N124:Q124)</f>
        <v>0.8125</v>
      </c>
    </row>
    <row r="393" spans="8:33" x14ac:dyDescent="0.15">
      <c r="H393" s="28">
        <v>0.890625</v>
      </c>
      <c r="I393" s="28">
        <v>0.765625</v>
      </c>
      <c r="K393" s="28">
        <v>1</v>
      </c>
      <c r="L393" s="28">
        <v>0</v>
      </c>
      <c r="AG393" s="24">
        <f t="shared" si="10"/>
        <v>0.84375</v>
      </c>
    </row>
    <row r="394" spans="8:33" x14ac:dyDescent="0.15">
      <c r="H394" s="29">
        <v>0.71875</v>
      </c>
      <c r="I394" s="28">
        <v>0.59375</v>
      </c>
      <c r="K394" s="28">
        <v>1</v>
      </c>
      <c r="L394" s="28">
        <v>0</v>
      </c>
      <c r="AG394" s="24">
        <f t="shared" si="10"/>
        <v>0.96875</v>
      </c>
    </row>
    <row r="395" spans="8:33" x14ac:dyDescent="0.15">
      <c r="H395" s="28">
        <v>0.78125</v>
      </c>
      <c r="I395" s="28">
        <v>0.5625</v>
      </c>
      <c r="K395" s="4">
        <v>0</v>
      </c>
      <c r="L395" s="28">
        <v>0</v>
      </c>
      <c r="AG395" s="24">
        <f t="shared" si="10"/>
        <v>0.875</v>
      </c>
    </row>
    <row r="396" spans="8:33" x14ac:dyDescent="0.15">
      <c r="H396" s="29">
        <v>0.640625</v>
      </c>
      <c r="I396" s="28">
        <v>0.625</v>
      </c>
      <c r="K396" s="4">
        <v>1</v>
      </c>
      <c r="L396" s="28">
        <v>0</v>
      </c>
    </row>
    <row r="397" spans="8:33" x14ac:dyDescent="0.15">
      <c r="H397" s="30">
        <v>0.34375</v>
      </c>
      <c r="I397" s="28">
        <v>0.78125</v>
      </c>
      <c r="K397" s="13">
        <v>0</v>
      </c>
      <c r="L397" s="28">
        <v>1</v>
      </c>
    </row>
    <row r="398" spans="8:33" x14ac:dyDescent="0.15">
      <c r="H398" s="28">
        <v>0.859375</v>
      </c>
      <c r="I398" s="28">
        <v>0.484375</v>
      </c>
      <c r="K398" s="4">
        <v>1</v>
      </c>
      <c r="L398" s="28">
        <v>0</v>
      </c>
    </row>
    <row r="399" spans="8:33" x14ac:dyDescent="0.15">
      <c r="H399" s="28">
        <v>0.953125</v>
      </c>
      <c r="I399" s="28">
        <v>0.71875</v>
      </c>
      <c r="K399" s="4">
        <v>1</v>
      </c>
      <c r="L399" s="28">
        <v>0</v>
      </c>
    </row>
    <row r="400" spans="8:33" x14ac:dyDescent="0.15">
      <c r="H400" s="28">
        <v>1</v>
      </c>
      <c r="I400" s="28">
        <v>0.703125</v>
      </c>
      <c r="K400" s="4">
        <v>1</v>
      </c>
      <c r="L400" s="28">
        <v>1</v>
      </c>
    </row>
    <row r="401" spans="8:12" x14ac:dyDescent="0.15">
      <c r="H401" s="30">
        <v>0.546875</v>
      </c>
      <c r="I401" s="28">
        <v>0.765625</v>
      </c>
      <c r="K401" s="13">
        <v>0</v>
      </c>
      <c r="L401" s="28">
        <v>0</v>
      </c>
    </row>
    <row r="402" spans="8:12" x14ac:dyDescent="0.15">
      <c r="H402" s="31">
        <v>0.578125</v>
      </c>
      <c r="I402" s="28">
        <v>0.5</v>
      </c>
      <c r="K402" s="17">
        <v>0</v>
      </c>
      <c r="L402" s="28">
        <v>0</v>
      </c>
    </row>
    <row r="403" spans="8:12" x14ac:dyDescent="0.15">
      <c r="H403" s="28">
        <v>0.96875</v>
      </c>
      <c r="I403" s="28">
        <v>0.703125</v>
      </c>
      <c r="K403" s="4">
        <v>1</v>
      </c>
      <c r="L403" s="28">
        <v>0</v>
      </c>
    </row>
    <row r="404" spans="8:12" x14ac:dyDescent="0.15">
      <c r="H404" s="28">
        <v>0.84375</v>
      </c>
      <c r="I404" s="28">
        <v>0.75</v>
      </c>
      <c r="K404" s="4">
        <v>1</v>
      </c>
      <c r="L404" s="28">
        <v>0</v>
      </c>
    </row>
    <row r="405" spans="8:12" x14ac:dyDescent="0.15">
      <c r="H405" s="28">
        <v>0.890625</v>
      </c>
      <c r="I405" s="28">
        <v>0.828125</v>
      </c>
      <c r="K405" s="4">
        <v>1</v>
      </c>
      <c r="L405" s="28">
        <v>1</v>
      </c>
    </row>
    <row r="406" spans="8:12" x14ac:dyDescent="0.15">
      <c r="H406" s="30">
        <v>0.515625</v>
      </c>
      <c r="I406" s="28">
        <v>0.734375</v>
      </c>
      <c r="K406" s="13">
        <v>0</v>
      </c>
      <c r="L406" s="28">
        <v>1</v>
      </c>
    </row>
    <row r="407" spans="8:12" x14ac:dyDescent="0.15">
      <c r="H407" s="28">
        <v>0.640625</v>
      </c>
      <c r="K407" s="14">
        <v>1</v>
      </c>
      <c r="L407" s="13">
        <v>0</v>
      </c>
    </row>
    <row r="408" spans="8:12" x14ac:dyDescent="0.15">
      <c r="H408" s="28">
        <v>0.890625</v>
      </c>
      <c r="I408" s="30">
        <v>0.484375</v>
      </c>
      <c r="K408" s="33">
        <v>1</v>
      </c>
      <c r="L408" s="17">
        <v>0</v>
      </c>
    </row>
    <row r="409" spans="8:12" x14ac:dyDescent="0.15">
      <c r="H409" s="30">
        <v>0.453125</v>
      </c>
      <c r="I409" s="31">
        <v>0.546875</v>
      </c>
      <c r="K409" s="13">
        <v>0</v>
      </c>
      <c r="L409" s="13">
        <v>0</v>
      </c>
    </row>
    <row r="410" spans="8:12" x14ac:dyDescent="0.15">
      <c r="H410" s="28">
        <v>0.84375</v>
      </c>
      <c r="I410" s="28">
        <v>0.75</v>
      </c>
      <c r="K410" s="33">
        <v>1</v>
      </c>
      <c r="L410" s="13">
        <v>0</v>
      </c>
    </row>
    <row r="411" spans="8:12" x14ac:dyDescent="0.15">
      <c r="H411" s="30">
        <v>0.484375</v>
      </c>
      <c r="I411" s="30">
        <v>0.5</v>
      </c>
      <c r="K411" s="13">
        <v>0</v>
      </c>
      <c r="L411" s="13">
        <v>0</v>
      </c>
    </row>
    <row r="412" spans="8:12" x14ac:dyDescent="0.15">
      <c r="H412" s="28">
        <v>0.8125</v>
      </c>
      <c r="I412" s="28">
        <v>0.5625</v>
      </c>
      <c r="K412" s="33">
        <v>1</v>
      </c>
      <c r="L412" s="13">
        <v>0</v>
      </c>
    </row>
    <row r="413" spans="8:12" x14ac:dyDescent="0.15">
      <c r="H413" s="28">
        <v>0.828125</v>
      </c>
      <c r="I413" s="28">
        <v>0.828125</v>
      </c>
      <c r="K413" s="13">
        <v>1</v>
      </c>
      <c r="L413" s="13">
        <v>0</v>
      </c>
    </row>
    <row r="414" spans="8:12" x14ac:dyDescent="0.15">
      <c r="H414" s="28">
        <v>0.703125</v>
      </c>
      <c r="I414" s="30">
        <v>0.640625</v>
      </c>
      <c r="K414" s="33">
        <v>1</v>
      </c>
      <c r="L414" s="13">
        <v>1</v>
      </c>
    </row>
    <row r="415" spans="8:12" x14ac:dyDescent="0.15">
      <c r="H415" s="28">
        <v>0.96875</v>
      </c>
      <c r="I415" s="28">
        <v>0.734375</v>
      </c>
      <c r="K415" s="13">
        <v>1</v>
      </c>
      <c r="L415" s="13">
        <v>0</v>
      </c>
    </row>
    <row r="416" spans="8:12" x14ac:dyDescent="0.15">
      <c r="H416" s="30">
        <v>0.5</v>
      </c>
      <c r="I416" s="30">
        <v>0.578125</v>
      </c>
      <c r="K416" s="13">
        <v>0</v>
      </c>
      <c r="L416" s="13">
        <v>0</v>
      </c>
    </row>
    <row r="417" spans="8:12" x14ac:dyDescent="0.15">
      <c r="H417" s="31">
        <v>0.578125</v>
      </c>
      <c r="I417" s="28">
        <v>0.578125</v>
      </c>
      <c r="K417" s="17">
        <v>1</v>
      </c>
      <c r="L417" s="13">
        <v>0</v>
      </c>
    </row>
    <row r="418" spans="8:12" x14ac:dyDescent="0.15">
      <c r="H418" s="31">
        <v>0.546875</v>
      </c>
      <c r="I418" s="30">
        <v>0.65625</v>
      </c>
      <c r="K418" s="17">
        <v>0</v>
      </c>
      <c r="L418" s="13">
        <v>0</v>
      </c>
    </row>
    <row r="419" spans="8:12" x14ac:dyDescent="0.15">
      <c r="H419" s="30">
        <v>0.53125</v>
      </c>
      <c r="I419" s="30">
        <v>0.46875</v>
      </c>
      <c r="K419" s="13">
        <v>0</v>
      </c>
      <c r="L419" s="17">
        <v>0</v>
      </c>
    </row>
    <row r="420" spans="8:12" x14ac:dyDescent="0.15">
      <c r="H420" s="28">
        <v>0.859375</v>
      </c>
      <c r="I420" s="31">
        <v>0.546875</v>
      </c>
      <c r="K420" s="13">
        <v>1</v>
      </c>
      <c r="L420" s="17">
        <v>0</v>
      </c>
    </row>
    <row r="421" spans="8:12" x14ac:dyDescent="0.15">
      <c r="H421" s="28">
        <v>0.921875</v>
      </c>
      <c r="I421" s="31">
        <v>0.625</v>
      </c>
      <c r="K421" s="13">
        <v>1</v>
      </c>
      <c r="L421" s="13">
        <v>1</v>
      </c>
    </row>
    <row r="422" spans="8:12" x14ac:dyDescent="0.15">
      <c r="H422" s="28">
        <v>0.734375</v>
      </c>
      <c r="I422" s="28">
        <v>0.765625</v>
      </c>
      <c r="K422" s="13">
        <v>0</v>
      </c>
      <c r="L422" s="13">
        <v>0</v>
      </c>
    </row>
    <row r="423" spans="8:12" x14ac:dyDescent="0.15">
      <c r="H423" s="28">
        <v>0.953125</v>
      </c>
      <c r="I423" s="30">
        <v>0.65625</v>
      </c>
      <c r="K423" s="13">
        <v>1</v>
      </c>
      <c r="L423" s="13">
        <v>1</v>
      </c>
    </row>
    <row r="424" spans="8:12" x14ac:dyDescent="0.15">
      <c r="H424" s="29">
        <v>0.96875</v>
      </c>
      <c r="I424" s="28">
        <v>0.75</v>
      </c>
      <c r="K424" s="13">
        <v>1</v>
      </c>
      <c r="L424" s="13">
        <v>0</v>
      </c>
    </row>
    <row r="425" spans="8:12" x14ac:dyDescent="0.15">
      <c r="H425" s="28">
        <v>0.84375</v>
      </c>
      <c r="I425" s="28">
        <v>0.6875</v>
      </c>
      <c r="K425" s="13">
        <v>0</v>
      </c>
      <c r="L425" s="13">
        <v>0</v>
      </c>
    </row>
    <row r="426" spans="8:12" x14ac:dyDescent="0.15">
      <c r="H426" s="28">
        <v>0.984375</v>
      </c>
      <c r="I426" s="30">
        <v>0.671875</v>
      </c>
      <c r="K426" s="13">
        <v>1</v>
      </c>
      <c r="L426" s="13">
        <v>0</v>
      </c>
    </row>
    <row r="427" spans="8:12" x14ac:dyDescent="0.15">
      <c r="H427" s="29">
        <v>0.90625</v>
      </c>
      <c r="I427" s="30">
        <v>0.6875</v>
      </c>
      <c r="K427" s="13">
        <v>1</v>
      </c>
      <c r="L427" s="13">
        <v>0</v>
      </c>
    </row>
    <row r="428" spans="8:12" x14ac:dyDescent="0.15">
      <c r="H428" s="28">
        <v>0.796875</v>
      </c>
      <c r="I428" s="28">
        <v>0.703125</v>
      </c>
      <c r="K428" s="13">
        <v>1</v>
      </c>
      <c r="L428" s="13">
        <v>1</v>
      </c>
    </row>
    <row r="429" spans="8:12" x14ac:dyDescent="0.15">
      <c r="H429" s="28">
        <v>0.8125</v>
      </c>
      <c r="I429" s="28">
        <v>0.859375</v>
      </c>
      <c r="K429" s="13">
        <v>1</v>
      </c>
      <c r="L429" s="13">
        <v>1</v>
      </c>
    </row>
    <row r="430" spans="8:12" x14ac:dyDescent="0.15">
      <c r="H430" s="30">
        <v>0.5625</v>
      </c>
      <c r="I430" s="28">
        <v>0.8125</v>
      </c>
      <c r="K430" s="13">
        <v>0</v>
      </c>
      <c r="L430" s="13">
        <v>1</v>
      </c>
    </row>
    <row r="431" spans="8:12" x14ac:dyDescent="0.15">
      <c r="H431" s="30">
        <v>0.46875</v>
      </c>
      <c r="I431" s="28">
        <v>0.796875</v>
      </c>
      <c r="K431" s="13">
        <v>0</v>
      </c>
      <c r="L431" s="13">
        <v>0</v>
      </c>
    </row>
    <row r="432" spans="8:12" x14ac:dyDescent="0.15">
      <c r="H432" s="28">
        <v>0.9375</v>
      </c>
      <c r="I432" s="28">
        <v>0.671875</v>
      </c>
      <c r="K432" s="13">
        <v>1</v>
      </c>
      <c r="L432" s="13">
        <v>0</v>
      </c>
    </row>
    <row r="433" spans="8:12" x14ac:dyDescent="0.15">
      <c r="H433" s="30">
        <v>0.40625</v>
      </c>
      <c r="I433" s="30">
        <v>0.640625</v>
      </c>
      <c r="K433" s="13">
        <v>0</v>
      </c>
      <c r="L433" s="13">
        <v>0</v>
      </c>
    </row>
    <row r="434" spans="8:12" x14ac:dyDescent="0.15">
      <c r="H434" s="30">
        <v>0.515625</v>
      </c>
      <c r="I434" s="28">
        <v>0.75</v>
      </c>
      <c r="K434" s="13">
        <v>0</v>
      </c>
      <c r="L434" s="13">
        <v>1</v>
      </c>
    </row>
    <row r="435" spans="8:12" x14ac:dyDescent="0.15">
      <c r="H435" s="31">
        <v>0.5625</v>
      </c>
      <c r="I435" s="28">
        <v>0.8125</v>
      </c>
      <c r="K435" s="17">
        <v>0</v>
      </c>
      <c r="L435" s="13">
        <v>1</v>
      </c>
    </row>
    <row r="436" spans="8:12" x14ac:dyDescent="0.15">
      <c r="H436" s="28">
        <v>0.953125</v>
      </c>
      <c r="I436" s="28">
        <v>0.90625</v>
      </c>
      <c r="K436" s="13">
        <v>1</v>
      </c>
      <c r="L436" s="13">
        <v>1</v>
      </c>
    </row>
    <row r="437" spans="8:12" x14ac:dyDescent="0.15">
      <c r="H437" s="28">
        <v>0.828125</v>
      </c>
      <c r="I437" s="28">
        <v>0.71875</v>
      </c>
      <c r="K437" s="13">
        <v>1</v>
      </c>
      <c r="L437" s="13">
        <v>0</v>
      </c>
    </row>
    <row r="438" spans="8:12" x14ac:dyDescent="0.15">
      <c r="H438" s="28">
        <v>0.953125</v>
      </c>
      <c r="I438" s="28">
        <v>0.796875</v>
      </c>
      <c r="K438" s="13">
        <v>1</v>
      </c>
      <c r="L438" s="13">
        <v>1</v>
      </c>
    </row>
    <row r="439" spans="8:12" x14ac:dyDescent="0.15">
      <c r="H439" s="28">
        <v>0.96875</v>
      </c>
      <c r="I439" s="28">
        <v>0.8125</v>
      </c>
      <c r="K439" s="13">
        <v>1</v>
      </c>
      <c r="L439" s="13">
        <v>1</v>
      </c>
    </row>
    <row r="440" spans="8:12" x14ac:dyDescent="0.15">
      <c r="H440" s="28">
        <v>0.75</v>
      </c>
      <c r="I440" s="28">
        <v>0.84375</v>
      </c>
      <c r="K440" s="13">
        <v>1</v>
      </c>
      <c r="L440" s="17">
        <v>0</v>
      </c>
    </row>
    <row r="441" spans="8:12" x14ac:dyDescent="0.15">
      <c r="H441" s="28">
        <v>0.9375</v>
      </c>
      <c r="I441" s="31">
        <v>0.640625</v>
      </c>
      <c r="K441" s="13">
        <v>1</v>
      </c>
      <c r="L441" s="13">
        <v>0</v>
      </c>
    </row>
    <row r="442" spans="8:12" x14ac:dyDescent="0.15">
      <c r="H442" s="28">
        <v>0.78125</v>
      </c>
      <c r="I442" s="30">
        <v>0.640625</v>
      </c>
      <c r="K442" s="13">
        <v>1</v>
      </c>
      <c r="L442" s="13">
        <v>0</v>
      </c>
    </row>
    <row r="443" spans="8:12" x14ac:dyDescent="0.15">
      <c r="H443" s="28">
        <v>0.765625</v>
      </c>
      <c r="I443" s="30">
        <v>0.3125</v>
      </c>
      <c r="K443" s="13">
        <v>1</v>
      </c>
      <c r="L443" s="13">
        <v>1</v>
      </c>
    </row>
    <row r="444" spans="8:12" x14ac:dyDescent="0.15">
      <c r="H444" s="28">
        <v>0.984375</v>
      </c>
      <c r="I444" s="28">
        <v>0.703125</v>
      </c>
      <c r="K444" s="13">
        <v>1</v>
      </c>
      <c r="L444" s="13">
        <v>0</v>
      </c>
    </row>
    <row r="445" spans="8:12" x14ac:dyDescent="0.15">
      <c r="H445" s="28">
        <v>0.765625</v>
      </c>
      <c r="I445" s="30">
        <v>0.75</v>
      </c>
      <c r="K445" s="13">
        <v>0</v>
      </c>
      <c r="L445" s="13">
        <v>0</v>
      </c>
    </row>
    <row r="446" spans="8:12" x14ac:dyDescent="0.15">
      <c r="H446" s="28">
        <v>0.9375</v>
      </c>
      <c r="I446" s="28">
        <v>0.6875</v>
      </c>
      <c r="K446" s="13">
        <v>1</v>
      </c>
      <c r="L446" s="13">
        <v>0</v>
      </c>
    </row>
    <row r="447" spans="8:12" x14ac:dyDescent="0.15">
      <c r="H447" s="28">
        <v>0.984375</v>
      </c>
      <c r="I447" s="28">
        <v>0.71875</v>
      </c>
      <c r="K447" s="13">
        <v>1</v>
      </c>
      <c r="L447" s="17">
        <v>0</v>
      </c>
    </row>
    <row r="448" spans="8:12" x14ac:dyDescent="0.15">
      <c r="H448" s="28">
        <v>0.90625</v>
      </c>
      <c r="I448" s="31">
        <v>0.65625</v>
      </c>
      <c r="K448" s="13">
        <v>1</v>
      </c>
      <c r="L448" s="13">
        <v>0</v>
      </c>
    </row>
    <row r="449" spans="8:12" x14ac:dyDescent="0.15">
      <c r="H449" s="28">
        <v>0.9375</v>
      </c>
      <c r="I449" s="30">
        <v>0.703125</v>
      </c>
      <c r="K449" s="13">
        <v>1</v>
      </c>
      <c r="L449" s="13">
        <v>0</v>
      </c>
    </row>
    <row r="450" spans="8:12" x14ac:dyDescent="0.15">
      <c r="H450" s="28">
        <v>0.734375</v>
      </c>
      <c r="I450" s="28">
        <v>0.859375</v>
      </c>
      <c r="K450" s="13">
        <v>1</v>
      </c>
      <c r="L450" s="13">
        <v>1</v>
      </c>
    </row>
    <row r="451" spans="8:12" x14ac:dyDescent="0.15">
      <c r="H451" s="28">
        <v>0.578125</v>
      </c>
      <c r="I451" s="29">
        <v>0.921875</v>
      </c>
      <c r="K451" s="13">
        <v>1</v>
      </c>
      <c r="L451" s="13">
        <v>1</v>
      </c>
    </row>
    <row r="452" spans="8:12" x14ac:dyDescent="0.15">
      <c r="H452" s="28">
        <v>0.859375</v>
      </c>
      <c r="I452" s="28">
        <v>0.84375</v>
      </c>
      <c r="K452" s="13">
        <v>1</v>
      </c>
      <c r="L452" s="13">
        <v>1</v>
      </c>
    </row>
    <row r="453" spans="8:12" x14ac:dyDescent="0.15">
      <c r="H453" s="30">
        <v>0.421875</v>
      </c>
      <c r="I453" s="28">
        <v>0.859375</v>
      </c>
      <c r="K453" s="13">
        <v>0</v>
      </c>
      <c r="L453" s="13">
        <v>0</v>
      </c>
    </row>
    <row r="454" spans="8:12" x14ac:dyDescent="0.15">
      <c r="H454" s="28">
        <v>0.71875</v>
      </c>
      <c r="I454" s="28">
        <v>0.703125</v>
      </c>
      <c r="K454" s="13">
        <v>1</v>
      </c>
      <c r="L454" s="13">
        <v>1</v>
      </c>
    </row>
    <row r="455" spans="8:12" x14ac:dyDescent="0.15">
      <c r="H455" s="31">
        <v>0.546875</v>
      </c>
      <c r="I455" s="28">
        <v>0.875</v>
      </c>
      <c r="K455" s="17">
        <v>0</v>
      </c>
      <c r="L455" s="13">
        <v>1</v>
      </c>
    </row>
    <row r="456" spans="8:12" x14ac:dyDescent="0.15">
      <c r="H456" s="30">
        <v>0.484375</v>
      </c>
      <c r="I456" s="28">
        <v>0.640625</v>
      </c>
      <c r="K456" s="13">
        <v>0</v>
      </c>
      <c r="L456" s="13">
        <v>1</v>
      </c>
    </row>
    <row r="457" spans="8:12" x14ac:dyDescent="0.15">
      <c r="H457" s="28">
        <v>0.921875</v>
      </c>
      <c r="I457" s="28">
        <v>0.765625</v>
      </c>
      <c r="K457" s="13">
        <v>1</v>
      </c>
      <c r="L457" s="13">
        <v>0</v>
      </c>
    </row>
    <row r="458" spans="8:12" x14ac:dyDescent="0.15">
      <c r="H458" s="31">
        <v>0.5625</v>
      </c>
      <c r="I458" s="30">
        <v>0.5</v>
      </c>
      <c r="K458" s="17">
        <v>0</v>
      </c>
      <c r="L458" s="13">
        <v>0</v>
      </c>
    </row>
    <row r="459" spans="8:12" x14ac:dyDescent="0.15">
      <c r="H459" s="30">
        <v>0.421875</v>
      </c>
      <c r="I459" s="29">
        <v>0.578125</v>
      </c>
      <c r="K459" s="13">
        <v>0</v>
      </c>
      <c r="L459" s="13">
        <v>1</v>
      </c>
    </row>
    <row r="460" spans="8:12" x14ac:dyDescent="0.15">
      <c r="H460" s="28">
        <v>0.78125</v>
      </c>
      <c r="I460" s="28">
        <v>0.859375</v>
      </c>
      <c r="K460" s="13">
        <v>1</v>
      </c>
      <c r="L460" s="13">
        <v>0</v>
      </c>
    </row>
    <row r="461" spans="8:12" x14ac:dyDescent="0.15">
      <c r="H461" s="28">
        <v>0.9375</v>
      </c>
      <c r="I461" s="30">
        <v>0.5</v>
      </c>
      <c r="K461" s="13">
        <v>1</v>
      </c>
      <c r="L461" s="13">
        <v>1</v>
      </c>
    </row>
    <row r="462" spans="8:12" x14ac:dyDescent="0.15">
      <c r="H462" s="31">
        <v>0.671875</v>
      </c>
      <c r="I462" s="28">
        <v>0.90625</v>
      </c>
      <c r="K462" s="17">
        <v>0</v>
      </c>
      <c r="L462" s="13">
        <v>0</v>
      </c>
    </row>
    <row r="463" spans="8:12" x14ac:dyDescent="0.15">
      <c r="H463" s="28">
        <v>0.84375</v>
      </c>
      <c r="I463" s="30">
        <v>0.65625</v>
      </c>
      <c r="K463" s="13">
        <v>1</v>
      </c>
      <c r="L463" s="13">
        <v>0</v>
      </c>
    </row>
    <row r="464" spans="8:12" x14ac:dyDescent="0.15">
      <c r="H464" s="30">
        <v>0.4375</v>
      </c>
      <c r="I464" s="30">
        <v>0.6875</v>
      </c>
      <c r="K464" s="13">
        <v>0</v>
      </c>
      <c r="L464" s="13">
        <v>1</v>
      </c>
    </row>
    <row r="465" spans="8:12" x14ac:dyDescent="0.15">
      <c r="H465" s="28">
        <v>0.875</v>
      </c>
      <c r="I465" s="28">
        <v>1</v>
      </c>
      <c r="K465" s="13">
        <v>1</v>
      </c>
      <c r="L465" s="13">
        <v>1</v>
      </c>
    </row>
    <row r="466" spans="8:12" x14ac:dyDescent="0.15">
      <c r="H466" s="28">
        <v>0.734375</v>
      </c>
      <c r="I466" s="28">
        <v>0.84375</v>
      </c>
      <c r="K466" s="13">
        <v>1</v>
      </c>
      <c r="L466" s="13">
        <v>1</v>
      </c>
    </row>
    <row r="467" spans="8:12" x14ac:dyDescent="0.15">
      <c r="H467" s="28">
        <v>0.953125</v>
      </c>
      <c r="I467" s="28">
        <v>0.75</v>
      </c>
      <c r="K467" s="13">
        <v>1</v>
      </c>
      <c r="L467" s="13">
        <v>1</v>
      </c>
    </row>
    <row r="468" spans="8:12" x14ac:dyDescent="0.15">
      <c r="H468" s="30">
        <v>0.453125</v>
      </c>
      <c r="I468" s="28">
        <v>0.8125</v>
      </c>
      <c r="K468" s="13">
        <v>0</v>
      </c>
      <c r="L468" s="13">
        <v>1</v>
      </c>
    </row>
    <row r="469" spans="8:12" x14ac:dyDescent="0.15">
      <c r="H469" s="28">
        <v>0.65625</v>
      </c>
      <c r="I469" s="28">
        <v>0.8125</v>
      </c>
      <c r="K469" s="13">
        <v>1</v>
      </c>
      <c r="L469" s="13">
        <v>1</v>
      </c>
    </row>
    <row r="470" spans="8:12" x14ac:dyDescent="0.15">
      <c r="H470" s="28">
        <v>0.609375</v>
      </c>
      <c r="I470" s="28">
        <v>0.75</v>
      </c>
      <c r="K470" s="13">
        <v>0</v>
      </c>
      <c r="L470" s="13">
        <v>1</v>
      </c>
    </row>
    <row r="471" spans="8:12" x14ac:dyDescent="0.15">
      <c r="H471" s="28">
        <v>0.96875</v>
      </c>
      <c r="I471" s="28">
        <v>0.703125</v>
      </c>
      <c r="K471" s="13">
        <v>1</v>
      </c>
      <c r="L471" s="13">
        <v>1</v>
      </c>
    </row>
    <row r="472" spans="8:12" x14ac:dyDescent="0.15">
      <c r="H472" s="28"/>
      <c r="I472" s="28">
        <v>0.765625</v>
      </c>
      <c r="L472" s="13">
        <v>1</v>
      </c>
    </row>
    <row r="473" spans="8:12" x14ac:dyDescent="0.15">
      <c r="H473" s="28"/>
      <c r="I473" s="28">
        <v>0.875</v>
      </c>
      <c r="L473" s="13">
        <v>0</v>
      </c>
    </row>
    <row r="474" spans="8:12" x14ac:dyDescent="0.15">
      <c r="H474" s="28"/>
      <c r="I474" s="28">
        <v>0.71875</v>
      </c>
      <c r="L474" s="13">
        <v>0</v>
      </c>
    </row>
    <row r="475" spans="8:12" x14ac:dyDescent="0.15">
      <c r="H475" s="30"/>
      <c r="I475" s="28">
        <v>0.65625</v>
      </c>
      <c r="L475" s="13">
        <v>0</v>
      </c>
    </row>
    <row r="476" spans="8:12" x14ac:dyDescent="0.15">
      <c r="H476" s="28"/>
      <c r="I476" s="28">
        <v>0.71875</v>
      </c>
      <c r="L476" s="13">
        <v>0</v>
      </c>
    </row>
    <row r="477" spans="8:12" x14ac:dyDescent="0.15">
      <c r="H477" s="28"/>
      <c r="I477" s="28">
        <v>0.734375</v>
      </c>
      <c r="L477" s="13">
        <v>1</v>
      </c>
    </row>
    <row r="478" spans="8:12" x14ac:dyDescent="0.15">
      <c r="H478" s="30"/>
      <c r="I478" s="28">
        <v>0.890625</v>
      </c>
      <c r="L478" s="13">
        <v>1</v>
      </c>
    </row>
    <row r="479" spans="8:12" x14ac:dyDescent="0.15">
      <c r="H479" s="28"/>
      <c r="I479" s="28">
        <v>0.75</v>
      </c>
      <c r="L479" s="13">
        <v>1</v>
      </c>
    </row>
    <row r="480" spans="8:12" x14ac:dyDescent="0.15">
      <c r="H480" s="30"/>
      <c r="I480" s="28">
        <v>0.921875</v>
      </c>
      <c r="L480" s="13">
        <v>0</v>
      </c>
    </row>
    <row r="481" spans="8:12" x14ac:dyDescent="0.15">
      <c r="H481" s="28"/>
      <c r="I481" s="28">
        <v>0.765625</v>
      </c>
      <c r="L481" s="13">
        <v>1</v>
      </c>
    </row>
    <row r="482" spans="8:12" x14ac:dyDescent="0.15">
      <c r="H482" s="28"/>
      <c r="I482" s="28">
        <v>0.859375</v>
      </c>
      <c r="L482" s="13">
        <v>1</v>
      </c>
    </row>
    <row r="483" spans="8:12" x14ac:dyDescent="0.15">
      <c r="H483" s="28"/>
      <c r="I483" s="28">
        <v>0.8125</v>
      </c>
      <c r="L483" s="13">
        <v>0</v>
      </c>
    </row>
    <row r="484" spans="8:12" x14ac:dyDescent="0.15">
      <c r="H484" s="28"/>
      <c r="I484" s="28">
        <v>0.625</v>
      </c>
      <c r="L484" s="13">
        <v>0</v>
      </c>
    </row>
    <row r="485" spans="8:12" x14ac:dyDescent="0.15">
      <c r="H485" s="30"/>
      <c r="I485" s="28">
        <v>0.734375</v>
      </c>
      <c r="L485" s="13">
        <v>0</v>
      </c>
    </row>
    <row r="486" spans="8:12" x14ac:dyDescent="0.15">
      <c r="H486" s="31"/>
      <c r="I486" s="30">
        <v>0.6875</v>
      </c>
      <c r="L486" s="13">
        <v>0</v>
      </c>
    </row>
    <row r="487" spans="8:12" x14ac:dyDescent="0.15">
      <c r="H487" s="31"/>
      <c r="I487" s="28">
        <v>0.75</v>
      </c>
      <c r="L487" s="13">
        <v>1</v>
      </c>
    </row>
    <row r="488" spans="8:12" x14ac:dyDescent="0.15">
      <c r="H488" s="30"/>
      <c r="I488" s="28">
        <v>0.8125</v>
      </c>
      <c r="L488" s="13">
        <v>0</v>
      </c>
    </row>
    <row r="489" spans="8:12" x14ac:dyDescent="0.15">
      <c r="H489" s="28"/>
      <c r="I489" s="28">
        <v>0.828125</v>
      </c>
      <c r="L489" s="13">
        <v>1</v>
      </c>
    </row>
    <row r="490" spans="8:12" x14ac:dyDescent="0.15">
      <c r="H490" s="28"/>
      <c r="I490" s="28">
        <v>0.875</v>
      </c>
      <c r="L490" s="13">
        <v>0</v>
      </c>
    </row>
    <row r="491" spans="8:12" x14ac:dyDescent="0.15">
      <c r="H491" s="28"/>
      <c r="I491" s="28">
        <v>0.828125</v>
      </c>
      <c r="L491" s="13">
        <v>1</v>
      </c>
    </row>
    <row r="492" spans="8:12" x14ac:dyDescent="0.15">
      <c r="H492" s="28"/>
      <c r="I492" s="28">
        <v>0.734375</v>
      </c>
      <c r="L492" s="13">
        <v>0</v>
      </c>
    </row>
    <row r="493" spans="8:12" x14ac:dyDescent="0.15">
      <c r="H493" s="29"/>
      <c r="I493" s="30">
        <v>0.53125</v>
      </c>
      <c r="L493" s="13">
        <v>0</v>
      </c>
    </row>
    <row r="494" spans="8:12" x14ac:dyDescent="0.15">
      <c r="H494" s="28"/>
      <c r="I494" s="30">
        <v>0.71875</v>
      </c>
      <c r="L494" s="13">
        <v>1</v>
      </c>
    </row>
    <row r="495" spans="8:12" x14ac:dyDescent="0.15">
      <c r="H495" s="28"/>
      <c r="I495" s="28">
        <v>0.8125</v>
      </c>
      <c r="L495" s="13">
        <v>0</v>
      </c>
    </row>
    <row r="496" spans="8:12" x14ac:dyDescent="0.15">
      <c r="H496" s="29"/>
      <c r="I496" s="30">
        <v>0.65625</v>
      </c>
      <c r="L496" s="13">
        <v>1</v>
      </c>
    </row>
    <row r="497" spans="8:12" x14ac:dyDescent="0.15">
      <c r="H497" s="28"/>
      <c r="I497" s="28">
        <v>0.84375</v>
      </c>
      <c r="L497" s="13">
        <v>1</v>
      </c>
    </row>
    <row r="498" spans="8:12" x14ac:dyDescent="0.15">
      <c r="H498" s="28"/>
      <c r="I498" s="28">
        <v>0.875</v>
      </c>
      <c r="L498" s="13">
        <v>1</v>
      </c>
    </row>
    <row r="499" spans="8:12" x14ac:dyDescent="0.15">
      <c r="H499" s="30"/>
      <c r="I499" s="28">
        <v>0.78125</v>
      </c>
      <c r="L499" s="13">
        <v>1</v>
      </c>
    </row>
    <row r="500" spans="8:12" x14ac:dyDescent="0.15">
      <c r="H500" s="30"/>
      <c r="I500" s="28">
        <v>0.765625</v>
      </c>
      <c r="L500" s="13">
        <v>1</v>
      </c>
    </row>
    <row r="501" spans="8:12" x14ac:dyDescent="0.15">
      <c r="H501" s="28"/>
      <c r="I501" s="28">
        <v>0.84375</v>
      </c>
      <c r="L501" s="13">
        <v>0</v>
      </c>
    </row>
    <row r="502" spans="8:12" x14ac:dyDescent="0.15">
      <c r="H502" s="30"/>
      <c r="I502" s="30">
        <v>0.515625</v>
      </c>
      <c r="L502" s="13">
        <v>1</v>
      </c>
    </row>
    <row r="503" spans="8:12" x14ac:dyDescent="0.15">
      <c r="H503" s="30"/>
      <c r="I503" s="28">
        <v>0.734375</v>
      </c>
      <c r="L503" s="13">
        <v>0</v>
      </c>
    </row>
    <row r="504" spans="8:12" x14ac:dyDescent="0.15">
      <c r="H504" s="31"/>
      <c r="I504" s="30">
        <v>0.484375</v>
      </c>
      <c r="L504" s="13">
        <v>0</v>
      </c>
    </row>
    <row r="505" spans="8:12" x14ac:dyDescent="0.15">
      <c r="H505" s="28"/>
      <c r="I505" s="30">
        <v>0.625</v>
      </c>
      <c r="L505" s="13">
        <v>0</v>
      </c>
    </row>
    <row r="506" spans="8:12" x14ac:dyDescent="0.15">
      <c r="H506" s="28"/>
      <c r="I506" s="30">
        <v>0.625</v>
      </c>
      <c r="L506" s="13">
        <v>0</v>
      </c>
    </row>
    <row r="507" spans="8:12" x14ac:dyDescent="0.15">
      <c r="H507" s="28"/>
      <c r="I507" s="30">
        <v>0.515625</v>
      </c>
      <c r="L507" s="13">
        <v>0</v>
      </c>
    </row>
    <row r="508" spans="8:12" x14ac:dyDescent="0.15">
      <c r="H508" s="28"/>
      <c r="I508" s="29">
        <v>0.625</v>
      </c>
      <c r="L508" s="17">
        <v>0</v>
      </c>
    </row>
    <row r="509" spans="8:12" x14ac:dyDescent="0.15">
      <c r="H509" s="28"/>
      <c r="I509" s="31">
        <v>0.546875</v>
      </c>
      <c r="L509" s="17">
        <v>0</v>
      </c>
    </row>
    <row r="510" spans="8:12" x14ac:dyDescent="0.15">
      <c r="H510" s="28"/>
      <c r="I510" s="31">
        <v>0.59375</v>
      </c>
      <c r="L510" s="17">
        <v>0</v>
      </c>
    </row>
    <row r="511" spans="8:12" x14ac:dyDescent="0.15">
      <c r="H511" s="28"/>
      <c r="I511" s="31">
        <v>0.59375</v>
      </c>
      <c r="L511" s="17">
        <v>0</v>
      </c>
    </row>
    <row r="512" spans="8:12" x14ac:dyDescent="0.15">
      <c r="H512" s="28"/>
      <c r="I512" s="28">
        <v>0.5625</v>
      </c>
      <c r="L512" s="13">
        <v>0</v>
      </c>
    </row>
    <row r="513" spans="8:12" x14ac:dyDescent="0.15">
      <c r="H513" s="28"/>
      <c r="I513" s="30">
        <v>0.4375</v>
      </c>
      <c r="L513" s="13">
        <v>0</v>
      </c>
    </row>
    <row r="514" spans="8:12" x14ac:dyDescent="0.15">
      <c r="H514" s="28"/>
      <c r="I514" s="30">
        <v>0.375</v>
      </c>
      <c r="L514" s="17">
        <v>0</v>
      </c>
    </row>
    <row r="515" spans="8:12" x14ac:dyDescent="0.15">
      <c r="H515" s="28"/>
      <c r="I515" s="28">
        <v>0.65625</v>
      </c>
      <c r="L515" s="13">
        <v>0</v>
      </c>
    </row>
    <row r="516" spans="8:12" x14ac:dyDescent="0.15">
      <c r="H516" s="28"/>
      <c r="I516" s="30">
        <v>0.59375</v>
      </c>
      <c r="L516" s="13">
        <v>0</v>
      </c>
    </row>
    <row r="517" spans="8:12" x14ac:dyDescent="0.15">
      <c r="H517" s="28"/>
      <c r="I517" s="28">
        <v>0.703125</v>
      </c>
      <c r="L517" s="13">
        <v>0</v>
      </c>
    </row>
    <row r="518" spans="8:12" x14ac:dyDescent="0.15">
      <c r="H518" s="28"/>
      <c r="I518" s="28">
        <v>0.78125</v>
      </c>
      <c r="L518" s="13">
        <v>0</v>
      </c>
    </row>
    <row r="519" spans="8:12" x14ac:dyDescent="0.15">
      <c r="H519" s="28"/>
      <c r="I519" s="29">
        <v>0.5625</v>
      </c>
      <c r="L519" s="13">
        <v>1</v>
      </c>
    </row>
    <row r="520" spans="8:12" x14ac:dyDescent="0.15">
      <c r="H520" s="28"/>
      <c r="I520" s="28">
        <v>0.9375</v>
      </c>
      <c r="L520" s="13">
        <v>0</v>
      </c>
    </row>
    <row r="521" spans="8:12" x14ac:dyDescent="0.15">
      <c r="H521" s="28"/>
      <c r="I521" s="30">
        <v>0.609375</v>
      </c>
      <c r="L521" s="13">
        <v>0</v>
      </c>
    </row>
    <row r="522" spans="8:12" x14ac:dyDescent="0.15">
      <c r="H522" s="30"/>
      <c r="I522" s="30">
        <v>0.546875</v>
      </c>
      <c r="L522" s="13">
        <v>0</v>
      </c>
    </row>
    <row r="523" spans="8:12" x14ac:dyDescent="0.15">
      <c r="H523" s="28"/>
      <c r="I523" s="30">
        <v>0.65625</v>
      </c>
      <c r="L523" s="13">
        <v>0</v>
      </c>
    </row>
    <row r="524" spans="8:12" x14ac:dyDescent="0.15">
      <c r="H524" s="31"/>
      <c r="I524" s="30">
        <v>0.5</v>
      </c>
      <c r="L524" s="13">
        <v>0</v>
      </c>
    </row>
    <row r="525" spans="8:12" x14ac:dyDescent="0.15">
      <c r="H525" s="30"/>
      <c r="I525" s="30">
        <v>0.625</v>
      </c>
      <c r="L525" s="13">
        <v>1</v>
      </c>
    </row>
    <row r="526" spans="8:12" x14ac:dyDescent="0.15">
      <c r="H526" s="28"/>
      <c r="I526" s="28">
        <v>0.859375</v>
      </c>
      <c r="L526" s="13">
        <v>0</v>
      </c>
    </row>
    <row r="527" spans="8:12" x14ac:dyDescent="0.15">
      <c r="H527" s="31"/>
      <c r="I527" s="30">
        <v>0.6875</v>
      </c>
      <c r="L527" s="13">
        <v>1</v>
      </c>
    </row>
    <row r="528" spans="8:12" x14ac:dyDescent="0.15">
      <c r="H528" s="30"/>
      <c r="I528" s="28">
        <v>0.703125</v>
      </c>
      <c r="L528" s="13">
        <v>1</v>
      </c>
    </row>
    <row r="529" spans="8:9" x14ac:dyDescent="0.15">
      <c r="H529" s="28"/>
      <c r="I529" s="28">
        <v>0.71875</v>
      </c>
    </row>
    <row r="530" spans="8:9" x14ac:dyDescent="0.15">
      <c r="H530" s="28"/>
    </row>
    <row r="531" spans="8:9" x14ac:dyDescent="0.15">
      <c r="H531" s="31"/>
    </row>
    <row r="532" spans="8:9" x14ac:dyDescent="0.15">
      <c r="H532" s="28"/>
    </row>
    <row r="533" spans="8:9" x14ac:dyDescent="0.15">
      <c r="H533" s="30">
        <f>TTEST(H339:H529,I339:I529,2,2)</f>
        <v>0.11163195694504675</v>
      </c>
    </row>
    <row r="534" spans="8:9" x14ac:dyDescent="0.15">
      <c r="H534" s="28">
        <f>TTEST(H339:H529,I339:I529,2,3)</f>
        <v>0.14164655360979772</v>
      </c>
    </row>
    <row r="535" spans="8:9" x14ac:dyDescent="0.15">
      <c r="H535" s="28"/>
    </row>
    <row r="536" spans="8:9" x14ac:dyDescent="0.15">
      <c r="H536" s="28"/>
    </row>
    <row r="537" spans="8:9" x14ac:dyDescent="0.15">
      <c r="H537" s="30"/>
    </row>
    <row r="538" spans="8:9" x14ac:dyDescent="0.15">
      <c r="H538" s="28"/>
    </row>
    <row r="539" spans="8:9" x14ac:dyDescent="0.15">
      <c r="H539" s="28"/>
    </row>
    <row r="540" spans="8:9" x14ac:dyDescent="0.15">
      <c r="H540" s="28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5"/>
  <sheetViews>
    <sheetView zoomScale="75" zoomScaleNormal="100" workbookViewId="0">
      <pane ySplit="3" topLeftCell="A4" activePane="bottomLeft" state="frozen"/>
      <selection pane="bottomLeft" activeCell="Q202" sqref="A4:Q202"/>
    </sheetView>
  </sheetViews>
  <sheetFormatPr baseColWidth="10" defaultColWidth="11.5" defaultRowHeight="13" x14ac:dyDescent="0.15"/>
  <sheetData>
    <row r="1" spans="1:18" x14ac:dyDescent="0.15">
      <c r="A1">
        <f ca="1">AVERAGEIF(A4:A202,2,G4:G201)</f>
        <v>0.74756493506493504</v>
      </c>
      <c r="C1" t="s">
        <v>135</v>
      </c>
    </row>
    <row r="2" spans="1:18" x14ac:dyDescent="0.15">
      <c r="A2" s="4">
        <f ca="1">AVERAGEIF(A4:A202,4,G4:G201)</f>
        <v>0.70517418032786883</v>
      </c>
      <c r="B2" s="4"/>
      <c r="C2" s="4"/>
      <c r="D2" s="4"/>
      <c r="E2" s="4"/>
      <c r="F2" s="4"/>
      <c r="G2" s="4"/>
      <c r="H2" s="4"/>
      <c r="I2" s="4"/>
      <c r="J2" s="9" t="s">
        <v>31</v>
      </c>
      <c r="K2" s="9"/>
      <c r="L2" s="4"/>
      <c r="M2" s="4"/>
      <c r="N2" s="4"/>
      <c r="O2" s="4"/>
      <c r="P2" s="4"/>
      <c r="Q2" s="4"/>
      <c r="R2" s="4"/>
    </row>
    <row r="3" spans="1:18" x14ac:dyDescent="0.15">
      <c r="A3" s="7" t="s">
        <v>137</v>
      </c>
      <c r="B3" s="8" t="s">
        <v>136</v>
      </c>
      <c r="C3" s="9" t="s">
        <v>32</v>
      </c>
      <c r="D3" s="9" t="s">
        <v>66</v>
      </c>
      <c r="E3" s="8" t="s">
        <v>33</v>
      </c>
      <c r="F3" s="9" t="s">
        <v>34</v>
      </c>
      <c r="G3" s="9" t="s">
        <v>35</v>
      </c>
      <c r="H3" s="11" t="s">
        <v>36</v>
      </c>
      <c r="I3" s="11" t="s">
        <v>37</v>
      </c>
      <c r="J3" s="12" t="s">
        <v>38</v>
      </c>
      <c r="K3" s="12" t="s">
        <v>39</v>
      </c>
      <c r="L3" s="12" t="s">
        <v>40</v>
      </c>
      <c r="M3" s="12" t="s">
        <v>41</v>
      </c>
      <c r="N3" s="12" t="s">
        <v>42</v>
      </c>
      <c r="O3" s="12" t="s">
        <v>43</v>
      </c>
      <c r="P3" s="12" t="s">
        <v>44</v>
      </c>
      <c r="Q3" s="12" t="s">
        <v>45</v>
      </c>
    </row>
    <row r="4" spans="1:18" x14ac:dyDescent="0.15">
      <c r="A4" s="4">
        <v>2</v>
      </c>
      <c r="B4" s="4">
        <v>1</v>
      </c>
      <c r="C4" s="4">
        <v>115</v>
      </c>
      <c r="D4" s="4">
        <v>0</v>
      </c>
      <c r="E4" s="4">
        <v>64</v>
      </c>
      <c r="F4" s="28">
        <v>0.78125</v>
      </c>
      <c r="G4" s="28">
        <v>0.78125</v>
      </c>
      <c r="H4" s="28">
        <v>3921</v>
      </c>
      <c r="I4" s="28">
        <v>1429.5</v>
      </c>
      <c r="J4" s="28">
        <v>0.375</v>
      </c>
      <c r="K4" s="28">
        <v>0.75</v>
      </c>
      <c r="L4" s="28">
        <v>0.625</v>
      </c>
      <c r="M4" s="28">
        <v>0.75</v>
      </c>
      <c r="N4" s="28">
        <v>1</v>
      </c>
      <c r="O4" s="28">
        <v>0.875</v>
      </c>
      <c r="P4" s="28">
        <v>1</v>
      </c>
      <c r="Q4" s="28">
        <v>0.875</v>
      </c>
    </row>
    <row r="5" spans="1:18" x14ac:dyDescent="0.15">
      <c r="A5" s="4">
        <v>2</v>
      </c>
      <c r="B5" s="4">
        <v>1</v>
      </c>
      <c r="C5" s="4">
        <v>117</v>
      </c>
      <c r="D5" s="4">
        <v>1</v>
      </c>
      <c r="E5" s="4">
        <v>64</v>
      </c>
      <c r="F5" s="28">
        <v>0.640625</v>
      </c>
      <c r="G5" s="29">
        <v>0.640625</v>
      </c>
      <c r="H5" s="28">
        <v>4383</v>
      </c>
      <c r="I5" s="28">
        <v>1898</v>
      </c>
      <c r="J5" s="28">
        <v>0.75</v>
      </c>
      <c r="K5" s="28">
        <v>0.5</v>
      </c>
      <c r="L5" s="28">
        <v>0.25</v>
      </c>
      <c r="M5" s="28">
        <v>0.75</v>
      </c>
      <c r="N5" s="28">
        <v>0.625</v>
      </c>
      <c r="O5" s="28">
        <v>0.5</v>
      </c>
      <c r="P5" s="28">
        <v>0.75</v>
      </c>
      <c r="Q5" s="28">
        <v>1</v>
      </c>
    </row>
    <row r="6" spans="1:18" x14ac:dyDescent="0.15">
      <c r="A6" s="4">
        <v>2</v>
      </c>
      <c r="B6" s="4">
        <v>1</v>
      </c>
      <c r="C6" s="13">
        <v>121</v>
      </c>
      <c r="D6" s="13">
        <v>0</v>
      </c>
      <c r="E6" s="4">
        <v>64</v>
      </c>
      <c r="F6" s="28">
        <v>0.34375</v>
      </c>
      <c r="G6" s="30">
        <v>0.34375</v>
      </c>
      <c r="H6" s="28">
        <v>2422</v>
      </c>
      <c r="I6" s="28">
        <v>1094</v>
      </c>
      <c r="J6" s="28">
        <v>0.125</v>
      </c>
      <c r="K6" s="28">
        <v>0.25</v>
      </c>
      <c r="L6" s="28">
        <v>0.5</v>
      </c>
      <c r="M6" s="28">
        <v>0.375</v>
      </c>
      <c r="N6" s="28">
        <v>0.625</v>
      </c>
      <c r="O6" s="28">
        <v>0.375</v>
      </c>
      <c r="P6" s="28">
        <v>0.125</v>
      </c>
      <c r="Q6" s="28">
        <v>0.375</v>
      </c>
    </row>
    <row r="7" spans="1:18" x14ac:dyDescent="0.15">
      <c r="A7" s="4">
        <v>2</v>
      </c>
      <c r="B7" s="4">
        <v>1</v>
      </c>
      <c r="C7" s="4">
        <v>126</v>
      </c>
      <c r="D7" s="4">
        <v>1</v>
      </c>
      <c r="E7" s="4">
        <v>48</v>
      </c>
      <c r="F7" s="28">
        <v>0.8125</v>
      </c>
      <c r="G7" s="28">
        <v>0.859375</v>
      </c>
      <c r="H7" s="28">
        <v>2816.5</v>
      </c>
      <c r="I7" s="28">
        <v>1295.5</v>
      </c>
      <c r="J7" s="28">
        <v>0.375</v>
      </c>
      <c r="K7" s="28">
        <v>0.75</v>
      </c>
      <c r="L7" s="28">
        <v>0.875</v>
      </c>
      <c r="M7" s="28">
        <v>0.875</v>
      </c>
      <c r="N7" s="28">
        <v>1</v>
      </c>
      <c r="O7" s="28">
        <v>1</v>
      </c>
      <c r="P7" s="28">
        <v>1</v>
      </c>
      <c r="Q7" s="28">
        <v>1</v>
      </c>
    </row>
    <row r="8" spans="1:18" x14ac:dyDescent="0.15">
      <c r="A8" s="4">
        <v>2</v>
      </c>
      <c r="B8" s="4">
        <v>1</v>
      </c>
      <c r="C8" s="4">
        <v>127</v>
      </c>
      <c r="D8" s="4">
        <v>1</v>
      </c>
      <c r="E8" s="4">
        <v>24</v>
      </c>
      <c r="F8" s="28">
        <v>0.875</v>
      </c>
      <c r="G8" s="28">
        <v>0.953125</v>
      </c>
      <c r="H8" s="28">
        <v>3709.5</v>
      </c>
      <c r="I8" s="28">
        <v>1098.5</v>
      </c>
      <c r="J8" s="28">
        <v>0.625</v>
      </c>
      <c r="K8" s="28">
        <v>1</v>
      </c>
      <c r="L8" s="28">
        <v>1</v>
      </c>
      <c r="M8" s="28">
        <v>1</v>
      </c>
      <c r="N8" s="28">
        <v>1</v>
      </c>
      <c r="O8" s="28">
        <v>1</v>
      </c>
      <c r="P8" s="28">
        <v>1</v>
      </c>
      <c r="Q8" s="28">
        <v>1</v>
      </c>
    </row>
    <row r="9" spans="1:18" x14ac:dyDescent="0.15">
      <c r="A9" s="4">
        <v>2</v>
      </c>
      <c r="B9" s="4">
        <v>1</v>
      </c>
      <c r="C9" s="4">
        <v>136</v>
      </c>
      <c r="D9" s="4">
        <v>1</v>
      </c>
      <c r="E9" s="4">
        <v>16</v>
      </c>
      <c r="F9" s="28">
        <v>1</v>
      </c>
      <c r="G9" s="28">
        <v>1</v>
      </c>
      <c r="H9" s="28">
        <v>2119.5</v>
      </c>
      <c r="I9" s="28">
        <v>1979.5</v>
      </c>
      <c r="J9" s="28">
        <v>1</v>
      </c>
      <c r="K9" s="28">
        <v>1</v>
      </c>
      <c r="L9" s="28">
        <v>1</v>
      </c>
      <c r="M9" s="28">
        <v>1</v>
      </c>
      <c r="N9" s="28">
        <v>1</v>
      </c>
      <c r="O9" s="28">
        <v>1</v>
      </c>
      <c r="P9" s="28">
        <v>1</v>
      </c>
      <c r="Q9" s="28">
        <v>1</v>
      </c>
    </row>
    <row r="10" spans="1:18" x14ac:dyDescent="0.15">
      <c r="A10" s="4">
        <v>2</v>
      </c>
      <c r="B10" s="4">
        <v>1</v>
      </c>
      <c r="C10" s="13">
        <v>139</v>
      </c>
      <c r="D10" s="13">
        <v>0</v>
      </c>
      <c r="E10" s="4">
        <v>64</v>
      </c>
      <c r="F10" s="29">
        <v>0.546875</v>
      </c>
      <c r="G10" s="30">
        <v>0.546875</v>
      </c>
      <c r="H10" s="28">
        <v>2492.5</v>
      </c>
      <c r="I10" s="28">
        <v>1297</v>
      </c>
      <c r="J10" s="28">
        <v>0.625</v>
      </c>
      <c r="K10" s="28">
        <v>0.5</v>
      </c>
      <c r="L10" s="28">
        <v>0.625</v>
      </c>
      <c r="M10" s="28">
        <v>0.375</v>
      </c>
      <c r="N10" s="28">
        <v>0.375</v>
      </c>
      <c r="O10" s="28">
        <v>0.75</v>
      </c>
      <c r="P10" s="28">
        <v>0.5</v>
      </c>
      <c r="Q10" s="28">
        <v>0.625</v>
      </c>
    </row>
    <row r="11" spans="1:18" x14ac:dyDescent="0.15">
      <c r="A11" s="4">
        <v>2</v>
      </c>
      <c r="B11" s="4">
        <v>1</v>
      </c>
      <c r="C11" s="17">
        <v>149</v>
      </c>
      <c r="D11" s="17">
        <v>0</v>
      </c>
      <c r="E11" s="4">
        <v>64</v>
      </c>
      <c r="F11" s="29">
        <v>0.578125</v>
      </c>
      <c r="G11" s="31">
        <v>0.578125</v>
      </c>
      <c r="H11" s="28">
        <v>2929.5</v>
      </c>
      <c r="I11" s="28">
        <v>1664</v>
      </c>
      <c r="J11" s="28">
        <v>0.5</v>
      </c>
      <c r="K11" s="28">
        <v>0.375</v>
      </c>
      <c r="L11" s="28">
        <v>0.5</v>
      </c>
      <c r="M11" s="28">
        <v>0.75</v>
      </c>
      <c r="N11" s="28">
        <v>0.5</v>
      </c>
      <c r="O11" s="28">
        <v>0.375</v>
      </c>
      <c r="P11" s="28">
        <v>0.875</v>
      </c>
      <c r="Q11" s="28">
        <v>0.75</v>
      </c>
    </row>
    <row r="12" spans="1:18" x14ac:dyDescent="0.15">
      <c r="A12" s="4">
        <v>2</v>
      </c>
      <c r="B12" s="4">
        <v>1</v>
      </c>
      <c r="C12" s="4">
        <v>158</v>
      </c>
      <c r="D12" s="4">
        <v>1</v>
      </c>
      <c r="E12" s="4">
        <v>32</v>
      </c>
      <c r="F12" s="28">
        <v>0.9375</v>
      </c>
      <c r="G12" s="28">
        <v>0.96875</v>
      </c>
      <c r="H12" s="28">
        <v>3265.5</v>
      </c>
      <c r="I12" s="28">
        <v>1234.5</v>
      </c>
      <c r="J12" s="28">
        <v>0.875</v>
      </c>
      <c r="K12" s="28">
        <v>0.875</v>
      </c>
      <c r="L12" s="28">
        <v>1</v>
      </c>
      <c r="M12" s="28">
        <v>1</v>
      </c>
      <c r="N12" s="28">
        <v>1</v>
      </c>
      <c r="O12" s="28">
        <v>1</v>
      </c>
      <c r="P12" s="28">
        <v>1</v>
      </c>
      <c r="Q12" s="28">
        <v>1</v>
      </c>
    </row>
    <row r="13" spans="1:18" ht="12.75" customHeight="1" x14ac:dyDescent="0.15">
      <c r="A13" s="4">
        <v>2</v>
      </c>
      <c r="B13" s="4">
        <v>1</v>
      </c>
      <c r="C13" s="4">
        <v>168</v>
      </c>
      <c r="D13" s="4">
        <v>1</v>
      </c>
      <c r="E13" s="4">
        <v>48</v>
      </c>
      <c r="F13" s="28">
        <v>0.79166666666666663</v>
      </c>
      <c r="G13" s="28">
        <v>0.84375</v>
      </c>
      <c r="H13" s="28">
        <v>2890.5</v>
      </c>
      <c r="I13" s="28">
        <v>1211</v>
      </c>
      <c r="J13" s="28">
        <v>0.375</v>
      </c>
      <c r="K13" s="28">
        <v>0.75</v>
      </c>
      <c r="L13" s="28">
        <v>0.75</v>
      </c>
      <c r="M13" s="28">
        <v>0.875</v>
      </c>
      <c r="N13" s="28">
        <v>1</v>
      </c>
      <c r="O13" s="28">
        <v>1</v>
      </c>
      <c r="P13" s="28">
        <v>1</v>
      </c>
      <c r="Q13" s="28">
        <v>1</v>
      </c>
    </row>
    <row r="14" spans="1:18" ht="12.75" customHeight="1" x14ac:dyDescent="0.15">
      <c r="A14" s="4">
        <v>2</v>
      </c>
      <c r="B14" s="4">
        <v>1</v>
      </c>
      <c r="C14" s="4">
        <v>182</v>
      </c>
      <c r="D14" s="4">
        <v>1</v>
      </c>
      <c r="E14" s="4">
        <v>48</v>
      </c>
      <c r="F14" s="28">
        <v>0.85416666666666663</v>
      </c>
      <c r="G14" s="28">
        <v>0.890625</v>
      </c>
      <c r="H14" s="28">
        <v>2390.5</v>
      </c>
      <c r="I14" s="28">
        <v>1250</v>
      </c>
      <c r="J14" s="28">
        <v>0.5</v>
      </c>
      <c r="K14" s="28">
        <v>0.75</v>
      </c>
      <c r="L14" s="28">
        <v>1</v>
      </c>
      <c r="M14" s="28">
        <v>0.875</v>
      </c>
      <c r="N14" s="28">
        <v>1</v>
      </c>
      <c r="O14" s="28">
        <v>1</v>
      </c>
      <c r="P14" s="28">
        <v>1</v>
      </c>
      <c r="Q14" s="28">
        <v>1</v>
      </c>
    </row>
    <row r="15" spans="1:18" ht="12.75" customHeight="1" x14ac:dyDescent="0.15">
      <c r="A15" s="4">
        <v>2</v>
      </c>
      <c r="B15" s="4">
        <v>1</v>
      </c>
      <c r="C15" s="13">
        <v>104</v>
      </c>
      <c r="D15" s="13">
        <v>0</v>
      </c>
      <c r="E15" s="4">
        <v>64</v>
      </c>
      <c r="F15" s="29">
        <v>0.515625</v>
      </c>
      <c r="G15" s="30">
        <v>0.515625</v>
      </c>
      <c r="H15" s="28">
        <v>2914</v>
      </c>
      <c r="I15" s="28">
        <v>1304.5</v>
      </c>
      <c r="J15" s="28">
        <v>0.5</v>
      </c>
      <c r="K15" s="28">
        <v>0.625</v>
      </c>
      <c r="L15" s="28">
        <v>0</v>
      </c>
      <c r="M15" s="28">
        <v>0.625</v>
      </c>
      <c r="N15" s="28">
        <v>0.5</v>
      </c>
      <c r="O15" s="28">
        <v>1</v>
      </c>
      <c r="P15" s="28">
        <v>0.5</v>
      </c>
      <c r="Q15" s="28">
        <v>0.375</v>
      </c>
    </row>
    <row r="16" spans="1:18" ht="12.75" customHeight="1" x14ac:dyDescent="0.15">
      <c r="A16" s="4">
        <v>2</v>
      </c>
      <c r="B16" s="4">
        <v>1</v>
      </c>
      <c r="C16" s="14">
        <v>114</v>
      </c>
      <c r="D16" s="14">
        <v>1</v>
      </c>
      <c r="E16" s="4">
        <v>48</v>
      </c>
      <c r="F16" s="29">
        <v>0.52083333333333337</v>
      </c>
      <c r="G16" s="28">
        <v>0.640625</v>
      </c>
      <c r="H16" s="28">
        <v>2891</v>
      </c>
      <c r="I16" s="28">
        <v>1219</v>
      </c>
      <c r="J16" s="28">
        <v>0.125</v>
      </c>
      <c r="K16" s="28">
        <v>0.125</v>
      </c>
      <c r="L16" s="28">
        <v>0.375</v>
      </c>
      <c r="M16" s="28">
        <v>0.5</v>
      </c>
      <c r="N16" s="28">
        <v>1</v>
      </c>
      <c r="O16" s="28">
        <v>1</v>
      </c>
      <c r="P16" s="28">
        <v>1</v>
      </c>
      <c r="Q16" s="28">
        <v>1</v>
      </c>
    </row>
    <row r="17" spans="1:17" ht="12.75" customHeight="1" x14ac:dyDescent="0.15">
      <c r="A17" s="4">
        <v>2</v>
      </c>
      <c r="B17" s="4">
        <v>1</v>
      </c>
      <c r="C17" s="4">
        <v>117</v>
      </c>
      <c r="D17" s="33">
        <v>1</v>
      </c>
      <c r="E17" s="4">
        <v>48</v>
      </c>
      <c r="F17" s="28">
        <v>0.85416666666666663</v>
      </c>
      <c r="G17" s="28">
        <v>0.890625</v>
      </c>
      <c r="H17" s="28">
        <v>4148</v>
      </c>
      <c r="I17" s="28">
        <v>1711</v>
      </c>
      <c r="J17" s="28">
        <v>0.5</v>
      </c>
      <c r="K17" s="28">
        <v>0.75</v>
      </c>
      <c r="L17" s="28">
        <v>1</v>
      </c>
      <c r="M17" s="28">
        <v>0.875</v>
      </c>
      <c r="N17" s="28">
        <v>1</v>
      </c>
      <c r="O17" s="28">
        <v>1</v>
      </c>
      <c r="P17" s="28">
        <v>1</v>
      </c>
      <c r="Q17" s="28">
        <v>1</v>
      </c>
    </row>
    <row r="18" spans="1:17" ht="12.75" customHeight="1" x14ac:dyDescent="0.15">
      <c r="A18" s="4">
        <v>2</v>
      </c>
      <c r="B18" s="4">
        <v>1</v>
      </c>
      <c r="C18" s="13">
        <v>122</v>
      </c>
      <c r="D18" s="13">
        <v>0</v>
      </c>
      <c r="E18" s="4">
        <v>64</v>
      </c>
      <c r="F18" s="29">
        <v>0.453125</v>
      </c>
      <c r="G18" s="30">
        <v>0.453125</v>
      </c>
      <c r="H18" s="28">
        <v>2219</v>
      </c>
      <c r="I18" s="28">
        <v>1094</v>
      </c>
      <c r="J18" s="28">
        <v>0.5</v>
      </c>
      <c r="K18" s="28">
        <v>0.375</v>
      </c>
      <c r="L18" s="28">
        <v>0.5</v>
      </c>
      <c r="M18" s="28">
        <v>0.25</v>
      </c>
      <c r="N18" s="28">
        <v>0.25</v>
      </c>
      <c r="O18" s="28">
        <v>0.5</v>
      </c>
      <c r="P18" s="28">
        <v>0.5</v>
      </c>
      <c r="Q18" s="28">
        <v>0.75</v>
      </c>
    </row>
    <row r="19" spans="1:17" ht="12.75" customHeight="1" x14ac:dyDescent="0.15">
      <c r="A19" s="4">
        <v>2</v>
      </c>
      <c r="B19" s="4">
        <v>1</v>
      </c>
      <c r="C19" s="4">
        <v>123</v>
      </c>
      <c r="D19" s="33">
        <v>1</v>
      </c>
      <c r="E19" s="4">
        <v>64</v>
      </c>
      <c r="F19" s="28">
        <v>0.84375</v>
      </c>
      <c r="G19" s="28">
        <v>0.84375</v>
      </c>
      <c r="H19" s="28">
        <v>2805</v>
      </c>
      <c r="I19" s="28">
        <v>1391</v>
      </c>
      <c r="J19" s="28">
        <v>0.375</v>
      </c>
      <c r="K19" s="28">
        <v>0.875</v>
      </c>
      <c r="L19" s="28">
        <v>0.75</v>
      </c>
      <c r="M19" s="28">
        <v>1</v>
      </c>
      <c r="N19" s="28">
        <v>0.875</v>
      </c>
      <c r="O19" s="28">
        <v>0.875</v>
      </c>
      <c r="P19" s="28">
        <v>1</v>
      </c>
      <c r="Q19" s="28">
        <v>1</v>
      </c>
    </row>
    <row r="20" spans="1:17" ht="12.75" customHeight="1" x14ac:dyDescent="0.15">
      <c r="A20" s="4">
        <v>2</v>
      </c>
      <c r="B20" s="4">
        <v>1</v>
      </c>
      <c r="C20" s="13">
        <v>131</v>
      </c>
      <c r="D20" s="13">
        <v>0</v>
      </c>
      <c r="E20" s="4">
        <v>64</v>
      </c>
      <c r="F20" s="28">
        <v>0.484375</v>
      </c>
      <c r="G20" s="30">
        <v>0.484375</v>
      </c>
      <c r="H20" s="28">
        <v>2328</v>
      </c>
      <c r="I20" s="28">
        <v>1109</v>
      </c>
      <c r="J20" s="28">
        <v>0.5</v>
      </c>
      <c r="K20" s="28">
        <v>0.375</v>
      </c>
      <c r="L20" s="28">
        <v>0.375</v>
      </c>
      <c r="M20" s="28">
        <v>0.625</v>
      </c>
      <c r="N20" s="28">
        <v>0.75</v>
      </c>
      <c r="O20" s="28">
        <v>0.375</v>
      </c>
      <c r="P20" s="28">
        <v>0.25</v>
      </c>
      <c r="Q20" s="28">
        <v>0.625</v>
      </c>
    </row>
    <row r="21" spans="1:17" ht="12.75" customHeight="1" x14ac:dyDescent="0.15">
      <c r="A21" s="4">
        <v>2</v>
      </c>
      <c r="B21" s="4">
        <v>1</v>
      </c>
      <c r="C21" s="4">
        <v>150</v>
      </c>
      <c r="D21" s="33">
        <v>1</v>
      </c>
      <c r="E21" s="4">
        <v>56</v>
      </c>
      <c r="F21" s="28">
        <v>0.7857142857142857</v>
      </c>
      <c r="G21" s="28">
        <v>0.8125</v>
      </c>
      <c r="H21" s="28">
        <v>3602</v>
      </c>
      <c r="I21" s="28">
        <v>1289.5</v>
      </c>
      <c r="J21" s="28">
        <v>0.5</v>
      </c>
      <c r="K21" s="28">
        <v>0.375</v>
      </c>
      <c r="L21" s="28">
        <v>0.75</v>
      </c>
      <c r="M21" s="28">
        <v>1</v>
      </c>
      <c r="N21" s="28">
        <v>0.875</v>
      </c>
      <c r="O21" s="28">
        <v>1</v>
      </c>
      <c r="P21" s="28">
        <v>1</v>
      </c>
      <c r="Q21" s="28">
        <v>1</v>
      </c>
    </row>
    <row r="22" spans="1:17" ht="12.75" customHeight="1" x14ac:dyDescent="0.15">
      <c r="A22" s="4">
        <v>2</v>
      </c>
      <c r="B22" s="4">
        <v>1</v>
      </c>
      <c r="C22" s="4">
        <v>154</v>
      </c>
      <c r="D22" s="13">
        <v>1</v>
      </c>
      <c r="E22" s="4">
        <v>48</v>
      </c>
      <c r="F22" s="28">
        <v>0.77083333333333337</v>
      </c>
      <c r="G22" s="28">
        <v>0.828125</v>
      </c>
      <c r="H22" s="28">
        <v>2546.5</v>
      </c>
      <c r="I22" s="28">
        <v>1398.5</v>
      </c>
      <c r="J22" s="28">
        <v>0.5</v>
      </c>
      <c r="K22" s="28">
        <v>0.375</v>
      </c>
      <c r="L22" s="28">
        <v>0.875</v>
      </c>
      <c r="M22" s="28">
        <v>0.875</v>
      </c>
      <c r="N22" s="28">
        <v>1</v>
      </c>
      <c r="O22" s="28">
        <v>1</v>
      </c>
      <c r="P22" s="28">
        <v>1</v>
      </c>
      <c r="Q22" s="28">
        <v>1</v>
      </c>
    </row>
    <row r="23" spans="1:17" ht="12.75" customHeight="1" x14ac:dyDescent="0.15">
      <c r="A23" s="4">
        <v>2</v>
      </c>
      <c r="B23" s="4">
        <v>1</v>
      </c>
      <c r="C23" s="4">
        <v>160</v>
      </c>
      <c r="D23" s="33">
        <v>1</v>
      </c>
      <c r="E23" s="4">
        <v>56</v>
      </c>
      <c r="F23" s="28">
        <v>0.6607142857142857</v>
      </c>
      <c r="G23" s="28">
        <v>0.703125</v>
      </c>
      <c r="H23" s="28">
        <v>2546.5</v>
      </c>
      <c r="I23" s="28">
        <v>1632.5</v>
      </c>
      <c r="J23" s="28">
        <v>0.5</v>
      </c>
      <c r="K23" s="28">
        <v>0.375</v>
      </c>
      <c r="L23" s="28">
        <v>0.5</v>
      </c>
      <c r="M23" s="28">
        <v>0.5</v>
      </c>
      <c r="N23" s="28">
        <v>0.75</v>
      </c>
      <c r="O23" s="28">
        <v>1</v>
      </c>
      <c r="P23" s="28">
        <v>1</v>
      </c>
      <c r="Q23" s="28">
        <v>1</v>
      </c>
    </row>
    <row r="24" spans="1:17" ht="12.75" customHeight="1" x14ac:dyDescent="0.15">
      <c r="A24" s="4">
        <v>2</v>
      </c>
      <c r="B24" s="4">
        <v>1</v>
      </c>
      <c r="C24" s="4">
        <v>164</v>
      </c>
      <c r="D24" s="13">
        <v>1</v>
      </c>
      <c r="E24" s="4">
        <v>24</v>
      </c>
      <c r="F24" s="28">
        <v>0.91666666666666663</v>
      </c>
      <c r="G24" s="28">
        <v>0.96875</v>
      </c>
      <c r="H24" s="28">
        <v>3085.5</v>
      </c>
      <c r="I24" s="28">
        <v>1211</v>
      </c>
      <c r="J24" s="28">
        <v>0.75</v>
      </c>
      <c r="K24" s="28">
        <v>1</v>
      </c>
      <c r="L24" s="28">
        <v>1</v>
      </c>
      <c r="M24" s="28">
        <v>1</v>
      </c>
      <c r="N24" s="28">
        <v>1</v>
      </c>
      <c r="O24" s="28">
        <v>1</v>
      </c>
      <c r="P24" s="28">
        <v>1</v>
      </c>
      <c r="Q24" s="28">
        <v>1</v>
      </c>
    </row>
    <row r="25" spans="1:17" ht="12.75" customHeight="1" x14ac:dyDescent="0.15">
      <c r="A25" s="4">
        <v>2</v>
      </c>
      <c r="B25" s="4">
        <v>1</v>
      </c>
      <c r="C25" s="13">
        <v>170</v>
      </c>
      <c r="D25" s="13">
        <v>0</v>
      </c>
      <c r="E25" s="4">
        <v>64</v>
      </c>
      <c r="F25" s="28">
        <v>0.5</v>
      </c>
      <c r="G25" s="30">
        <v>0.5</v>
      </c>
      <c r="H25" s="28">
        <v>2375</v>
      </c>
      <c r="I25" s="28">
        <v>1523.5</v>
      </c>
      <c r="J25" s="28">
        <v>0.25</v>
      </c>
      <c r="K25" s="28">
        <v>0.5</v>
      </c>
      <c r="L25" s="28">
        <v>0.375</v>
      </c>
      <c r="M25" s="28">
        <v>0.375</v>
      </c>
      <c r="N25" s="28">
        <v>0.75</v>
      </c>
      <c r="O25" s="28">
        <v>0.375</v>
      </c>
      <c r="P25" s="28">
        <v>0.75</v>
      </c>
      <c r="Q25" s="28">
        <v>0.625</v>
      </c>
    </row>
    <row r="26" spans="1:17" ht="12.75" customHeight="1" x14ac:dyDescent="0.15">
      <c r="A26" s="4">
        <v>2</v>
      </c>
      <c r="B26" s="4">
        <v>1</v>
      </c>
      <c r="C26" s="17">
        <v>179</v>
      </c>
      <c r="D26" s="17">
        <v>1</v>
      </c>
      <c r="E26" s="4">
        <v>64</v>
      </c>
      <c r="F26" s="28">
        <v>0.578125</v>
      </c>
      <c r="G26" s="31">
        <v>0.578125</v>
      </c>
      <c r="H26" s="28">
        <v>2266</v>
      </c>
      <c r="I26" s="28">
        <v>1437.5</v>
      </c>
      <c r="J26" s="28">
        <v>0.5</v>
      </c>
      <c r="K26" s="28">
        <v>0.625</v>
      </c>
      <c r="L26" s="28">
        <v>0.375</v>
      </c>
      <c r="M26" s="28">
        <v>0.25</v>
      </c>
      <c r="N26" s="28">
        <v>0.5</v>
      </c>
      <c r="O26" s="28">
        <v>0.5</v>
      </c>
      <c r="P26" s="28">
        <v>0.875</v>
      </c>
      <c r="Q26" s="28">
        <v>1</v>
      </c>
    </row>
    <row r="27" spans="1:17" ht="12.75" customHeight="1" x14ac:dyDescent="0.15">
      <c r="A27" s="4">
        <v>2</v>
      </c>
      <c r="B27" s="4">
        <v>1</v>
      </c>
      <c r="C27" s="17">
        <v>189</v>
      </c>
      <c r="D27" s="17">
        <v>0</v>
      </c>
      <c r="E27" s="4">
        <v>64</v>
      </c>
      <c r="F27" s="28">
        <v>0.546875</v>
      </c>
      <c r="G27" s="31">
        <v>0.546875</v>
      </c>
      <c r="H27" s="28">
        <v>2099</v>
      </c>
      <c r="I27" s="28">
        <v>1159</v>
      </c>
      <c r="J27" s="28">
        <v>0.5</v>
      </c>
      <c r="K27" s="28">
        <v>0.5</v>
      </c>
      <c r="L27" s="28">
        <v>0.5</v>
      </c>
      <c r="M27" s="28">
        <v>0.375</v>
      </c>
      <c r="N27" s="28">
        <v>0.375</v>
      </c>
      <c r="O27" s="28">
        <v>0.625</v>
      </c>
      <c r="P27" s="28">
        <v>0.75</v>
      </c>
      <c r="Q27" s="28">
        <v>0.75</v>
      </c>
    </row>
    <row r="28" spans="1:17" ht="12.75" customHeight="1" x14ac:dyDescent="0.15">
      <c r="A28" s="4">
        <v>2</v>
      </c>
      <c r="B28" s="4">
        <v>1</v>
      </c>
      <c r="C28" s="13">
        <v>192</v>
      </c>
      <c r="D28" s="13">
        <v>0</v>
      </c>
      <c r="E28" s="4">
        <v>64</v>
      </c>
      <c r="F28" s="28">
        <v>0.53125</v>
      </c>
      <c r="G28" s="30">
        <v>0.53125</v>
      </c>
      <c r="H28" s="28">
        <v>2475</v>
      </c>
      <c r="I28" s="28">
        <v>1606</v>
      </c>
      <c r="J28" s="28">
        <v>0.5</v>
      </c>
      <c r="K28" s="28">
        <v>0.625</v>
      </c>
      <c r="L28" s="28">
        <v>0.625</v>
      </c>
      <c r="M28" s="28">
        <v>0.375</v>
      </c>
      <c r="N28" s="28">
        <v>0.5</v>
      </c>
      <c r="O28" s="28">
        <v>0.625</v>
      </c>
      <c r="P28" s="28">
        <v>0.625</v>
      </c>
      <c r="Q28" s="28">
        <v>0.375</v>
      </c>
    </row>
    <row r="29" spans="1:17" ht="12.75" customHeight="1" x14ac:dyDescent="0.15">
      <c r="A29" s="4">
        <v>2</v>
      </c>
      <c r="B29" s="4">
        <v>1</v>
      </c>
      <c r="C29" s="4">
        <v>203</v>
      </c>
      <c r="D29" s="13">
        <v>1</v>
      </c>
      <c r="E29" s="4">
        <v>32</v>
      </c>
      <c r="F29" s="28">
        <v>0.71875</v>
      </c>
      <c r="G29" s="28">
        <v>0.859375</v>
      </c>
      <c r="H29" s="28">
        <v>4281.5</v>
      </c>
      <c r="I29" s="28">
        <v>1961</v>
      </c>
      <c r="J29" s="28">
        <v>0.125</v>
      </c>
      <c r="K29" s="28">
        <v>0.75</v>
      </c>
      <c r="L29" s="28">
        <v>1</v>
      </c>
      <c r="M29" s="28">
        <v>1</v>
      </c>
      <c r="N29" s="28">
        <v>1</v>
      </c>
      <c r="O29" s="28">
        <v>1</v>
      </c>
      <c r="P29" s="28">
        <v>1</v>
      </c>
      <c r="Q29" s="28">
        <v>1</v>
      </c>
    </row>
    <row r="30" spans="1:17" x14ac:dyDescent="0.15">
      <c r="A30" s="4">
        <v>2</v>
      </c>
      <c r="B30" s="4">
        <v>1</v>
      </c>
      <c r="C30" s="4">
        <v>208</v>
      </c>
      <c r="D30" s="13">
        <v>1</v>
      </c>
      <c r="E30" s="4">
        <v>24</v>
      </c>
      <c r="F30" s="28">
        <v>0.79166666666666663</v>
      </c>
      <c r="G30" s="28">
        <v>0.921875</v>
      </c>
      <c r="H30" s="28">
        <v>2515</v>
      </c>
      <c r="I30" s="28">
        <v>1133</v>
      </c>
      <c r="J30" s="28">
        <v>0.375</v>
      </c>
      <c r="K30" s="28">
        <v>1</v>
      </c>
      <c r="L30" s="28">
        <v>1</v>
      </c>
      <c r="M30" s="28">
        <v>1</v>
      </c>
      <c r="N30" s="28">
        <v>1</v>
      </c>
      <c r="O30" s="28">
        <v>1</v>
      </c>
      <c r="P30" s="28">
        <v>1</v>
      </c>
      <c r="Q30" s="28">
        <v>1</v>
      </c>
    </row>
    <row r="31" spans="1:17" x14ac:dyDescent="0.15">
      <c r="A31" s="4">
        <v>2</v>
      </c>
      <c r="B31" s="4">
        <v>1</v>
      </c>
      <c r="C31" s="4">
        <v>219</v>
      </c>
      <c r="D31" s="13">
        <v>0</v>
      </c>
      <c r="E31" s="4">
        <v>64</v>
      </c>
      <c r="F31" s="28">
        <v>0.734375</v>
      </c>
      <c r="G31" s="28">
        <v>0.734375</v>
      </c>
      <c r="H31" s="28">
        <v>3312.5</v>
      </c>
      <c r="I31" s="28">
        <v>1746</v>
      </c>
      <c r="J31" s="28">
        <v>0.25</v>
      </c>
      <c r="K31" s="28">
        <v>0.5</v>
      </c>
      <c r="L31" s="28">
        <v>0.875</v>
      </c>
      <c r="M31" s="28">
        <v>1</v>
      </c>
      <c r="N31" s="28">
        <v>0.875</v>
      </c>
      <c r="O31" s="28">
        <v>0.75</v>
      </c>
      <c r="P31" s="28">
        <v>0.75</v>
      </c>
      <c r="Q31" s="28">
        <v>0.875</v>
      </c>
    </row>
    <row r="32" spans="1:17" x14ac:dyDescent="0.15">
      <c r="A32" s="4">
        <v>2</v>
      </c>
      <c r="B32" s="4">
        <v>1</v>
      </c>
      <c r="C32" s="4">
        <v>226</v>
      </c>
      <c r="D32" s="13">
        <v>1</v>
      </c>
      <c r="E32" s="4">
        <v>24</v>
      </c>
      <c r="F32" s="28">
        <v>0.875</v>
      </c>
      <c r="G32" s="28">
        <v>0.953125</v>
      </c>
      <c r="H32" s="28">
        <v>3250.5</v>
      </c>
      <c r="I32" s="28">
        <v>1597.5</v>
      </c>
      <c r="J32" s="28">
        <v>0.625</v>
      </c>
      <c r="K32" s="28">
        <v>1</v>
      </c>
      <c r="L32" s="28">
        <v>1</v>
      </c>
      <c r="M32" s="28">
        <v>1</v>
      </c>
      <c r="N32" s="28">
        <v>1</v>
      </c>
      <c r="O32" s="28">
        <v>1</v>
      </c>
      <c r="P32" s="28">
        <v>1</v>
      </c>
      <c r="Q32" s="28">
        <v>1</v>
      </c>
    </row>
    <row r="33" spans="1:21" x14ac:dyDescent="0.15">
      <c r="A33" s="4">
        <v>2</v>
      </c>
      <c r="B33" s="4">
        <v>2</v>
      </c>
      <c r="C33" s="4">
        <v>110</v>
      </c>
      <c r="D33" s="13">
        <v>1</v>
      </c>
      <c r="E33" s="14">
        <v>24</v>
      </c>
      <c r="F33" s="28">
        <v>0.91666666666666663</v>
      </c>
      <c r="G33" s="29">
        <v>0.96875</v>
      </c>
      <c r="H33" s="29">
        <v>2906</v>
      </c>
      <c r="I33" s="29">
        <v>1218.5</v>
      </c>
      <c r="J33" s="29">
        <v>0.75</v>
      </c>
      <c r="K33" s="29">
        <v>1</v>
      </c>
      <c r="L33" s="32">
        <v>1</v>
      </c>
      <c r="M33" s="32">
        <v>1</v>
      </c>
      <c r="N33" s="32">
        <v>1</v>
      </c>
      <c r="O33" s="32">
        <v>1</v>
      </c>
      <c r="P33" s="32">
        <v>1</v>
      </c>
      <c r="Q33" s="32">
        <v>1</v>
      </c>
    </row>
    <row r="34" spans="1:21" x14ac:dyDescent="0.15">
      <c r="A34" s="4">
        <v>2</v>
      </c>
      <c r="B34" s="4">
        <v>2</v>
      </c>
      <c r="C34" s="4">
        <v>118</v>
      </c>
      <c r="D34" s="13">
        <v>0</v>
      </c>
      <c r="E34" s="4">
        <v>64</v>
      </c>
      <c r="F34" s="28">
        <v>0.84375</v>
      </c>
      <c r="G34" s="28">
        <v>0.84375</v>
      </c>
      <c r="H34" s="28">
        <v>2023.5</v>
      </c>
      <c r="I34" s="28">
        <v>1008</v>
      </c>
      <c r="J34" s="28">
        <v>0.5</v>
      </c>
      <c r="K34" s="28">
        <v>0.75</v>
      </c>
      <c r="L34" s="28">
        <v>1</v>
      </c>
      <c r="M34" s="28">
        <v>0.875</v>
      </c>
      <c r="N34" s="28">
        <v>0.875</v>
      </c>
      <c r="O34" s="28">
        <v>0.875</v>
      </c>
      <c r="P34" s="28">
        <v>1</v>
      </c>
      <c r="Q34" s="28">
        <v>0.875</v>
      </c>
    </row>
    <row r="35" spans="1:21" x14ac:dyDescent="0.15">
      <c r="A35" s="4">
        <v>2</v>
      </c>
      <c r="B35" s="4">
        <v>2</v>
      </c>
      <c r="C35" s="4">
        <v>119</v>
      </c>
      <c r="D35" s="13">
        <v>1</v>
      </c>
      <c r="E35" s="4">
        <v>24</v>
      </c>
      <c r="F35" s="28">
        <v>0.95833333333333337</v>
      </c>
      <c r="G35" s="28">
        <v>0.984375</v>
      </c>
      <c r="H35" s="28">
        <v>2368</v>
      </c>
      <c r="I35" s="28">
        <v>984</v>
      </c>
      <c r="J35" s="28">
        <v>0.875</v>
      </c>
      <c r="K35" s="28">
        <v>1</v>
      </c>
      <c r="L35" s="28">
        <v>1</v>
      </c>
      <c r="M35" s="28">
        <v>1</v>
      </c>
      <c r="N35" s="28">
        <v>1</v>
      </c>
      <c r="O35" s="28">
        <v>1</v>
      </c>
      <c r="P35" s="28">
        <v>1</v>
      </c>
      <c r="Q35" s="28">
        <v>1</v>
      </c>
    </row>
    <row r="36" spans="1:21" ht="12.75" customHeight="1" x14ac:dyDescent="0.15">
      <c r="A36" s="4">
        <v>2</v>
      </c>
      <c r="B36" s="4">
        <v>2</v>
      </c>
      <c r="C36" s="4">
        <v>129</v>
      </c>
      <c r="D36" s="13">
        <v>1</v>
      </c>
      <c r="E36" s="14">
        <v>48</v>
      </c>
      <c r="F36" s="28">
        <v>0.875</v>
      </c>
      <c r="G36" s="29">
        <v>0.90625</v>
      </c>
      <c r="H36" s="29">
        <v>2179.5</v>
      </c>
      <c r="I36" s="29">
        <v>1039</v>
      </c>
      <c r="J36" s="29">
        <v>0.875</v>
      </c>
      <c r="K36" s="29">
        <v>0.75</v>
      </c>
      <c r="L36" s="32">
        <v>0.75</v>
      </c>
      <c r="M36" s="32">
        <v>0.875</v>
      </c>
      <c r="N36" s="32">
        <v>1</v>
      </c>
      <c r="O36" s="32">
        <v>1</v>
      </c>
      <c r="P36" s="32">
        <v>1</v>
      </c>
      <c r="Q36" s="32">
        <v>1</v>
      </c>
    </row>
    <row r="37" spans="1:21" x14ac:dyDescent="0.15">
      <c r="A37" s="4">
        <v>2</v>
      </c>
      <c r="B37">
        <v>2</v>
      </c>
      <c r="C37" s="4">
        <v>137</v>
      </c>
      <c r="D37" s="13">
        <v>1</v>
      </c>
      <c r="E37" s="4">
        <v>64</v>
      </c>
      <c r="F37" s="28">
        <v>0.796875</v>
      </c>
      <c r="G37" s="28">
        <v>0.796875</v>
      </c>
      <c r="H37" s="28">
        <v>3172</v>
      </c>
      <c r="I37" s="28">
        <v>1179.5</v>
      </c>
      <c r="J37" s="28">
        <v>0.875</v>
      </c>
      <c r="K37" s="28">
        <v>0.5</v>
      </c>
      <c r="L37" s="28">
        <v>0.75</v>
      </c>
      <c r="M37" s="28">
        <v>0.75</v>
      </c>
      <c r="N37" s="28">
        <v>0.75</v>
      </c>
      <c r="O37" s="28">
        <v>0.875</v>
      </c>
      <c r="P37" s="28">
        <v>0.875</v>
      </c>
      <c r="Q37" s="28">
        <v>1</v>
      </c>
    </row>
    <row r="38" spans="1:21" x14ac:dyDescent="0.15">
      <c r="A38" s="4">
        <v>2</v>
      </c>
      <c r="B38">
        <v>2</v>
      </c>
      <c r="C38" s="4">
        <v>138</v>
      </c>
      <c r="D38" s="13">
        <v>1</v>
      </c>
      <c r="E38" s="4">
        <v>48</v>
      </c>
      <c r="F38" s="28">
        <v>0.75</v>
      </c>
      <c r="G38" s="28">
        <v>0.8125</v>
      </c>
      <c r="H38" s="28">
        <v>3124.5</v>
      </c>
      <c r="I38" s="28">
        <v>1328.5</v>
      </c>
      <c r="J38" s="28">
        <v>0.25</v>
      </c>
      <c r="K38" s="28">
        <v>0.75</v>
      </c>
      <c r="L38" s="28">
        <v>0.75</v>
      </c>
      <c r="M38" s="28">
        <v>0.75</v>
      </c>
      <c r="N38" s="28">
        <v>1</v>
      </c>
      <c r="O38" s="28">
        <v>1</v>
      </c>
      <c r="P38" s="28">
        <v>1</v>
      </c>
      <c r="Q38" s="28">
        <v>1</v>
      </c>
    </row>
    <row r="39" spans="1:21" x14ac:dyDescent="0.15">
      <c r="A39" s="4">
        <v>2</v>
      </c>
      <c r="B39">
        <v>2</v>
      </c>
      <c r="C39" s="13">
        <v>160</v>
      </c>
      <c r="D39" s="13">
        <v>0</v>
      </c>
      <c r="E39" s="4">
        <v>64</v>
      </c>
      <c r="F39" s="28">
        <v>0.5625</v>
      </c>
      <c r="G39" s="30">
        <v>0.5625</v>
      </c>
      <c r="H39" s="28">
        <v>3828</v>
      </c>
      <c r="I39" s="28">
        <v>1570.5</v>
      </c>
      <c r="J39" s="28">
        <v>0.625</v>
      </c>
      <c r="K39" s="28">
        <v>0.5</v>
      </c>
      <c r="L39" s="28">
        <v>0.5</v>
      </c>
      <c r="M39" s="28">
        <v>0.625</v>
      </c>
      <c r="N39" s="28">
        <v>0.75</v>
      </c>
      <c r="O39" s="28">
        <v>0.375</v>
      </c>
      <c r="P39" s="28">
        <v>0.375</v>
      </c>
      <c r="Q39" s="28">
        <v>0.75</v>
      </c>
    </row>
    <row r="40" spans="1:21" x14ac:dyDescent="0.15">
      <c r="A40" s="4">
        <v>2</v>
      </c>
      <c r="B40">
        <v>2</v>
      </c>
      <c r="C40" s="13">
        <v>180</v>
      </c>
      <c r="D40" s="13">
        <v>0</v>
      </c>
      <c r="E40" s="4">
        <v>64</v>
      </c>
      <c r="F40" s="28">
        <v>0.46875</v>
      </c>
      <c r="G40" s="30">
        <v>0.46875</v>
      </c>
      <c r="H40" s="28">
        <v>4476.5</v>
      </c>
      <c r="I40" s="28">
        <v>1656.5</v>
      </c>
      <c r="J40" s="28">
        <v>0.375</v>
      </c>
      <c r="K40" s="28">
        <v>0.25</v>
      </c>
      <c r="L40" s="28">
        <v>0.25</v>
      </c>
      <c r="M40" s="28">
        <v>0.875</v>
      </c>
      <c r="N40" s="28">
        <v>0.5</v>
      </c>
      <c r="O40" s="28">
        <v>0.5</v>
      </c>
      <c r="P40" s="28">
        <v>0.625</v>
      </c>
      <c r="Q40" s="28">
        <v>0.375</v>
      </c>
    </row>
    <row r="41" spans="1:21" x14ac:dyDescent="0.15">
      <c r="A41" s="4">
        <v>2</v>
      </c>
      <c r="B41">
        <v>2</v>
      </c>
      <c r="C41" s="4">
        <v>184</v>
      </c>
      <c r="D41" s="13">
        <v>1</v>
      </c>
      <c r="E41" s="4">
        <v>24</v>
      </c>
      <c r="F41" s="28">
        <v>0.83333333333333337</v>
      </c>
      <c r="G41" s="28">
        <v>0.9375</v>
      </c>
      <c r="H41" s="28">
        <v>3297</v>
      </c>
      <c r="I41" s="28">
        <v>2047</v>
      </c>
      <c r="J41" s="28">
        <v>0.5</v>
      </c>
      <c r="K41" s="28">
        <v>1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</row>
    <row r="42" spans="1:21" x14ac:dyDescent="0.15">
      <c r="A42" s="4">
        <v>2</v>
      </c>
      <c r="B42">
        <v>2</v>
      </c>
      <c r="C42" s="13">
        <v>106</v>
      </c>
      <c r="D42" s="13">
        <v>0</v>
      </c>
      <c r="E42" s="4">
        <v>64</v>
      </c>
      <c r="F42" s="28">
        <v>0.40625</v>
      </c>
      <c r="G42" s="30">
        <v>0.40625</v>
      </c>
      <c r="H42" s="28">
        <v>3406.5</v>
      </c>
      <c r="I42" s="28">
        <v>1125</v>
      </c>
      <c r="J42" s="28">
        <v>0.25</v>
      </c>
      <c r="K42" s="28">
        <v>0.5</v>
      </c>
      <c r="L42" s="28">
        <v>0.375</v>
      </c>
      <c r="M42" s="28">
        <v>0.25</v>
      </c>
      <c r="N42" s="28">
        <v>0.375</v>
      </c>
      <c r="O42" s="28">
        <v>0.625</v>
      </c>
      <c r="P42" s="28">
        <v>0.25</v>
      </c>
      <c r="Q42" s="28">
        <v>0.625</v>
      </c>
      <c r="R42" s="16"/>
      <c r="S42" s="16"/>
      <c r="T42" s="5"/>
      <c r="U42" s="5"/>
    </row>
    <row r="43" spans="1:21" x14ac:dyDescent="0.15">
      <c r="A43" s="4">
        <v>2</v>
      </c>
      <c r="B43">
        <v>2</v>
      </c>
      <c r="C43" s="13">
        <v>108</v>
      </c>
      <c r="D43" s="13">
        <v>0</v>
      </c>
      <c r="E43" s="4">
        <v>64</v>
      </c>
      <c r="F43" s="28">
        <v>0.515625</v>
      </c>
      <c r="G43" s="30">
        <v>0.515625</v>
      </c>
      <c r="H43" s="28">
        <v>2828.5</v>
      </c>
      <c r="I43" s="28">
        <v>1429.5</v>
      </c>
      <c r="J43" s="28">
        <v>0.375</v>
      </c>
      <c r="K43" s="28">
        <v>0.5</v>
      </c>
      <c r="L43" s="28">
        <v>0.375</v>
      </c>
      <c r="M43" s="28">
        <v>0.625</v>
      </c>
      <c r="N43" s="28">
        <v>0.5</v>
      </c>
      <c r="O43" s="28">
        <v>0.25</v>
      </c>
      <c r="P43" s="28">
        <v>0.625</v>
      </c>
      <c r="Q43" s="28">
        <v>0.875</v>
      </c>
      <c r="R43" s="16"/>
      <c r="S43" s="16"/>
      <c r="T43" s="5"/>
      <c r="U43" s="5"/>
    </row>
    <row r="44" spans="1:21" x14ac:dyDescent="0.15">
      <c r="A44" s="4">
        <v>2</v>
      </c>
      <c r="B44">
        <v>2</v>
      </c>
      <c r="C44" s="17">
        <v>110</v>
      </c>
      <c r="D44" s="17">
        <v>0</v>
      </c>
      <c r="E44" s="4">
        <v>64</v>
      </c>
      <c r="F44" s="28">
        <v>0.5625</v>
      </c>
      <c r="G44" s="31">
        <v>0.5625</v>
      </c>
      <c r="H44" s="28">
        <v>2226.5</v>
      </c>
      <c r="I44" s="28">
        <v>961</v>
      </c>
      <c r="J44" s="28">
        <v>0.375</v>
      </c>
      <c r="K44" s="28">
        <v>0.25</v>
      </c>
      <c r="L44" s="28">
        <v>0.625</v>
      </c>
      <c r="M44" s="28">
        <v>0.875</v>
      </c>
      <c r="N44" s="28">
        <v>0.5</v>
      </c>
      <c r="O44" s="28">
        <v>0.5</v>
      </c>
      <c r="P44" s="28">
        <v>0.625</v>
      </c>
      <c r="Q44" s="28">
        <v>0.75</v>
      </c>
      <c r="R44" s="18"/>
      <c r="S44" s="6"/>
      <c r="T44" s="5"/>
      <c r="U44" s="5"/>
    </row>
    <row r="45" spans="1:21" x14ac:dyDescent="0.15">
      <c r="A45" s="4">
        <v>2</v>
      </c>
      <c r="B45" s="4">
        <v>2</v>
      </c>
      <c r="C45" s="4">
        <v>112</v>
      </c>
      <c r="D45" s="13">
        <v>1</v>
      </c>
      <c r="E45" s="4">
        <v>24</v>
      </c>
      <c r="F45" s="28">
        <v>0.875</v>
      </c>
      <c r="G45" s="28">
        <v>0.953125</v>
      </c>
      <c r="H45" s="28">
        <v>3844</v>
      </c>
      <c r="I45" s="28">
        <v>1124.5</v>
      </c>
      <c r="J45" s="28">
        <v>0.625</v>
      </c>
      <c r="K45" s="28">
        <v>1</v>
      </c>
      <c r="L45" s="28">
        <v>1</v>
      </c>
      <c r="M45" s="28">
        <v>1</v>
      </c>
      <c r="N45" s="28">
        <v>1</v>
      </c>
      <c r="O45" s="28">
        <v>1</v>
      </c>
      <c r="P45" s="28">
        <v>1</v>
      </c>
      <c r="Q45" s="28">
        <v>1</v>
      </c>
      <c r="R45" s="5"/>
      <c r="S45" s="5"/>
      <c r="T45" s="5"/>
      <c r="U45" s="5"/>
    </row>
    <row r="46" spans="1:21" x14ac:dyDescent="0.15">
      <c r="A46" s="4">
        <v>2</v>
      </c>
      <c r="B46" s="4">
        <v>2</v>
      </c>
      <c r="C46" s="4">
        <v>128</v>
      </c>
      <c r="D46" s="13">
        <v>1</v>
      </c>
      <c r="E46" s="4">
        <v>64</v>
      </c>
      <c r="F46" s="28">
        <v>0.828125</v>
      </c>
      <c r="G46" s="28">
        <v>0.828125</v>
      </c>
      <c r="H46" s="28">
        <v>1711.5</v>
      </c>
      <c r="I46" s="28">
        <v>843.5</v>
      </c>
      <c r="J46" s="28">
        <v>0.625</v>
      </c>
      <c r="K46" s="28">
        <v>0.75</v>
      </c>
      <c r="L46" s="28">
        <v>0.75</v>
      </c>
      <c r="M46" s="28">
        <v>0.75</v>
      </c>
      <c r="N46" s="28">
        <v>1</v>
      </c>
      <c r="O46" s="28">
        <v>0.875</v>
      </c>
      <c r="P46" s="28">
        <v>0.875</v>
      </c>
      <c r="Q46" s="28">
        <v>1</v>
      </c>
      <c r="R46" s="5"/>
      <c r="S46" s="5"/>
      <c r="T46" s="5"/>
      <c r="U46" s="5"/>
    </row>
    <row r="47" spans="1:21" x14ac:dyDescent="0.15">
      <c r="A47" s="4">
        <v>2</v>
      </c>
      <c r="B47" s="4">
        <v>2</v>
      </c>
      <c r="C47" s="4">
        <v>135</v>
      </c>
      <c r="D47" s="13">
        <v>1</v>
      </c>
      <c r="E47" s="4">
        <v>24</v>
      </c>
      <c r="F47" s="28">
        <v>0.875</v>
      </c>
      <c r="G47" s="28">
        <v>0.953125</v>
      </c>
      <c r="H47" s="28">
        <v>2461</v>
      </c>
      <c r="I47" s="28">
        <v>1086</v>
      </c>
      <c r="J47" s="28">
        <v>0.625</v>
      </c>
      <c r="K47" s="28">
        <v>1</v>
      </c>
      <c r="L47" s="28">
        <v>1</v>
      </c>
      <c r="M47" s="28">
        <v>1</v>
      </c>
      <c r="N47" s="28">
        <v>1</v>
      </c>
      <c r="O47" s="28">
        <v>1</v>
      </c>
      <c r="P47" s="28">
        <v>1</v>
      </c>
      <c r="Q47" s="28">
        <v>1</v>
      </c>
      <c r="R47" s="5"/>
      <c r="S47" s="5"/>
      <c r="T47" s="5"/>
      <c r="U47" s="5"/>
    </row>
    <row r="48" spans="1:21" x14ac:dyDescent="0.15">
      <c r="A48" s="4">
        <v>2</v>
      </c>
      <c r="B48" s="4">
        <v>2</v>
      </c>
      <c r="C48" s="4">
        <v>139</v>
      </c>
      <c r="D48" s="13">
        <v>1</v>
      </c>
      <c r="E48" s="4">
        <v>24</v>
      </c>
      <c r="F48" s="28">
        <v>0.91666666666666663</v>
      </c>
      <c r="G48" s="28">
        <v>0.96875</v>
      </c>
      <c r="H48" s="28">
        <v>2765.5</v>
      </c>
      <c r="I48" s="28">
        <v>1460.5</v>
      </c>
      <c r="J48" s="28">
        <v>0.75</v>
      </c>
      <c r="K48" s="28">
        <v>1</v>
      </c>
      <c r="L48" s="28">
        <v>1</v>
      </c>
      <c r="M48" s="28">
        <v>1</v>
      </c>
      <c r="N48" s="28">
        <v>1</v>
      </c>
      <c r="O48" s="28">
        <v>1</v>
      </c>
      <c r="P48" s="28">
        <v>1</v>
      </c>
      <c r="Q48" s="28">
        <v>1</v>
      </c>
      <c r="R48" s="5"/>
      <c r="S48" s="5"/>
      <c r="T48" s="5"/>
      <c r="U48" s="5"/>
    </row>
    <row r="49" spans="1:21" x14ac:dyDescent="0.15">
      <c r="A49" s="4">
        <v>2</v>
      </c>
      <c r="B49" s="4">
        <v>2</v>
      </c>
      <c r="C49" s="4">
        <v>142</v>
      </c>
      <c r="D49" s="13">
        <v>1</v>
      </c>
      <c r="E49" s="4">
        <v>64</v>
      </c>
      <c r="F49" s="28">
        <v>0.75</v>
      </c>
      <c r="G49" s="28">
        <v>0.75</v>
      </c>
      <c r="H49" s="28">
        <v>2257.5</v>
      </c>
      <c r="I49" s="28">
        <v>1016</v>
      </c>
      <c r="J49" s="28">
        <v>0.375</v>
      </c>
      <c r="K49" s="28">
        <v>0.625</v>
      </c>
      <c r="L49" s="28">
        <v>0.375</v>
      </c>
      <c r="M49" s="28">
        <v>0.875</v>
      </c>
      <c r="N49" s="28">
        <v>0.875</v>
      </c>
      <c r="O49" s="28">
        <v>1</v>
      </c>
      <c r="P49" s="28">
        <v>0.875</v>
      </c>
      <c r="Q49" s="28">
        <v>1</v>
      </c>
      <c r="R49" s="5"/>
      <c r="S49" s="5"/>
      <c r="T49" s="5"/>
      <c r="U49" s="5"/>
    </row>
    <row r="50" spans="1:21" x14ac:dyDescent="0.15">
      <c r="A50" s="4">
        <v>2</v>
      </c>
      <c r="B50" s="4">
        <v>2</v>
      </c>
      <c r="C50" s="4">
        <v>148</v>
      </c>
      <c r="D50" s="13">
        <v>1</v>
      </c>
      <c r="E50" s="4">
        <v>32</v>
      </c>
      <c r="F50" s="28">
        <v>0.875</v>
      </c>
      <c r="G50" s="28">
        <v>0.9375</v>
      </c>
      <c r="H50" s="28">
        <v>2742.5</v>
      </c>
      <c r="I50" s="28">
        <v>1203</v>
      </c>
      <c r="J50" s="28">
        <v>0.625</v>
      </c>
      <c r="K50" s="28">
        <v>0.875</v>
      </c>
      <c r="L50" s="28">
        <v>1</v>
      </c>
      <c r="M50" s="28">
        <v>1</v>
      </c>
      <c r="N50" s="28">
        <v>1</v>
      </c>
      <c r="O50" s="28">
        <v>1</v>
      </c>
      <c r="P50" s="28">
        <v>1</v>
      </c>
      <c r="Q50" s="28">
        <v>1</v>
      </c>
      <c r="R50" s="5"/>
      <c r="S50" s="5"/>
      <c r="T50" s="5"/>
      <c r="U50" s="5"/>
    </row>
    <row r="51" spans="1:21" x14ac:dyDescent="0.15">
      <c r="A51" s="4">
        <v>2</v>
      </c>
      <c r="B51" s="4">
        <v>2</v>
      </c>
      <c r="C51" s="4">
        <v>167</v>
      </c>
      <c r="D51" s="13">
        <v>1</v>
      </c>
      <c r="E51" s="4">
        <v>48</v>
      </c>
      <c r="F51" s="28">
        <v>0.70833333333333337</v>
      </c>
      <c r="G51" s="28">
        <v>0.78125</v>
      </c>
      <c r="H51" s="28">
        <v>2695</v>
      </c>
      <c r="I51" s="28">
        <v>1414.5</v>
      </c>
      <c r="J51" s="28">
        <v>0.375</v>
      </c>
      <c r="K51" s="28">
        <v>0.375</v>
      </c>
      <c r="L51" s="28">
        <v>0.625</v>
      </c>
      <c r="M51" s="28">
        <v>0.875</v>
      </c>
      <c r="N51" s="28">
        <v>1</v>
      </c>
      <c r="O51" s="28">
        <v>1</v>
      </c>
      <c r="P51" s="28">
        <v>1</v>
      </c>
      <c r="Q51" s="28">
        <v>1</v>
      </c>
      <c r="R51" s="5"/>
      <c r="S51" s="5"/>
      <c r="T51" s="5"/>
      <c r="U51" s="5"/>
    </row>
    <row r="52" spans="1:21" x14ac:dyDescent="0.15">
      <c r="A52" s="4">
        <v>2</v>
      </c>
      <c r="B52" s="4">
        <v>2</v>
      </c>
      <c r="C52" s="4">
        <v>178</v>
      </c>
      <c r="D52" s="13">
        <v>1</v>
      </c>
      <c r="E52" s="4">
        <v>56</v>
      </c>
      <c r="F52" s="28">
        <v>0.7321428571428571</v>
      </c>
      <c r="G52" s="28">
        <v>0.765625</v>
      </c>
      <c r="H52" s="28">
        <v>3555</v>
      </c>
      <c r="I52" s="28">
        <v>1734.5</v>
      </c>
      <c r="J52" s="28">
        <v>0.375</v>
      </c>
      <c r="K52" s="28">
        <v>0.625</v>
      </c>
      <c r="L52" s="28">
        <v>0.75</v>
      </c>
      <c r="M52" s="28">
        <v>0.5</v>
      </c>
      <c r="N52" s="28">
        <v>0.875</v>
      </c>
      <c r="O52" s="28">
        <v>1</v>
      </c>
      <c r="P52" s="28">
        <v>1</v>
      </c>
      <c r="Q52" s="28">
        <v>1</v>
      </c>
      <c r="R52" s="5"/>
      <c r="S52" s="5"/>
      <c r="T52" s="5"/>
      <c r="U52" s="5"/>
    </row>
    <row r="53" spans="1:21" x14ac:dyDescent="0.15">
      <c r="A53" s="4">
        <v>2</v>
      </c>
      <c r="B53" s="4">
        <v>2</v>
      </c>
      <c r="C53" s="4">
        <v>181</v>
      </c>
      <c r="D53" s="13">
        <v>1</v>
      </c>
      <c r="E53" s="4">
        <v>24</v>
      </c>
      <c r="F53" s="28">
        <v>0.95833333333333337</v>
      </c>
      <c r="G53" s="28">
        <v>0.984375</v>
      </c>
      <c r="H53" s="28">
        <v>2031</v>
      </c>
      <c r="I53" s="28">
        <v>1078</v>
      </c>
      <c r="J53" s="28">
        <v>0.875</v>
      </c>
      <c r="K53" s="28">
        <v>1</v>
      </c>
      <c r="L53" s="28">
        <v>1</v>
      </c>
      <c r="M53" s="28">
        <v>1</v>
      </c>
      <c r="N53" s="28">
        <v>1</v>
      </c>
      <c r="O53" s="28">
        <v>1</v>
      </c>
      <c r="P53" s="28">
        <v>1</v>
      </c>
      <c r="Q53" s="28">
        <v>1</v>
      </c>
      <c r="R53" s="5"/>
      <c r="S53" s="5"/>
      <c r="T53" s="5"/>
      <c r="U53" s="5"/>
    </row>
    <row r="54" spans="1:21" x14ac:dyDescent="0.15">
      <c r="A54" s="4">
        <v>2</v>
      </c>
      <c r="B54" s="4">
        <v>2</v>
      </c>
      <c r="C54" s="4">
        <v>196</v>
      </c>
      <c r="D54" s="13">
        <v>0</v>
      </c>
      <c r="E54" s="4">
        <v>64</v>
      </c>
      <c r="F54" s="28">
        <v>0.765625</v>
      </c>
      <c r="G54" s="28">
        <v>0.765625</v>
      </c>
      <c r="H54" s="28">
        <v>2046.5</v>
      </c>
      <c r="I54" s="28">
        <v>1063</v>
      </c>
      <c r="J54" s="28">
        <v>0.5</v>
      </c>
      <c r="K54" s="28">
        <v>0.625</v>
      </c>
      <c r="L54" s="28">
        <v>0.625</v>
      </c>
      <c r="M54" s="28">
        <v>0.75</v>
      </c>
      <c r="N54" s="28">
        <v>0.875</v>
      </c>
      <c r="O54" s="28">
        <v>1</v>
      </c>
      <c r="P54" s="28">
        <v>0.875</v>
      </c>
      <c r="Q54" s="28">
        <v>0.875</v>
      </c>
      <c r="R54" s="5"/>
      <c r="S54" s="5"/>
      <c r="T54" s="5"/>
      <c r="U54" s="5"/>
    </row>
    <row r="55" spans="1:21" x14ac:dyDescent="0.15">
      <c r="A55" s="4">
        <v>2</v>
      </c>
      <c r="B55" s="4">
        <v>2</v>
      </c>
      <c r="C55" s="4">
        <v>202</v>
      </c>
      <c r="D55" s="13">
        <v>1</v>
      </c>
      <c r="E55" s="4">
        <v>24</v>
      </c>
      <c r="F55" s="28">
        <v>0.83333333333333337</v>
      </c>
      <c r="G55" s="28">
        <v>0.9375</v>
      </c>
      <c r="H55" s="28">
        <v>3234</v>
      </c>
      <c r="I55" s="28">
        <v>1789.5</v>
      </c>
      <c r="J55" s="28">
        <v>0.5</v>
      </c>
      <c r="K55" s="28">
        <v>1</v>
      </c>
      <c r="L55" s="28">
        <v>1</v>
      </c>
      <c r="M55" s="28">
        <v>1</v>
      </c>
      <c r="N55" s="28">
        <v>1</v>
      </c>
      <c r="O55" s="28">
        <v>1</v>
      </c>
      <c r="P55" s="28">
        <v>1</v>
      </c>
      <c r="Q55" s="28">
        <v>1</v>
      </c>
      <c r="R55" s="5"/>
      <c r="S55" s="5"/>
      <c r="T55" s="5"/>
      <c r="U55" s="5"/>
    </row>
    <row r="56" spans="1:21" x14ac:dyDescent="0.15">
      <c r="A56" s="4">
        <v>2</v>
      </c>
      <c r="B56" s="4">
        <v>2</v>
      </c>
      <c r="C56" s="4">
        <v>209</v>
      </c>
      <c r="D56" s="13">
        <v>1</v>
      </c>
      <c r="E56" s="4">
        <v>24</v>
      </c>
      <c r="F56" s="28">
        <v>0.95833333333333337</v>
      </c>
      <c r="G56" s="28">
        <v>0.984375</v>
      </c>
      <c r="H56" s="28">
        <v>2250</v>
      </c>
      <c r="I56" s="28">
        <v>1008</v>
      </c>
      <c r="J56" s="28">
        <v>0.875</v>
      </c>
      <c r="K56" s="28">
        <v>1</v>
      </c>
      <c r="L56" s="28">
        <v>1</v>
      </c>
      <c r="M56" s="28">
        <v>1</v>
      </c>
      <c r="N56" s="28">
        <v>1</v>
      </c>
      <c r="O56" s="28">
        <v>1</v>
      </c>
      <c r="P56" s="28">
        <v>1</v>
      </c>
      <c r="Q56" s="28">
        <v>1</v>
      </c>
      <c r="R56" s="5"/>
      <c r="S56" s="5"/>
      <c r="T56" s="5"/>
      <c r="U56" s="5"/>
    </row>
    <row r="57" spans="1:21" x14ac:dyDescent="0.15">
      <c r="A57" s="4">
        <v>2</v>
      </c>
      <c r="B57" s="4">
        <v>2</v>
      </c>
      <c r="C57" s="4">
        <v>215</v>
      </c>
      <c r="D57" s="13">
        <v>1</v>
      </c>
      <c r="E57" s="4">
        <v>48</v>
      </c>
      <c r="F57" s="28">
        <v>0.875</v>
      </c>
      <c r="G57" s="28">
        <v>0.90625</v>
      </c>
      <c r="H57" s="28">
        <v>1679.5</v>
      </c>
      <c r="I57" s="28">
        <v>1054.5</v>
      </c>
      <c r="J57" s="28">
        <v>0.5</v>
      </c>
      <c r="K57" s="28">
        <v>0.875</v>
      </c>
      <c r="L57" s="28">
        <v>1</v>
      </c>
      <c r="M57" s="28">
        <v>0.875</v>
      </c>
      <c r="N57" s="28">
        <v>1</v>
      </c>
      <c r="O57" s="28">
        <v>1</v>
      </c>
      <c r="P57" s="28">
        <v>1</v>
      </c>
      <c r="Q57" s="28">
        <v>1</v>
      </c>
      <c r="R57" s="5"/>
      <c r="S57" s="5"/>
      <c r="T57" s="5"/>
      <c r="U57" s="5"/>
    </row>
    <row r="58" spans="1:21" x14ac:dyDescent="0.15">
      <c r="A58" s="4">
        <v>2</v>
      </c>
      <c r="B58" s="4">
        <v>2</v>
      </c>
      <c r="C58" s="4">
        <v>225</v>
      </c>
      <c r="D58" s="13">
        <v>1</v>
      </c>
      <c r="E58" s="4">
        <v>56</v>
      </c>
      <c r="F58" s="28">
        <v>0.9285714285714286</v>
      </c>
      <c r="G58" s="28">
        <v>0.9375</v>
      </c>
      <c r="H58" s="28">
        <v>3654.5</v>
      </c>
      <c r="I58" s="28">
        <v>2501.5</v>
      </c>
      <c r="J58" s="28">
        <v>0.75</v>
      </c>
      <c r="K58" s="28">
        <v>1</v>
      </c>
      <c r="L58" s="28">
        <v>0.875</v>
      </c>
      <c r="M58" s="28">
        <v>1</v>
      </c>
      <c r="N58" s="28">
        <v>0.875</v>
      </c>
      <c r="O58" s="28">
        <v>1</v>
      </c>
      <c r="P58" s="28">
        <v>1</v>
      </c>
      <c r="Q58" s="28">
        <v>1</v>
      </c>
      <c r="R58" s="5"/>
      <c r="S58" s="5"/>
      <c r="T58" s="5"/>
      <c r="U58" s="5"/>
    </row>
    <row r="59" spans="1:21" x14ac:dyDescent="0.15">
      <c r="A59" s="4">
        <v>2</v>
      </c>
      <c r="B59" s="4">
        <v>3</v>
      </c>
      <c r="C59" s="4">
        <v>103</v>
      </c>
      <c r="D59" s="13">
        <v>1</v>
      </c>
      <c r="E59" s="4">
        <v>56</v>
      </c>
      <c r="F59" s="28">
        <v>0.6964285714285714</v>
      </c>
      <c r="G59" s="28">
        <v>0.734375</v>
      </c>
      <c r="H59" s="28">
        <v>2641</v>
      </c>
      <c r="I59" s="28">
        <v>2062.5</v>
      </c>
      <c r="J59" s="28">
        <v>0.375</v>
      </c>
      <c r="K59" s="28">
        <v>0.5</v>
      </c>
      <c r="L59" s="28">
        <v>0.5</v>
      </c>
      <c r="M59" s="28">
        <v>0.625</v>
      </c>
      <c r="N59" s="28">
        <v>0.875</v>
      </c>
      <c r="O59" s="28">
        <v>1</v>
      </c>
      <c r="P59" s="28">
        <v>1</v>
      </c>
      <c r="Q59" s="28">
        <v>1</v>
      </c>
    </row>
    <row r="60" spans="1:21" x14ac:dyDescent="0.15">
      <c r="A60" s="4">
        <v>2</v>
      </c>
      <c r="B60" s="4">
        <v>3</v>
      </c>
      <c r="C60" s="4">
        <v>106</v>
      </c>
      <c r="D60" s="13">
        <v>1</v>
      </c>
      <c r="E60" s="4">
        <v>64</v>
      </c>
      <c r="F60" s="28">
        <v>0.578125</v>
      </c>
      <c r="G60" s="28">
        <v>0.578125</v>
      </c>
      <c r="H60" s="28">
        <v>3413</v>
      </c>
      <c r="I60" s="28">
        <v>1387.5</v>
      </c>
      <c r="J60" s="28">
        <v>0.25</v>
      </c>
      <c r="K60" s="28">
        <v>0.5</v>
      </c>
      <c r="L60" s="28">
        <v>0.25</v>
      </c>
      <c r="M60" s="28">
        <v>0.5</v>
      </c>
      <c r="N60" s="28">
        <v>0.625</v>
      </c>
      <c r="O60" s="28">
        <v>0.75</v>
      </c>
      <c r="P60" s="28">
        <v>0.75</v>
      </c>
      <c r="Q60" s="28">
        <v>1</v>
      </c>
    </row>
    <row r="61" spans="1:21" x14ac:dyDescent="0.15">
      <c r="A61" s="4">
        <v>2</v>
      </c>
      <c r="B61" s="4">
        <v>3</v>
      </c>
      <c r="C61" s="4">
        <v>109</v>
      </c>
      <c r="D61" s="13">
        <v>1</v>
      </c>
      <c r="E61" s="4">
        <v>48</v>
      </c>
      <c r="F61" s="28">
        <v>0.8125</v>
      </c>
      <c r="G61" s="28">
        <v>0.859375</v>
      </c>
      <c r="H61" s="28">
        <v>1972</v>
      </c>
      <c r="I61" s="28">
        <v>678</v>
      </c>
      <c r="J61" s="28">
        <v>0.625</v>
      </c>
      <c r="K61" s="28">
        <v>0.875</v>
      </c>
      <c r="L61" s="28">
        <v>0.625</v>
      </c>
      <c r="M61" s="28">
        <v>0.75</v>
      </c>
      <c r="N61" s="28">
        <v>1</v>
      </c>
      <c r="O61" s="28">
        <v>1</v>
      </c>
      <c r="P61" s="28">
        <v>1</v>
      </c>
      <c r="Q61" s="28">
        <v>1</v>
      </c>
    </row>
    <row r="62" spans="1:21" x14ac:dyDescent="0.15">
      <c r="A62" s="4">
        <v>2</v>
      </c>
      <c r="B62" s="4">
        <v>3</v>
      </c>
      <c r="C62" s="13">
        <v>113</v>
      </c>
      <c r="D62" s="13">
        <v>0</v>
      </c>
      <c r="E62" s="4">
        <v>64</v>
      </c>
      <c r="F62" s="28">
        <v>0.421875</v>
      </c>
      <c r="G62" s="30">
        <v>0.421875</v>
      </c>
      <c r="H62" s="28">
        <v>1922</v>
      </c>
      <c r="I62" s="28">
        <v>1211</v>
      </c>
      <c r="J62" s="28">
        <v>0.5</v>
      </c>
      <c r="K62" s="28">
        <v>0.25</v>
      </c>
      <c r="L62" s="28">
        <v>0.125</v>
      </c>
      <c r="M62" s="28">
        <v>0.5</v>
      </c>
      <c r="N62" s="28">
        <v>0.375</v>
      </c>
      <c r="O62" s="28">
        <v>0.625</v>
      </c>
      <c r="P62" s="28">
        <v>0.625</v>
      </c>
      <c r="Q62" s="28">
        <v>0.375</v>
      </c>
    </row>
    <row r="63" spans="1:21" x14ac:dyDescent="0.15">
      <c r="A63" s="4">
        <v>2</v>
      </c>
      <c r="B63" s="4">
        <v>3</v>
      </c>
      <c r="C63" s="4">
        <v>120</v>
      </c>
      <c r="D63" s="13">
        <v>1</v>
      </c>
      <c r="E63" s="4">
        <v>64</v>
      </c>
      <c r="F63" s="28">
        <v>0.71875</v>
      </c>
      <c r="G63" s="28">
        <v>0.71875</v>
      </c>
      <c r="H63" s="28">
        <v>4187.5</v>
      </c>
      <c r="I63" s="28">
        <v>1320.5</v>
      </c>
      <c r="J63" s="28">
        <v>0.625</v>
      </c>
      <c r="K63" s="28">
        <v>0.375</v>
      </c>
      <c r="L63" s="28">
        <v>0.5</v>
      </c>
      <c r="M63" s="28">
        <v>0.5</v>
      </c>
      <c r="N63" s="28">
        <v>1</v>
      </c>
      <c r="O63" s="28">
        <v>0.75</v>
      </c>
      <c r="P63" s="28">
        <v>1</v>
      </c>
      <c r="Q63" s="28">
        <v>1</v>
      </c>
    </row>
    <row r="64" spans="1:21" x14ac:dyDescent="0.15">
      <c r="A64" s="4">
        <v>2</v>
      </c>
      <c r="B64" s="4">
        <v>3</v>
      </c>
      <c r="C64" s="17">
        <v>122</v>
      </c>
      <c r="D64" s="17">
        <v>0</v>
      </c>
      <c r="E64" s="4">
        <v>64</v>
      </c>
      <c r="F64" s="28">
        <v>0.546875</v>
      </c>
      <c r="G64" s="31">
        <v>0.546875</v>
      </c>
      <c r="H64" s="28">
        <v>1906.5</v>
      </c>
      <c r="I64" s="28">
        <v>929.5</v>
      </c>
      <c r="J64" s="28">
        <v>0.625</v>
      </c>
      <c r="K64" s="28">
        <v>0.625</v>
      </c>
      <c r="L64" s="28">
        <v>0.375</v>
      </c>
      <c r="M64" s="28">
        <v>0.25</v>
      </c>
      <c r="N64" s="28">
        <v>0.5</v>
      </c>
      <c r="O64" s="28">
        <v>0.625</v>
      </c>
      <c r="P64" s="28">
        <v>0.625</v>
      </c>
      <c r="Q64" s="28">
        <v>0.75</v>
      </c>
    </row>
    <row r="65" spans="1:17" x14ac:dyDescent="0.15">
      <c r="A65" s="4">
        <v>2</v>
      </c>
      <c r="B65" s="4">
        <v>3</v>
      </c>
      <c r="C65" s="13">
        <v>144</v>
      </c>
      <c r="D65" s="13">
        <v>0</v>
      </c>
      <c r="E65" s="4">
        <v>64</v>
      </c>
      <c r="F65" s="28">
        <v>0.484375</v>
      </c>
      <c r="G65" s="30">
        <v>0.484375</v>
      </c>
      <c r="H65" s="28">
        <v>2164.5</v>
      </c>
      <c r="I65" s="28">
        <v>844</v>
      </c>
      <c r="J65" s="28">
        <v>0.5</v>
      </c>
      <c r="K65" s="28">
        <v>0.375</v>
      </c>
      <c r="L65" s="28">
        <v>0.375</v>
      </c>
      <c r="M65" s="28">
        <v>0.25</v>
      </c>
      <c r="N65" s="28">
        <v>0.375</v>
      </c>
      <c r="O65" s="28">
        <v>0.5</v>
      </c>
      <c r="P65" s="28">
        <v>0.625</v>
      </c>
      <c r="Q65" s="28">
        <v>0.875</v>
      </c>
    </row>
    <row r="66" spans="1:17" x14ac:dyDescent="0.15">
      <c r="A66" s="4">
        <v>2</v>
      </c>
      <c r="B66" s="4">
        <v>3</v>
      </c>
      <c r="C66" s="4">
        <v>174</v>
      </c>
      <c r="D66" s="13">
        <v>1</v>
      </c>
      <c r="E66" s="4">
        <v>24</v>
      </c>
      <c r="F66" s="28">
        <v>0.79166666666666663</v>
      </c>
      <c r="G66" s="28">
        <v>0.921875</v>
      </c>
      <c r="H66" s="28">
        <v>4218.5</v>
      </c>
      <c r="I66" s="28">
        <v>2867</v>
      </c>
      <c r="J66" s="28">
        <v>0.375</v>
      </c>
      <c r="K66" s="28">
        <v>1</v>
      </c>
      <c r="L66" s="28">
        <v>1</v>
      </c>
      <c r="M66" s="28">
        <v>1</v>
      </c>
      <c r="N66" s="28">
        <v>1</v>
      </c>
      <c r="O66" s="28">
        <v>1</v>
      </c>
      <c r="P66" s="28">
        <v>1</v>
      </c>
      <c r="Q66" s="28">
        <v>1</v>
      </c>
    </row>
    <row r="67" spans="1:17" x14ac:dyDescent="0.15">
      <c r="A67" s="4">
        <v>2</v>
      </c>
      <c r="B67" s="4">
        <v>3</v>
      </c>
      <c r="C67" s="17">
        <v>177</v>
      </c>
      <c r="D67" s="17">
        <v>0</v>
      </c>
      <c r="E67" s="4">
        <v>64</v>
      </c>
      <c r="F67" s="28">
        <v>0.5625</v>
      </c>
      <c r="G67" s="31">
        <v>0.5625</v>
      </c>
      <c r="H67" s="28">
        <v>2719</v>
      </c>
      <c r="I67" s="28">
        <v>1102</v>
      </c>
      <c r="J67" s="28">
        <v>0.375</v>
      </c>
      <c r="K67" s="28">
        <v>0.5</v>
      </c>
      <c r="L67" s="28">
        <v>0.5</v>
      </c>
      <c r="M67" s="28">
        <v>0.75</v>
      </c>
      <c r="N67" s="28">
        <v>0.625</v>
      </c>
      <c r="O67" s="28">
        <v>0.625</v>
      </c>
      <c r="P67" s="28">
        <v>0.625</v>
      </c>
      <c r="Q67" s="28">
        <v>0.5</v>
      </c>
    </row>
    <row r="68" spans="1:17" ht="12.75" customHeight="1" x14ac:dyDescent="0.15">
      <c r="A68" s="4">
        <v>2</v>
      </c>
      <c r="B68" s="4">
        <v>3</v>
      </c>
      <c r="C68" s="13">
        <v>179</v>
      </c>
      <c r="D68" s="13">
        <v>0</v>
      </c>
      <c r="E68" s="14">
        <v>64</v>
      </c>
      <c r="F68" s="28">
        <v>0.421875</v>
      </c>
      <c r="G68" s="30">
        <v>0.421875</v>
      </c>
      <c r="H68" s="29">
        <v>2585.5</v>
      </c>
      <c r="I68" s="29">
        <v>1523</v>
      </c>
      <c r="J68" s="29">
        <v>0.25</v>
      </c>
      <c r="K68" s="29">
        <v>0.375</v>
      </c>
      <c r="L68" s="32">
        <v>0.5</v>
      </c>
      <c r="M68" s="32">
        <v>0.5</v>
      </c>
      <c r="N68" s="32">
        <v>0.25</v>
      </c>
      <c r="O68" s="32">
        <v>0.625</v>
      </c>
      <c r="P68" s="32">
        <v>0.375</v>
      </c>
      <c r="Q68" s="32">
        <v>0.5</v>
      </c>
    </row>
    <row r="69" spans="1:17" x14ac:dyDescent="0.15">
      <c r="A69" s="4">
        <v>2</v>
      </c>
      <c r="B69" s="4">
        <v>3</v>
      </c>
      <c r="C69" s="4">
        <v>185</v>
      </c>
      <c r="D69" s="13">
        <v>1</v>
      </c>
      <c r="E69" s="4">
        <v>56</v>
      </c>
      <c r="F69" s="28">
        <v>0.75</v>
      </c>
      <c r="G69" s="28">
        <v>0.78125</v>
      </c>
      <c r="H69" s="28">
        <v>5094</v>
      </c>
      <c r="I69" s="28">
        <v>1726</v>
      </c>
      <c r="J69" s="28">
        <v>0.625</v>
      </c>
      <c r="K69" s="28">
        <v>0.625</v>
      </c>
      <c r="L69" s="28">
        <v>0.875</v>
      </c>
      <c r="M69" s="28">
        <v>0.5</v>
      </c>
      <c r="N69" s="28">
        <v>0.625</v>
      </c>
      <c r="O69" s="28">
        <v>1</v>
      </c>
      <c r="P69" s="28">
        <v>1</v>
      </c>
      <c r="Q69" s="28">
        <v>1</v>
      </c>
    </row>
    <row r="70" spans="1:17" x14ac:dyDescent="0.15">
      <c r="A70" s="4">
        <v>2</v>
      </c>
      <c r="B70" s="4">
        <v>3</v>
      </c>
      <c r="C70" s="4">
        <v>105</v>
      </c>
      <c r="D70" s="13">
        <v>1</v>
      </c>
      <c r="E70" s="4">
        <v>24</v>
      </c>
      <c r="F70" s="28">
        <v>0.83333333333333337</v>
      </c>
      <c r="G70" s="28">
        <v>0.9375</v>
      </c>
      <c r="H70" s="28">
        <v>3117</v>
      </c>
      <c r="I70" s="28">
        <v>1328</v>
      </c>
      <c r="J70" s="28">
        <v>0.5</v>
      </c>
      <c r="K70" s="28">
        <v>1</v>
      </c>
      <c r="L70" s="28">
        <v>1</v>
      </c>
      <c r="M70" s="28">
        <v>1</v>
      </c>
      <c r="N70" s="28">
        <v>1</v>
      </c>
      <c r="O70" s="28">
        <v>1</v>
      </c>
      <c r="P70" s="28">
        <v>1</v>
      </c>
      <c r="Q70" s="28">
        <v>1</v>
      </c>
    </row>
    <row r="71" spans="1:17" x14ac:dyDescent="0.15">
      <c r="A71" s="4">
        <v>2</v>
      </c>
      <c r="B71" s="4">
        <v>3</v>
      </c>
      <c r="C71" s="17">
        <v>111</v>
      </c>
      <c r="D71" s="17">
        <v>0</v>
      </c>
      <c r="E71" s="4">
        <v>64</v>
      </c>
      <c r="F71" s="28">
        <v>0.671875</v>
      </c>
      <c r="G71" s="31">
        <v>0.671875</v>
      </c>
      <c r="H71" s="28">
        <v>3453.5</v>
      </c>
      <c r="I71" s="28">
        <v>1203</v>
      </c>
      <c r="J71" s="28">
        <v>0.5</v>
      </c>
      <c r="K71" s="28">
        <v>0.625</v>
      </c>
      <c r="L71" s="28">
        <v>0.75</v>
      </c>
      <c r="M71" s="28">
        <v>0.625</v>
      </c>
      <c r="N71" s="28">
        <v>0.875</v>
      </c>
      <c r="O71" s="28">
        <v>0.75</v>
      </c>
      <c r="P71" s="28">
        <v>0.5</v>
      </c>
      <c r="Q71" s="28">
        <v>0.75</v>
      </c>
    </row>
    <row r="72" spans="1:17" x14ac:dyDescent="0.15">
      <c r="A72" s="4">
        <v>2</v>
      </c>
      <c r="B72" s="4">
        <v>3</v>
      </c>
      <c r="C72" s="4">
        <v>126</v>
      </c>
      <c r="D72" s="13">
        <v>1</v>
      </c>
      <c r="E72" s="4">
        <v>64</v>
      </c>
      <c r="F72" s="28">
        <v>0.84375</v>
      </c>
      <c r="G72" s="28">
        <v>0.84375</v>
      </c>
      <c r="H72" s="28">
        <v>1898.5</v>
      </c>
      <c r="I72" s="28">
        <v>969</v>
      </c>
      <c r="J72" s="28">
        <v>0.75</v>
      </c>
      <c r="K72" s="28">
        <v>0.875</v>
      </c>
      <c r="L72" s="28">
        <v>0.75</v>
      </c>
      <c r="M72" s="28">
        <v>0.75</v>
      </c>
      <c r="N72" s="28">
        <v>0.75</v>
      </c>
      <c r="O72" s="28">
        <v>1</v>
      </c>
      <c r="P72" s="28">
        <v>0.875</v>
      </c>
      <c r="Q72" s="28">
        <v>1</v>
      </c>
    </row>
    <row r="73" spans="1:17" x14ac:dyDescent="0.15">
      <c r="A73" s="4">
        <v>2</v>
      </c>
      <c r="B73" s="4">
        <v>3</v>
      </c>
      <c r="C73" s="13">
        <v>130</v>
      </c>
      <c r="D73" s="13">
        <v>0</v>
      </c>
      <c r="E73" s="4">
        <v>64</v>
      </c>
      <c r="F73" s="28">
        <v>0.4375</v>
      </c>
      <c r="G73" s="30">
        <v>0.4375</v>
      </c>
      <c r="H73" s="28">
        <v>1828.5</v>
      </c>
      <c r="I73" s="28">
        <v>664</v>
      </c>
      <c r="J73" s="28">
        <v>0.375</v>
      </c>
      <c r="K73" s="28">
        <v>0.75</v>
      </c>
      <c r="L73" s="28">
        <v>0.375</v>
      </c>
      <c r="M73" s="28">
        <v>0.375</v>
      </c>
      <c r="N73" s="28">
        <v>0.375</v>
      </c>
      <c r="O73" s="28">
        <v>0.375</v>
      </c>
      <c r="P73" s="28">
        <v>0.375</v>
      </c>
      <c r="Q73" s="28">
        <v>0.5</v>
      </c>
    </row>
    <row r="74" spans="1:17" x14ac:dyDescent="0.15">
      <c r="A74" s="4">
        <v>2</v>
      </c>
      <c r="B74" s="4">
        <v>3</v>
      </c>
      <c r="C74" s="4">
        <v>163</v>
      </c>
      <c r="D74" s="13">
        <v>1</v>
      </c>
      <c r="E74" s="4">
        <v>32</v>
      </c>
      <c r="F74" s="28">
        <v>0.75</v>
      </c>
      <c r="G74" s="28">
        <v>0.875</v>
      </c>
      <c r="H74" s="28">
        <v>3086</v>
      </c>
      <c r="I74" s="28">
        <v>1867.5</v>
      </c>
      <c r="J74" s="28">
        <v>0.25</v>
      </c>
      <c r="K74" s="28">
        <v>0.75</v>
      </c>
      <c r="L74" s="28">
        <v>1</v>
      </c>
      <c r="M74" s="28">
        <v>1</v>
      </c>
      <c r="N74" s="28">
        <v>1</v>
      </c>
      <c r="O74" s="28">
        <v>1</v>
      </c>
      <c r="P74" s="28">
        <v>1</v>
      </c>
      <c r="Q74" s="28">
        <v>1</v>
      </c>
    </row>
    <row r="75" spans="1:17" x14ac:dyDescent="0.15">
      <c r="A75" s="4">
        <v>2</v>
      </c>
      <c r="B75" s="4">
        <v>3</v>
      </c>
      <c r="C75" s="4">
        <v>180</v>
      </c>
      <c r="D75" s="13">
        <v>1</v>
      </c>
      <c r="E75" s="4">
        <v>48</v>
      </c>
      <c r="F75" s="28">
        <v>0.64583333333333337</v>
      </c>
      <c r="G75" s="28">
        <v>0.734375</v>
      </c>
      <c r="H75" s="28">
        <v>2484.5</v>
      </c>
      <c r="I75" s="28">
        <v>1539</v>
      </c>
      <c r="J75" s="28">
        <v>0.25</v>
      </c>
      <c r="K75" s="28">
        <v>0.625</v>
      </c>
      <c r="L75" s="28">
        <v>0.5</v>
      </c>
      <c r="M75" s="28">
        <v>0.5</v>
      </c>
      <c r="N75" s="28">
        <v>1</v>
      </c>
      <c r="O75" s="28">
        <v>1</v>
      </c>
      <c r="P75" s="28">
        <v>1</v>
      </c>
      <c r="Q75" s="28">
        <v>1</v>
      </c>
    </row>
    <row r="76" spans="1:17" x14ac:dyDescent="0.15">
      <c r="A76" s="4">
        <v>2</v>
      </c>
      <c r="B76" s="4">
        <v>3</v>
      </c>
      <c r="C76" s="4">
        <v>193</v>
      </c>
      <c r="D76" s="13">
        <v>1</v>
      </c>
      <c r="E76" s="4">
        <v>24</v>
      </c>
      <c r="F76" s="28">
        <v>0.875</v>
      </c>
      <c r="G76" s="28">
        <v>0.953125</v>
      </c>
      <c r="H76" s="28">
        <v>3234</v>
      </c>
      <c r="I76" s="28">
        <v>1096</v>
      </c>
      <c r="J76" s="28">
        <v>0.625</v>
      </c>
      <c r="K76" s="28">
        <v>1</v>
      </c>
      <c r="L76" s="28">
        <v>1</v>
      </c>
      <c r="M76" s="28">
        <v>1</v>
      </c>
      <c r="N76" s="28">
        <v>1</v>
      </c>
      <c r="O76" s="28">
        <v>1</v>
      </c>
      <c r="P76" s="28">
        <v>1</v>
      </c>
      <c r="Q76" s="28">
        <v>1</v>
      </c>
    </row>
    <row r="77" spans="1:17" x14ac:dyDescent="0.15">
      <c r="A77" s="4">
        <v>2</v>
      </c>
      <c r="B77" s="4">
        <v>3</v>
      </c>
      <c r="C77" s="13">
        <v>195</v>
      </c>
      <c r="D77" s="13">
        <v>0</v>
      </c>
      <c r="E77" s="4">
        <v>64</v>
      </c>
      <c r="F77" s="28">
        <v>0.453125</v>
      </c>
      <c r="G77" s="30">
        <v>0.453125</v>
      </c>
      <c r="H77" s="28">
        <v>2359.5</v>
      </c>
      <c r="I77" s="28">
        <v>953</v>
      </c>
      <c r="J77" s="28">
        <v>0.375</v>
      </c>
      <c r="K77" s="28">
        <v>0.75</v>
      </c>
      <c r="L77" s="28">
        <v>0.375</v>
      </c>
      <c r="M77" s="28">
        <v>0.125</v>
      </c>
      <c r="N77" s="28">
        <v>0.125</v>
      </c>
      <c r="O77" s="28">
        <v>0.5</v>
      </c>
      <c r="P77" s="28">
        <v>0.75</v>
      </c>
      <c r="Q77" s="28">
        <v>0.625</v>
      </c>
    </row>
    <row r="78" spans="1:17" x14ac:dyDescent="0.15">
      <c r="A78" s="4">
        <v>2</v>
      </c>
      <c r="B78" s="4">
        <v>3</v>
      </c>
      <c r="C78" s="4">
        <v>197</v>
      </c>
      <c r="D78" s="13">
        <v>1</v>
      </c>
      <c r="E78" s="4">
        <v>64</v>
      </c>
      <c r="F78" s="28">
        <v>0.65625</v>
      </c>
      <c r="G78" s="28">
        <v>0.65625</v>
      </c>
      <c r="H78" s="28">
        <v>2476.5</v>
      </c>
      <c r="I78" s="28">
        <v>1023.5</v>
      </c>
      <c r="J78" s="28">
        <v>0.5</v>
      </c>
      <c r="K78" s="28">
        <v>0.375</v>
      </c>
      <c r="L78" s="28">
        <v>0.625</v>
      </c>
      <c r="M78" s="28">
        <v>0.625</v>
      </c>
      <c r="N78" s="28">
        <v>0.375</v>
      </c>
      <c r="O78" s="28">
        <v>0.75</v>
      </c>
      <c r="P78" s="28">
        <v>1</v>
      </c>
      <c r="Q78" s="28">
        <v>1</v>
      </c>
    </row>
    <row r="79" spans="1:17" x14ac:dyDescent="0.15">
      <c r="A79" s="4">
        <v>2</v>
      </c>
      <c r="B79" s="4">
        <v>3</v>
      </c>
      <c r="C79" s="4">
        <v>201</v>
      </c>
      <c r="D79" s="13">
        <v>0</v>
      </c>
      <c r="E79" s="4">
        <v>64</v>
      </c>
      <c r="F79" s="28">
        <v>0.609375</v>
      </c>
      <c r="G79" s="28">
        <v>0.609375</v>
      </c>
      <c r="H79" s="28">
        <v>3766</v>
      </c>
      <c r="I79" s="28">
        <v>1984.5</v>
      </c>
      <c r="J79" s="28">
        <v>0.25</v>
      </c>
      <c r="K79" s="28">
        <v>0.375</v>
      </c>
      <c r="L79" s="28">
        <v>0.5</v>
      </c>
      <c r="M79" s="28">
        <v>0.5</v>
      </c>
      <c r="N79" s="28">
        <v>0.875</v>
      </c>
      <c r="O79" s="28">
        <v>0.875</v>
      </c>
      <c r="P79" s="28">
        <v>0.75</v>
      </c>
      <c r="Q79" s="28">
        <v>0.75</v>
      </c>
    </row>
    <row r="80" spans="1:17" x14ac:dyDescent="0.15">
      <c r="A80" s="4">
        <v>2</v>
      </c>
      <c r="B80" s="4">
        <v>3</v>
      </c>
      <c r="C80" s="4">
        <v>206</v>
      </c>
      <c r="D80" s="13">
        <v>1</v>
      </c>
      <c r="E80" s="4">
        <v>24</v>
      </c>
      <c r="F80" s="28">
        <v>0.91666666666666663</v>
      </c>
      <c r="G80" s="28">
        <v>0.96875</v>
      </c>
      <c r="H80" s="28">
        <v>2078</v>
      </c>
      <c r="I80" s="28">
        <v>977</v>
      </c>
      <c r="J80" s="28">
        <v>0.75</v>
      </c>
      <c r="K80" s="28">
        <v>1</v>
      </c>
      <c r="L80" s="28">
        <v>1</v>
      </c>
      <c r="M80" s="28">
        <v>1</v>
      </c>
      <c r="N80" s="28">
        <v>1</v>
      </c>
      <c r="O80" s="28">
        <v>1</v>
      </c>
      <c r="P80" s="28">
        <v>1</v>
      </c>
      <c r="Q80" s="28">
        <v>1</v>
      </c>
    </row>
    <row r="81" spans="1:17" x14ac:dyDescent="0.15">
      <c r="A81" s="4">
        <v>4</v>
      </c>
      <c r="B81" s="4">
        <v>4</v>
      </c>
      <c r="C81" s="13">
        <v>104</v>
      </c>
      <c r="D81" s="13">
        <v>0</v>
      </c>
      <c r="E81" s="14">
        <v>64</v>
      </c>
      <c r="F81" s="28">
        <v>0.484375</v>
      </c>
      <c r="G81" s="30">
        <v>0.484375</v>
      </c>
      <c r="H81" s="29">
        <v>2062.5</v>
      </c>
      <c r="I81" s="29">
        <v>851.5</v>
      </c>
      <c r="J81" s="29">
        <v>0.125</v>
      </c>
      <c r="K81" s="29">
        <v>0.375</v>
      </c>
      <c r="L81" s="32">
        <v>0.375</v>
      </c>
      <c r="M81" s="32">
        <v>0.625</v>
      </c>
      <c r="N81" s="32">
        <v>0.875</v>
      </c>
      <c r="O81" s="32">
        <v>0.625</v>
      </c>
      <c r="P81" s="32">
        <v>0.25</v>
      </c>
      <c r="Q81" s="32">
        <v>0.625</v>
      </c>
    </row>
    <row r="82" spans="1:17" x14ac:dyDescent="0.15">
      <c r="A82" s="4">
        <v>4</v>
      </c>
      <c r="B82" s="4">
        <v>4</v>
      </c>
      <c r="C82" s="17">
        <v>124</v>
      </c>
      <c r="D82" s="17">
        <v>0</v>
      </c>
      <c r="E82" s="4">
        <v>64</v>
      </c>
      <c r="F82" s="28">
        <v>0.546875</v>
      </c>
      <c r="G82" s="31">
        <v>0.546875</v>
      </c>
      <c r="H82" s="28">
        <v>2382.5</v>
      </c>
      <c r="I82" s="29">
        <v>1219</v>
      </c>
      <c r="J82" s="28">
        <v>0.375</v>
      </c>
      <c r="K82" s="28">
        <v>0.5</v>
      </c>
      <c r="L82" s="28">
        <v>0.625</v>
      </c>
      <c r="M82" s="28">
        <v>0.5</v>
      </c>
      <c r="N82" s="28">
        <v>0.625</v>
      </c>
      <c r="O82" s="28">
        <v>0.625</v>
      </c>
      <c r="P82" s="28">
        <v>0.625</v>
      </c>
      <c r="Q82" s="28">
        <v>0.5</v>
      </c>
    </row>
    <row r="83" spans="1:17" x14ac:dyDescent="0.15">
      <c r="A83" s="4">
        <v>4</v>
      </c>
      <c r="B83" s="4">
        <v>4</v>
      </c>
      <c r="C83" s="4">
        <v>125</v>
      </c>
      <c r="D83" s="13">
        <v>0</v>
      </c>
      <c r="E83" s="4">
        <v>64</v>
      </c>
      <c r="F83" s="28">
        <v>0.75</v>
      </c>
      <c r="G83" s="28">
        <v>0.75</v>
      </c>
      <c r="H83" s="28">
        <v>3617</v>
      </c>
      <c r="I83" s="28">
        <v>2023.5</v>
      </c>
      <c r="J83" s="28">
        <v>0.5</v>
      </c>
      <c r="K83" s="28">
        <v>0.75</v>
      </c>
      <c r="L83" s="28">
        <v>0.625</v>
      </c>
      <c r="M83" s="28">
        <v>0.75</v>
      </c>
      <c r="N83" s="28">
        <v>0.875</v>
      </c>
      <c r="O83" s="28">
        <v>0.875</v>
      </c>
      <c r="P83" s="28">
        <v>1</v>
      </c>
      <c r="Q83" s="28">
        <v>0.625</v>
      </c>
    </row>
    <row r="84" spans="1:17" x14ac:dyDescent="0.15">
      <c r="A84" s="4">
        <v>4</v>
      </c>
      <c r="B84" s="4">
        <v>4</v>
      </c>
      <c r="C84" s="13">
        <v>128</v>
      </c>
      <c r="D84" s="13">
        <v>0</v>
      </c>
      <c r="E84" s="4">
        <v>64</v>
      </c>
      <c r="F84" s="28">
        <v>0.5</v>
      </c>
      <c r="G84" s="30">
        <v>0.5</v>
      </c>
      <c r="H84" s="28">
        <v>1727</v>
      </c>
      <c r="I84" s="28">
        <v>1164</v>
      </c>
      <c r="J84" s="28">
        <v>0.625</v>
      </c>
      <c r="K84" s="28">
        <v>0.625</v>
      </c>
      <c r="L84" s="28">
        <v>0.25</v>
      </c>
      <c r="M84" s="28">
        <v>0.75</v>
      </c>
      <c r="N84" s="28">
        <v>0.5</v>
      </c>
      <c r="O84" s="28">
        <v>0.625</v>
      </c>
      <c r="P84" s="28">
        <v>0.5</v>
      </c>
      <c r="Q84" s="28">
        <v>0.125</v>
      </c>
    </row>
    <row r="85" spans="1:17" x14ac:dyDescent="0.15">
      <c r="A85" s="4">
        <v>4</v>
      </c>
      <c r="B85" s="4">
        <v>4</v>
      </c>
      <c r="C85" s="4">
        <v>143</v>
      </c>
      <c r="D85" s="13">
        <v>0</v>
      </c>
      <c r="E85" s="4">
        <v>64</v>
      </c>
      <c r="F85" s="28">
        <v>0.5625</v>
      </c>
      <c r="G85" s="28">
        <v>0.5625</v>
      </c>
      <c r="H85" s="28">
        <v>3929.5</v>
      </c>
      <c r="I85" s="28">
        <v>1289</v>
      </c>
      <c r="J85" s="28">
        <v>0.375</v>
      </c>
      <c r="K85" s="28">
        <v>0.75</v>
      </c>
      <c r="L85" s="28">
        <v>0.375</v>
      </c>
      <c r="M85" s="28">
        <v>0.375</v>
      </c>
      <c r="N85" s="28">
        <v>0.5</v>
      </c>
      <c r="O85" s="28">
        <v>0.875</v>
      </c>
      <c r="P85" s="28">
        <v>0.5</v>
      </c>
      <c r="Q85" s="28">
        <v>0.75</v>
      </c>
    </row>
    <row r="86" spans="1:17" x14ac:dyDescent="0.15">
      <c r="A86" s="4">
        <v>4</v>
      </c>
      <c r="B86" s="4">
        <v>4</v>
      </c>
      <c r="C86" s="4">
        <v>145</v>
      </c>
      <c r="D86" s="13">
        <v>0</v>
      </c>
      <c r="E86" s="4">
        <v>64</v>
      </c>
      <c r="F86" s="28">
        <v>0.828125</v>
      </c>
      <c r="G86" s="28">
        <v>0.828125</v>
      </c>
      <c r="H86" s="28">
        <v>1829</v>
      </c>
      <c r="I86" s="28">
        <v>1187</v>
      </c>
      <c r="J86" s="28">
        <v>0.625</v>
      </c>
      <c r="K86" s="28">
        <v>0.75</v>
      </c>
      <c r="L86" s="28">
        <v>0.875</v>
      </c>
      <c r="M86" s="28">
        <v>0.875</v>
      </c>
      <c r="N86" s="28">
        <v>0.875</v>
      </c>
      <c r="O86" s="28">
        <v>0.875</v>
      </c>
      <c r="P86" s="28">
        <v>0.875</v>
      </c>
      <c r="Q86" s="28">
        <v>0.875</v>
      </c>
    </row>
    <row r="87" spans="1:17" x14ac:dyDescent="0.15">
      <c r="A87" s="4">
        <v>4</v>
      </c>
      <c r="B87" s="4">
        <v>4</v>
      </c>
      <c r="C87" s="13">
        <v>152</v>
      </c>
      <c r="D87" s="13">
        <v>0</v>
      </c>
      <c r="E87" s="4">
        <v>64</v>
      </c>
      <c r="F87" s="28">
        <v>0.640625</v>
      </c>
      <c r="G87" s="30">
        <v>0.640625</v>
      </c>
      <c r="H87" s="28">
        <v>4281.5</v>
      </c>
      <c r="I87" s="28">
        <v>1656</v>
      </c>
      <c r="J87" s="28">
        <v>0.625</v>
      </c>
      <c r="K87" s="28">
        <v>0.75</v>
      </c>
      <c r="L87" s="28">
        <v>0.625</v>
      </c>
      <c r="M87" s="28">
        <v>0.5</v>
      </c>
      <c r="N87" s="28">
        <v>0.75</v>
      </c>
      <c r="O87" s="28">
        <v>0.5</v>
      </c>
      <c r="P87" s="28">
        <v>0.625</v>
      </c>
      <c r="Q87" s="28">
        <v>0.75</v>
      </c>
    </row>
    <row r="88" spans="1:17" x14ac:dyDescent="0.15">
      <c r="A88" s="4">
        <v>4</v>
      </c>
      <c r="B88" s="4">
        <v>4</v>
      </c>
      <c r="C88" s="4">
        <v>154</v>
      </c>
      <c r="D88" s="13">
        <v>1</v>
      </c>
      <c r="E88" s="4">
        <v>64</v>
      </c>
      <c r="F88" s="28">
        <v>0.734375</v>
      </c>
      <c r="G88" s="28">
        <v>0.734375</v>
      </c>
      <c r="H88" s="28">
        <v>2140.5</v>
      </c>
      <c r="I88" s="28">
        <v>1055</v>
      </c>
      <c r="J88" s="28">
        <v>0.5</v>
      </c>
      <c r="K88" s="28">
        <v>0.625</v>
      </c>
      <c r="L88" s="28">
        <v>0.75</v>
      </c>
      <c r="M88" s="28">
        <v>0.5</v>
      </c>
      <c r="N88" s="28">
        <v>0.75</v>
      </c>
      <c r="O88" s="28">
        <v>0.875</v>
      </c>
      <c r="P88" s="28">
        <v>0.875</v>
      </c>
      <c r="Q88" s="28">
        <v>1</v>
      </c>
    </row>
    <row r="89" spans="1:17" x14ac:dyDescent="0.15">
      <c r="A89" s="4">
        <v>4</v>
      </c>
      <c r="B89" s="4">
        <v>4</v>
      </c>
      <c r="C89" s="13">
        <v>163</v>
      </c>
      <c r="D89" s="13">
        <v>0</v>
      </c>
      <c r="E89" s="4">
        <v>64</v>
      </c>
      <c r="F89" s="28">
        <v>0.578125</v>
      </c>
      <c r="G89" s="30">
        <v>0.578125</v>
      </c>
      <c r="H89" s="28">
        <v>4946</v>
      </c>
      <c r="I89" s="28">
        <v>2063</v>
      </c>
      <c r="J89" s="28">
        <v>0.5</v>
      </c>
      <c r="K89" s="28">
        <v>0.625</v>
      </c>
      <c r="L89" s="28">
        <v>0.5</v>
      </c>
      <c r="M89" s="28">
        <v>0.625</v>
      </c>
      <c r="N89" s="28">
        <v>0.5</v>
      </c>
      <c r="O89" s="28">
        <v>0.375</v>
      </c>
      <c r="P89" s="28">
        <v>0.875</v>
      </c>
      <c r="Q89" s="28">
        <v>0.625</v>
      </c>
    </row>
    <row r="90" spans="1:17" x14ac:dyDescent="0.15">
      <c r="A90" s="4">
        <v>4</v>
      </c>
      <c r="B90" s="4">
        <v>4</v>
      </c>
      <c r="C90" s="4">
        <v>170</v>
      </c>
      <c r="D90" s="13">
        <v>0</v>
      </c>
      <c r="E90" s="4">
        <v>64</v>
      </c>
      <c r="F90" s="28">
        <v>0.578125</v>
      </c>
      <c r="G90" s="28">
        <v>0.578125</v>
      </c>
      <c r="H90" s="28">
        <v>2492.5</v>
      </c>
      <c r="I90" s="28">
        <v>969</v>
      </c>
      <c r="J90" s="28">
        <v>0.5</v>
      </c>
      <c r="K90" s="28">
        <v>0.5</v>
      </c>
      <c r="L90" s="28">
        <v>0.5</v>
      </c>
      <c r="M90" s="28">
        <v>0.375</v>
      </c>
      <c r="N90" s="28">
        <v>0.625</v>
      </c>
      <c r="O90" s="28">
        <v>0.75</v>
      </c>
      <c r="P90" s="28">
        <v>0.5</v>
      </c>
      <c r="Q90" s="28">
        <v>0.875</v>
      </c>
    </row>
    <row r="91" spans="1:17" x14ac:dyDescent="0.15">
      <c r="A91" s="4">
        <v>4</v>
      </c>
      <c r="B91" s="4">
        <v>4</v>
      </c>
      <c r="C91" s="13">
        <v>107</v>
      </c>
      <c r="D91" s="13">
        <v>0</v>
      </c>
      <c r="E91" s="4">
        <v>64</v>
      </c>
      <c r="F91" s="28">
        <v>0.65625</v>
      </c>
      <c r="G91" s="30">
        <v>0.65625</v>
      </c>
      <c r="H91" s="28">
        <v>1546.5</v>
      </c>
      <c r="I91" s="28">
        <v>782</v>
      </c>
      <c r="J91" s="28">
        <v>0.625</v>
      </c>
      <c r="K91" s="28">
        <v>0.75</v>
      </c>
      <c r="L91" s="28">
        <v>0.625</v>
      </c>
      <c r="M91" s="28">
        <v>0.625</v>
      </c>
      <c r="N91" s="28">
        <v>0.625</v>
      </c>
      <c r="O91" s="28">
        <v>0.625</v>
      </c>
      <c r="P91" s="28">
        <v>0.625</v>
      </c>
      <c r="Q91" s="28">
        <v>0.75</v>
      </c>
    </row>
    <row r="92" spans="1:17" x14ac:dyDescent="0.15">
      <c r="A92" s="4">
        <v>4</v>
      </c>
      <c r="B92" s="4">
        <v>4</v>
      </c>
      <c r="C92" s="13">
        <v>127</v>
      </c>
      <c r="D92" s="13">
        <v>0</v>
      </c>
      <c r="E92" s="4">
        <v>64</v>
      </c>
      <c r="F92" s="28">
        <v>0.46875</v>
      </c>
      <c r="G92" s="30">
        <v>0.46875</v>
      </c>
      <c r="H92" s="28">
        <v>1945.5</v>
      </c>
      <c r="I92" s="28">
        <v>1187.5</v>
      </c>
      <c r="J92" s="28">
        <v>0.25</v>
      </c>
      <c r="K92" s="28">
        <v>0.375</v>
      </c>
      <c r="L92" s="28">
        <v>0.625</v>
      </c>
      <c r="M92" s="28">
        <v>0.375</v>
      </c>
      <c r="N92" s="28">
        <v>0.625</v>
      </c>
      <c r="O92" s="28">
        <v>0.625</v>
      </c>
      <c r="P92" s="28">
        <v>0.375</v>
      </c>
      <c r="Q92" s="28">
        <v>0.5</v>
      </c>
    </row>
    <row r="93" spans="1:17" x14ac:dyDescent="0.15">
      <c r="A93" s="4">
        <v>4</v>
      </c>
      <c r="B93">
        <v>4</v>
      </c>
      <c r="C93" s="17">
        <v>129</v>
      </c>
      <c r="D93" s="17">
        <v>0</v>
      </c>
      <c r="E93" s="4">
        <v>64</v>
      </c>
      <c r="F93" s="28">
        <v>0.546875</v>
      </c>
      <c r="G93" s="31">
        <v>0.546875</v>
      </c>
      <c r="H93" s="28">
        <v>1734</v>
      </c>
      <c r="I93" s="28">
        <v>867</v>
      </c>
      <c r="J93" s="28">
        <v>0.5</v>
      </c>
      <c r="K93" s="28">
        <v>0.375</v>
      </c>
      <c r="L93" s="28">
        <v>0.375</v>
      </c>
      <c r="M93" s="28">
        <v>0.25</v>
      </c>
      <c r="N93" s="28">
        <v>0.75</v>
      </c>
      <c r="O93" s="28">
        <v>0.75</v>
      </c>
      <c r="P93" s="28">
        <v>0.625</v>
      </c>
      <c r="Q93" s="28">
        <v>0.75</v>
      </c>
    </row>
    <row r="94" spans="1:17" x14ac:dyDescent="0.15">
      <c r="A94" s="4">
        <v>4</v>
      </c>
      <c r="B94">
        <v>4</v>
      </c>
      <c r="C94" s="17">
        <v>134</v>
      </c>
      <c r="D94" s="17">
        <v>0</v>
      </c>
      <c r="E94" s="4">
        <v>64</v>
      </c>
      <c r="F94" s="28">
        <v>0.625</v>
      </c>
      <c r="G94" s="31">
        <v>0.625</v>
      </c>
      <c r="H94" s="28">
        <v>1602</v>
      </c>
      <c r="I94" s="28">
        <v>1008</v>
      </c>
      <c r="J94" s="28">
        <v>0.625</v>
      </c>
      <c r="K94" s="28">
        <v>0.625</v>
      </c>
      <c r="L94" s="28">
        <v>0.25</v>
      </c>
      <c r="M94" s="28">
        <v>0.625</v>
      </c>
      <c r="N94" s="28">
        <v>0.75</v>
      </c>
      <c r="O94" s="28">
        <v>0.625</v>
      </c>
      <c r="P94" s="28">
        <v>0.625</v>
      </c>
      <c r="Q94" s="28">
        <v>0.875</v>
      </c>
    </row>
    <row r="95" spans="1:17" x14ac:dyDescent="0.15">
      <c r="A95" s="4">
        <v>4</v>
      </c>
      <c r="B95">
        <v>4</v>
      </c>
      <c r="C95" s="4">
        <v>140</v>
      </c>
      <c r="D95" s="13">
        <v>1</v>
      </c>
      <c r="E95" s="4">
        <v>64</v>
      </c>
      <c r="F95" s="28">
        <v>0.765625</v>
      </c>
      <c r="G95" s="28">
        <v>0.765625</v>
      </c>
      <c r="H95" s="28">
        <v>2750</v>
      </c>
      <c r="I95" s="28">
        <v>1031</v>
      </c>
      <c r="J95" s="28">
        <v>0.625</v>
      </c>
      <c r="K95" s="28">
        <v>0.75</v>
      </c>
      <c r="L95" s="28">
        <v>0.75</v>
      </c>
      <c r="M95" s="28">
        <v>0.625</v>
      </c>
      <c r="N95" s="28">
        <v>0.75</v>
      </c>
      <c r="O95" s="28">
        <v>0.875</v>
      </c>
      <c r="P95" s="28">
        <v>0.75</v>
      </c>
      <c r="Q95" s="28">
        <v>1</v>
      </c>
    </row>
    <row r="96" spans="1:17" x14ac:dyDescent="0.15">
      <c r="A96" s="4">
        <v>4</v>
      </c>
      <c r="B96">
        <v>4</v>
      </c>
      <c r="C96" s="13">
        <v>146</v>
      </c>
      <c r="D96" s="13">
        <v>0</v>
      </c>
      <c r="E96" s="4">
        <v>64</v>
      </c>
      <c r="F96" s="28">
        <v>0.65625</v>
      </c>
      <c r="G96" s="30">
        <v>0.65625</v>
      </c>
      <c r="H96" s="28">
        <v>2078.5</v>
      </c>
      <c r="I96" s="28">
        <v>1382.5</v>
      </c>
      <c r="J96" s="28">
        <v>0.75</v>
      </c>
      <c r="K96" s="28">
        <v>0.75</v>
      </c>
      <c r="L96" s="28">
        <v>0.625</v>
      </c>
      <c r="M96" s="28">
        <v>0.625</v>
      </c>
      <c r="N96" s="28">
        <v>0.625</v>
      </c>
      <c r="O96" s="28">
        <v>0.5</v>
      </c>
      <c r="P96" s="28">
        <v>0.625</v>
      </c>
      <c r="Q96" s="28">
        <v>0.75</v>
      </c>
    </row>
    <row r="97" spans="1:17" x14ac:dyDescent="0.15">
      <c r="A97" s="4">
        <v>4</v>
      </c>
      <c r="B97">
        <v>4</v>
      </c>
      <c r="C97" s="4">
        <v>147</v>
      </c>
      <c r="D97" s="13">
        <v>1</v>
      </c>
      <c r="E97" s="4">
        <v>64</v>
      </c>
      <c r="F97" s="28">
        <v>0.75</v>
      </c>
      <c r="G97" s="28">
        <v>0.75</v>
      </c>
      <c r="H97" s="28">
        <v>1820</v>
      </c>
      <c r="I97" s="28">
        <v>1016</v>
      </c>
      <c r="J97" s="28">
        <v>0.375</v>
      </c>
      <c r="K97" s="28">
        <v>0.625</v>
      </c>
      <c r="L97" s="28">
        <v>0.875</v>
      </c>
      <c r="M97" s="28">
        <v>0.75</v>
      </c>
      <c r="N97" s="28">
        <v>0.75</v>
      </c>
      <c r="O97" s="28">
        <v>0.75</v>
      </c>
      <c r="P97" s="28">
        <v>0.875</v>
      </c>
      <c r="Q97" s="28">
        <v>1</v>
      </c>
    </row>
    <row r="98" spans="1:17" x14ac:dyDescent="0.15">
      <c r="A98" s="4">
        <v>4</v>
      </c>
      <c r="B98">
        <v>4</v>
      </c>
      <c r="C98" s="4">
        <v>149</v>
      </c>
      <c r="D98" s="13">
        <v>0</v>
      </c>
      <c r="E98" s="4">
        <v>64</v>
      </c>
      <c r="F98" s="28">
        <v>0.6875</v>
      </c>
      <c r="G98" s="28">
        <v>0.6875</v>
      </c>
      <c r="H98" s="28">
        <v>2375</v>
      </c>
      <c r="I98" s="28">
        <v>1469</v>
      </c>
      <c r="J98" s="28">
        <v>0.625</v>
      </c>
      <c r="K98" s="28">
        <v>0.625</v>
      </c>
      <c r="L98" s="28">
        <v>0.625</v>
      </c>
      <c r="M98" s="28">
        <v>0.75</v>
      </c>
      <c r="N98" s="28">
        <v>0.625</v>
      </c>
      <c r="O98" s="28">
        <v>0.75</v>
      </c>
      <c r="P98" s="28">
        <v>0.75</v>
      </c>
      <c r="Q98" s="28">
        <v>0.75</v>
      </c>
    </row>
    <row r="99" spans="1:17" x14ac:dyDescent="0.15">
      <c r="A99" s="4">
        <v>4</v>
      </c>
      <c r="B99">
        <v>4</v>
      </c>
      <c r="C99" s="13">
        <v>153</v>
      </c>
      <c r="D99" s="13">
        <v>0</v>
      </c>
      <c r="E99" s="4">
        <v>64</v>
      </c>
      <c r="F99" s="28">
        <v>0.671875</v>
      </c>
      <c r="G99" s="30">
        <v>0.671875</v>
      </c>
      <c r="H99" s="28">
        <v>2367.5</v>
      </c>
      <c r="I99" s="28">
        <v>1015.5</v>
      </c>
      <c r="J99" s="28">
        <v>0.875</v>
      </c>
      <c r="K99" s="28">
        <v>0.75</v>
      </c>
      <c r="L99" s="28">
        <v>0.75</v>
      </c>
      <c r="M99" s="28">
        <v>0.75</v>
      </c>
      <c r="N99" s="28">
        <v>0.75</v>
      </c>
      <c r="O99" s="28">
        <v>0.375</v>
      </c>
      <c r="P99" s="28">
        <v>0.375</v>
      </c>
      <c r="Q99" s="28">
        <v>0.75</v>
      </c>
    </row>
    <row r="100" spans="1:17" x14ac:dyDescent="0.15">
      <c r="A100" s="4">
        <v>4</v>
      </c>
      <c r="B100">
        <v>4</v>
      </c>
      <c r="C100" s="13">
        <v>159</v>
      </c>
      <c r="D100" s="13">
        <v>0</v>
      </c>
      <c r="E100" s="4">
        <v>64</v>
      </c>
      <c r="F100" s="28">
        <v>0.6875</v>
      </c>
      <c r="G100" s="30">
        <v>0.6875</v>
      </c>
      <c r="H100" s="28">
        <v>2601.5</v>
      </c>
      <c r="I100" s="28">
        <v>1898.5</v>
      </c>
      <c r="J100" s="28">
        <v>0.875</v>
      </c>
      <c r="K100" s="28">
        <v>0.625</v>
      </c>
      <c r="L100" s="28">
        <v>0.75</v>
      </c>
      <c r="M100" s="28">
        <v>0.5</v>
      </c>
      <c r="N100" s="28">
        <v>0.875</v>
      </c>
      <c r="O100" s="28">
        <v>0.625</v>
      </c>
      <c r="P100" s="28">
        <v>0.625</v>
      </c>
      <c r="Q100" s="28">
        <v>0.625</v>
      </c>
    </row>
    <row r="101" spans="1:17" x14ac:dyDescent="0.15">
      <c r="A101" s="4">
        <v>4</v>
      </c>
      <c r="B101">
        <v>4</v>
      </c>
      <c r="C101" s="4">
        <v>173</v>
      </c>
      <c r="D101" s="13">
        <v>0</v>
      </c>
      <c r="E101" s="4">
        <v>64</v>
      </c>
      <c r="F101" s="28">
        <v>0.703125</v>
      </c>
      <c r="G101" s="28">
        <v>0.703125</v>
      </c>
      <c r="H101" s="28">
        <v>1929.5</v>
      </c>
      <c r="I101" s="28">
        <v>938</v>
      </c>
      <c r="J101" s="28">
        <v>0.375</v>
      </c>
      <c r="K101" s="28">
        <v>0.75</v>
      </c>
      <c r="L101" s="28">
        <v>0.625</v>
      </c>
      <c r="M101" s="28">
        <v>0.75</v>
      </c>
      <c r="N101" s="28">
        <v>0.875</v>
      </c>
      <c r="O101" s="28">
        <v>0.625</v>
      </c>
      <c r="P101" s="28">
        <v>0.75</v>
      </c>
      <c r="Q101" s="28">
        <v>0.875</v>
      </c>
    </row>
    <row r="102" spans="1:17" x14ac:dyDescent="0.15">
      <c r="A102" s="4">
        <v>4</v>
      </c>
      <c r="B102">
        <v>4</v>
      </c>
      <c r="C102" s="4">
        <v>174</v>
      </c>
      <c r="D102" s="13">
        <v>1</v>
      </c>
      <c r="E102" s="4">
        <v>48</v>
      </c>
      <c r="F102" s="28">
        <v>0.8125</v>
      </c>
      <c r="G102" s="28">
        <v>0.859375</v>
      </c>
      <c r="H102" s="28">
        <v>3593.5</v>
      </c>
      <c r="I102" s="28">
        <v>1797</v>
      </c>
      <c r="J102" s="28">
        <v>0.625</v>
      </c>
      <c r="K102" s="28">
        <v>0.75</v>
      </c>
      <c r="L102" s="28">
        <v>0.875</v>
      </c>
      <c r="M102" s="28">
        <v>0.625</v>
      </c>
      <c r="N102" s="28">
        <v>1</v>
      </c>
      <c r="O102" s="28">
        <v>1</v>
      </c>
      <c r="P102" s="28">
        <v>1</v>
      </c>
      <c r="Q102" s="28">
        <v>1</v>
      </c>
    </row>
    <row r="103" spans="1:17" x14ac:dyDescent="0.15">
      <c r="A103" s="4">
        <v>4</v>
      </c>
      <c r="B103">
        <v>4</v>
      </c>
      <c r="C103" s="4">
        <v>187</v>
      </c>
      <c r="D103" s="13">
        <v>1</v>
      </c>
      <c r="E103" s="4">
        <v>56</v>
      </c>
      <c r="F103" s="28">
        <v>0.7857142857142857</v>
      </c>
      <c r="G103" s="28">
        <v>0.8125</v>
      </c>
      <c r="H103" s="28">
        <v>2138</v>
      </c>
      <c r="I103" s="28">
        <v>1214.5</v>
      </c>
      <c r="J103" s="28">
        <v>0.75</v>
      </c>
      <c r="K103" s="28">
        <v>0.75</v>
      </c>
      <c r="L103" s="28">
        <v>0.5</v>
      </c>
      <c r="M103" s="28">
        <v>0.625</v>
      </c>
      <c r="N103" s="28">
        <v>0.875</v>
      </c>
      <c r="O103" s="28">
        <v>1</v>
      </c>
      <c r="P103" s="28">
        <v>1</v>
      </c>
      <c r="Q103" s="28">
        <v>1</v>
      </c>
    </row>
    <row r="104" spans="1:17" x14ac:dyDescent="0.15">
      <c r="A104" s="4">
        <v>4</v>
      </c>
      <c r="B104">
        <v>4</v>
      </c>
      <c r="C104" s="4">
        <v>199</v>
      </c>
      <c r="D104" s="13">
        <v>1</v>
      </c>
      <c r="E104" s="4">
        <v>56</v>
      </c>
      <c r="F104" s="28">
        <v>0.7678571428571429</v>
      </c>
      <c r="G104" s="28">
        <v>0.796875</v>
      </c>
      <c r="H104" s="28">
        <v>2273</v>
      </c>
      <c r="I104" s="28">
        <v>1336</v>
      </c>
      <c r="J104" s="28">
        <v>0.625</v>
      </c>
      <c r="K104" s="28">
        <v>0.625</v>
      </c>
      <c r="L104" s="28">
        <v>0.375</v>
      </c>
      <c r="M104" s="28">
        <v>0.875</v>
      </c>
      <c r="N104" s="28">
        <v>0.875</v>
      </c>
      <c r="O104" s="28">
        <v>1</v>
      </c>
      <c r="P104" s="28">
        <v>1</v>
      </c>
      <c r="Q104" s="28">
        <v>1</v>
      </c>
    </row>
    <row r="105" spans="1:17" x14ac:dyDescent="0.15">
      <c r="A105" s="4">
        <v>4</v>
      </c>
      <c r="B105">
        <v>4</v>
      </c>
      <c r="C105" s="4">
        <v>204</v>
      </c>
      <c r="D105" s="13">
        <v>0</v>
      </c>
      <c r="E105" s="4">
        <v>64</v>
      </c>
      <c r="F105" s="28">
        <v>0.671875</v>
      </c>
      <c r="G105" s="28">
        <v>0.671875</v>
      </c>
      <c r="H105" s="28">
        <v>3226.5</v>
      </c>
      <c r="I105" s="28">
        <v>1539.5</v>
      </c>
      <c r="J105" s="28">
        <v>0.625</v>
      </c>
      <c r="K105" s="28">
        <v>0.375</v>
      </c>
      <c r="L105" s="28">
        <v>0.625</v>
      </c>
      <c r="M105" s="28">
        <v>0.625</v>
      </c>
      <c r="N105" s="28">
        <v>0.75</v>
      </c>
      <c r="O105" s="28">
        <v>0.875</v>
      </c>
      <c r="P105" s="28">
        <v>1</v>
      </c>
      <c r="Q105" s="28">
        <v>0.5</v>
      </c>
    </row>
    <row r="106" spans="1:17" x14ac:dyDescent="0.15">
      <c r="A106" s="4">
        <v>4</v>
      </c>
      <c r="B106">
        <v>4</v>
      </c>
      <c r="C106" s="13">
        <v>205</v>
      </c>
      <c r="D106" s="13">
        <v>0</v>
      </c>
      <c r="E106" s="4">
        <v>64</v>
      </c>
      <c r="F106" s="28">
        <v>0.640625</v>
      </c>
      <c r="G106" s="30">
        <v>0.640625</v>
      </c>
      <c r="H106" s="28">
        <v>2023</v>
      </c>
      <c r="I106" s="28">
        <v>984</v>
      </c>
      <c r="J106" s="28">
        <v>0.5</v>
      </c>
      <c r="K106" s="28">
        <v>0.625</v>
      </c>
      <c r="L106" s="28">
        <v>0.625</v>
      </c>
      <c r="M106" s="28">
        <v>0.875</v>
      </c>
      <c r="N106" s="28">
        <v>0.75</v>
      </c>
      <c r="O106" s="28">
        <v>0.75</v>
      </c>
      <c r="P106" s="28">
        <v>0.5</v>
      </c>
      <c r="Q106" s="28">
        <v>0.5</v>
      </c>
    </row>
    <row r="107" spans="1:17" x14ac:dyDescent="0.15">
      <c r="A107" s="4">
        <v>4</v>
      </c>
      <c r="B107">
        <v>4</v>
      </c>
      <c r="C107" s="4">
        <v>210</v>
      </c>
      <c r="D107" s="13">
        <v>0</v>
      </c>
      <c r="E107" s="4">
        <v>64</v>
      </c>
      <c r="F107" s="28">
        <v>0.75</v>
      </c>
      <c r="G107" s="28">
        <v>0.75</v>
      </c>
      <c r="H107" s="28">
        <v>2765.5</v>
      </c>
      <c r="I107" s="28">
        <v>1203</v>
      </c>
      <c r="J107" s="28">
        <v>0.625</v>
      </c>
      <c r="K107" s="28">
        <v>0.625</v>
      </c>
      <c r="L107" s="28">
        <v>0.375</v>
      </c>
      <c r="M107" s="28">
        <v>0.875</v>
      </c>
      <c r="N107" s="28">
        <v>0.75</v>
      </c>
      <c r="O107" s="28">
        <v>0.875</v>
      </c>
      <c r="P107" s="28">
        <v>1</v>
      </c>
      <c r="Q107" s="28">
        <v>0.875</v>
      </c>
    </row>
    <row r="108" spans="1:17" x14ac:dyDescent="0.15">
      <c r="A108" s="4">
        <v>4</v>
      </c>
      <c r="B108">
        <v>4</v>
      </c>
      <c r="C108" s="4">
        <v>211</v>
      </c>
      <c r="D108" s="13">
        <v>1</v>
      </c>
      <c r="E108" s="4">
        <v>64</v>
      </c>
      <c r="F108" s="28">
        <v>0.8125</v>
      </c>
      <c r="G108" s="28">
        <v>0.8125</v>
      </c>
      <c r="H108" s="28">
        <v>2031.5</v>
      </c>
      <c r="I108" s="28">
        <v>1336</v>
      </c>
      <c r="J108" s="28">
        <v>0.5</v>
      </c>
      <c r="K108" s="28">
        <v>0.625</v>
      </c>
      <c r="L108" s="28">
        <v>0.75</v>
      </c>
      <c r="M108" s="28">
        <v>0.875</v>
      </c>
      <c r="N108" s="28">
        <v>0.875</v>
      </c>
      <c r="O108" s="28">
        <v>1</v>
      </c>
      <c r="P108" s="28">
        <v>0.875</v>
      </c>
      <c r="Q108" s="28">
        <v>1</v>
      </c>
    </row>
    <row r="109" spans="1:17" x14ac:dyDescent="0.15">
      <c r="A109" s="4">
        <v>4</v>
      </c>
      <c r="B109">
        <v>4</v>
      </c>
      <c r="C109" s="4">
        <v>217</v>
      </c>
      <c r="D109" s="13">
        <v>1</v>
      </c>
      <c r="E109" s="4">
        <v>32</v>
      </c>
      <c r="F109" s="28">
        <v>0.8125</v>
      </c>
      <c r="G109" s="28">
        <v>0.90625</v>
      </c>
      <c r="H109" s="28">
        <v>2119.5</v>
      </c>
      <c r="I109" s="28">
        <v>1457</v>
      </c>
      <c r="J109" s="28">
        <v>0.5</v>
      </c>
      <c r="K109" s="28">
        <v>0.75</v>
      </c>
      <c r="L109" s="28">
        <v>1</v>
      </c>
      <c r="M109" s="28">
        <v>1</v>
      </c>
      <c r="N109" s="28">
        <v>1</v>
      </c>
      <c r="O109" s="28">
        <v>1</v>
      </c>
      <c r="P109" s="28">
        <v>1</v>
      </c>
      <c r="Q109" s="28">
        <v>1</v>
      </c>
    </row>
    <row r="110" spans="1:17" x14ac:dyDescent="0.15">
      <c r="A110" s="4">
        <v>4</v>
      </c>
      <c r="B110">
        <v>4</v>
      </c>
      <c r="C110" s="4">
        <v>218</v>
      </c>
      <c r="D110" s="13">
        <v>1</v>
      </c>
      <c r="E110" s="4">
        <v>64</v>
      </c>
      <c r="F110" s="28">
        <v>0.71875</v>
      </c>
      <c r="G110" s="28">
        <v>0.71875</v>
      </c>
      <c r="H110" s="28">
        <v>2813</v>
      </c>
      <c r="I110" s="28">
        <v>1995</v>
      </c>
      <c r="J110" s="28">
        <v>0.5</v>
      </c>
      <c r="K110" s="28">
        <v>0.75</v>
      </c>
      <c r="L110" s="28">
        <v>0.625</v>
      </c>
      <c r="M110" s="28">
        <v>0.75</v>
      </c>
      <c r="N110" s="28">
        <v>0.625</v>
      </c>
      <c r="O110" s="28">
        <v>0.625</v>
      </c>
      <c r="P110" s="28">
        <v>0.875</v>
      </c>
      <c r="Q110" s="28">
        <v>1</v>
      </c>
    </row>
    <row r="111" spans="1:17" x14ac:dyDescent="0.15">
      <c r="A111" s="4">
        <v>4</v>
      </c>
      <c r="B111">
        <v>4</v>
      </c>
      <c r="C111" s="4">
        <v>224</v>
      </c>
      <c r="D111" s="13">
        <v>0</v>
      </c>
      <c r="E111" s="4">
        <v>64</v>
      </c>
      <c r="F111" s="28">
        <v>0.796875</v>
      </c>
      <c r="G111" s="28">
        <v>0.796875</v>
      </c>
      <c r="H111" s="28">
        <v>3086</v>
      </c>
      <c r="I111" s="28">
        <v>2011</v>
      </c>
      <c r="J111" s="28">
        <v>0.625</v>
      </c>
      <c r="K111" s="28">
        <v>0.875</v>
      </c>
      <c r="L111" s="28">
        <v>0.875</v>
      </c>
      <c r="M111" s="28">
        <v>0.875</v>
      </c>
      <c r="N111" s="28">
        <v>0.625</v>
      </c>
      <c r="O111" s="28">
        <v>0.875</v>
      </c>
      <c r="P111" s="28">
        <v>0.75</v>
      </c>
      <c r="Q111" s="28">
        <v>0.875</v>
      </c>
    </row>
    <row r="112" spans="1:17" x14ac:dyDescent="0.15">
      <c r="A112" s="4">
        <v>4</v>
      </c>
      <c r="B112">
        <v>5</v>
      </c>
      <c r="C112" s="4">
        <v>105</v>
      </c>
      <c r="D112" s="13">
        <v>1</v>
      </c>
      <c r="E112" s="4">
        <v>48</v>
      </c>
      <c r="F112" s="28">
        <v>0.75</v>
      </c>
      <c r="G112" s="28">
        <v>0.8125</v>
      </c>
      <c r="H112" s="28">
        <v>4976.5</v>
      </c>
      <c r="I112" s="28">
        <v>1227</v>
      </c>
      <c r="J112" s="28">
        <v>0.375</v>
      </c>
      <c r="K112" s="28">
        <v>0.625</v>
      </c>
      <c r="L112" s="28">
        <v>0.625</v>
      </c>
      <c r="M112" s="28">
        <v>0.875</v>
      </c>
      <c r="N112" s="28">
        <v>1</v>
      </c>
      <c r="O112" s="28">
        <v>1</v>
      </c>
      <c r="P112" s="28">
        <v>1</v>
      </c>
      <c r="Q112" s="28">
        <v>1</v>
      </c>
    </row>
    <row r="113" spans="1:17" x14ac:dyDescent="0.15">
      <c r="A113" s="4">
        <v>4</v>
      </c>
      <c r="B113">
        <v>5</v>
      </c>
      <c r="C113" s="4">
        <v>107</v>
      </c>
      <c r="D113" s="13">
        <v>1</v>
      </c>
      <c r="E113" s="4">
        <v>48</v>
      </c>
      <c r="F113" s="28">
        <v>0.79166666666666663</v>
      </c>
      <c r="G113" s="28">
        <v>0.84375</v>
      </c>
      <c r="H113" s="28">
        <v>2062</v>
      </c>
      <c r="I113" s="28">
        <v>992.5</v>
      </c>
      <c r="J113" s="28">
        <v>0.375</v>
      </c>
      <c r="K113" s="28">
        <v>0.625</v>
      </c>
      <c r="L113" s="28">
        <v>0.875</v>
      </c>
      <c r="M113" s="28">
        <v>0.875</v>
      </c>
      <c r="N113" s="28">
        <v>1</v>
      </c>
      <c r="O113" s="28">
        <v>1</v>
      </c>
      <c r="P113" s="28">
        <v>1</v>
      </c>
      <c r="Q113" s="28">
        <v>1</v>
      </c>
    </row>
    <row r="114" spans="1:17" x14ac:dyDescent="0.15">
      <c r="A114" s="4">
        <v>4</v>
      </c>
      <c r="B114">
        <v>5</v>
      </c>
      <c r="C114" s="17">
        <v>132</v>
      </c>
      <c r="D114" s="17">
        <v>0</v>
      </c>
      <c r="E114" s="4">
        <v>64</v>
      </c>
      <c r="F114" s="28">
        <v>0.640625</v>
      </c>
      <c r="G114" s="31">
        <v>0.640625</v>
      </c>
      <c r="H114" s="28">
        <v>3490.5</v>
      </c>
      <c r="I114" s="28">
        <v>1301.5</v>
      </c>
      <c r="J114" s="28">
        <v>0.375</v>
      </c>
      <c r="K114" s="28">
        <v>0.75</v>
      </c>
      <c r="L114" s="28">
        <v>0.625</v>
      </c>
      <c r="M114" s="28">
        <v>0.75</v>
      </c>
      <c r="N114" s="28">
        <v>0.625</v>
      </c>
      <c r="O114" s="28">
        <v>0.625</v>
      </c>
      <c r="P114" s="28">
        <v>0.625</v>
      </c>
      <c r="Q114" s="28">
        <v>0.75</v>
      </c>
    </row>
    <row r="115" spans="1:17" x14ac:dyDescent="0.15">
      <c r="A115" s="4">
        <v>4</v>
      </c>
      <c r="B115">
        <v>5</v>
      </c>
      <c r="C115" s="13">
        <v>141</v>
      </c>
      <c r="D115" s="13">
        <v>0</v>
      </c>
      <c r="E115" s="4">
        <v>64</v>
      </c>
      <c r="F115" s="28">
        <v>0.640625</v>
      </c>
      <c r="G115" s="30">
        <v>0.640625</v>
      </c>
      <c r="H115" s="28">
        <v>2180</v>
      </c>
      <c r="I115" s="28">
        <v>969</v>
      </c>
      <c r="J115" s="28">
        <v>0.75</v>
      </c>
      <c r="K115" s="28">
        <v>0.375</v>
      </c>
      <c r="L115" s="28">
        <v>0.875</v>
      </c>
      <c r="M115" s="28">
        <v>0.625</v>
      </c>
      <c r="N115" s="28">
        <v>0.75</v>
      </c>
      <c r="O115" s="28">
        <v>0.625</v>
      </c>
      <c r="P115" s="28">
        <v>0.625</v>
      </c>
      <c r="Q115" s="28">
        <v>0.5</v>
      </c>
    </row>
    <row r="116" spans="1:17" x14ac:dyDescent="0.15">
      <c r="A116" s="4">
        <v>4</v>
      </c>
      <c r="B116">
        <v>5</v>
      </c>
      <c r="C116" s="13">
        <v>142</v>
      </c>
      <c r="D116" s="13">
        <v>0</v>
      </c>
      <c r="E116" s="4">
        <v>64</v>
      </c>
      <c r="F116" s="28">
        <v>0.3125</v>
      </c>
      <c r="G116" s="30">
        <v>0.3125</v>
      </c>
      <c r="H116" s="28">
        <v>1578.5</v>
      </c>
      <c r="I116" s="28">
        <v>891</v>
      </c>
      <c r="J116" s="28">
        <v>0.375</v>
      </c>
      <c r="K116" s="28">
        <v>0</v>
      </c>
      <c r="L116" s="28">
        <v>0.25</v>
      </c>
      <c r="M116" s="28">
        <v>0.125</v>
      </c>
      <c r="N116" s="28">
        <v>0.375</v>
      </c>
      <c r="O116" s="28">
        <v>0.375</v>
      </c>
      <c r="P116" s="28">
        <v>0.375</v>
      </c>
      <c r="Q116" s="28">
        <v>0.625</v>
      </c>
    </row>
    <row r="117" spans="1:17" x14ac:dyDescent="0.15">
      <c r="A117" s="4">
        <v>4</v>
      </c>
      <c r="B117">
        <v>5</v>
      </c>
      <c r="C117" s="4">
        <v>148</v>
      </c>
      <c r="D117" s="13">
        <v>1</v>
      </c>
      <c r="E117" s="4">
        <v>64</v>
      </c>
      <c r="F117" s="28">
        <v>0.703125</v>
      </c>
      <c r="G117" s="28">
        <v>0.703125</v>
      </c>
      <c r="H117" s="28">
        <v>2867</v>
      </c>
      <c r="I117" s="28">
        <v>1375.5</v>
      </c>
      <c r="J117" s="28">
        <v>0.5</v>
      </c>
      <c r="K117" s="28">
        <v>0.75</v>
      </c>
      <c r="L117" s="28">
        <v>0.625</v>
      </c>
      <c r="M117" s="28">
        <v>0.75</v>
      </c>
      <c r="N117" s="28">
        <v>0.5</v>
      </c>
      <c r="O117" s="28">
        <v>0.625</v>
      </c>
      <c r="P117" s="28">
        <v>0.875</v>
      </c>
      <c r="Q117" s="28">
        <v>1</v>
      </c>
    </row>
    <row r="118" spans="1:17" x14ac:dyDescent="0.15">
      <c r="A118" s="4">
        <v>4</v>
      </c>
      <c r="B118">
        <v>5</v>
      </c>
      <c r="C118" s="13">
        <v>153</v>
      </c>
      <c r="D118" s="13">
        <v>0</v>
      </c>
      <c r="E118" s="4">
        <v>64</v>
      </c>
      <c r="F118" s="28">
        <v>0.75</v>
      </c>
      <c r="G118" s="30">
        <v>0.75</v>
      </c>
      <c r="H118" s="28">
        <v>2898</v>
      </c>
      <c r="I118" s="28">
        <v>1460.5</v>
      </c>
      <c r="J118" s="28">
        <v>0.5</v>
      </c>
      <c r="K118" s="28">
        <v>1</v>
      </c>
      <c r="L118" s="28">
        <v>0.75</v>
      </c>
      <c r="M118" s="28">
        <v>0.875</v>
      </c>
      <c r="N118" s="28">
        <v>0.75</v>
      </c>
      <c r="O118" s="28">
        <v>0.875</v>
      </c>
      <c r="P118" s="28">
        <v>0.75</v>
      </c>
      <c r="Q118" s="28">
        <v>0.5</v>
      </c>
    </row>
    <row r="119" spans="1:17" x14ac:dyDescent="0.15">
      <c r="A119" s="4">
        <v>4</v>
      </c>
      <c r="B119">
        <v>5</v>
      </c>
      <c r="C119" s="4">
        <v>155</v>
      </c>
      <c r="D119" s="13">
        <v>0</v>
      </c>
      <c r="E119" s="4">
        <v>64</v>
      </c>
      <c r="F119" s="28">
        <v>0.6875</v>
      </c>
      <c r="G119" s="28">
        <v>0.6875</v>
      </c>
      <c r="H119" s="28">
        <v>2132.5</v>
      </c>
      <c r="I119" s="28">
        <v>945.5</v>
      </c>
      <c r="J119" s="28">
        <v>0.5</v>
      </c>
      <c r="K119" s="28">
        <v>0.5</v>
      </c>
      <c r="L119" s="28">
        <v>0.75</v>
      </c>
      <c r="M119" s="28">
        <v>0.75</v>
      </c>
      <c r="N119" s="28">
        <v>0.75</v>
      </c>
      <c r="O119" s="28">
        <v>0.75</v>
      </c>
      <c r="P119" s="28">
        <v>0.75</v>
      </c>
      <c r="Q119" s="28">
        <v>0.75</v>
      </c>
    </row>
    <row r="120" spans="1:17" x14ac:dyDescent="0.15">
      <c r="A120" s="4">
        <v>4</v>
      </c>
      <c r="B120">
        <v>5</v>
      </c>
      <c r="C120" s="4">
        <v>165</v>
      </c>
      <c r="D120" s="13">
        <v>0</v>
      </c>
      <c r="E120" s="4">
        <v>64</v>
      </c>
      <c r="F120" s="28">
        <v>0.71875</v>
      </c>
      <c r="G120" s="28">
        <v>0.71875</v>
      </c>
      <c r="H120" s="28">
        <v>3766</v>
      </c>
      <c r="I120" s="28">
        <v>1719</v>
      </c>
      <c r="J120" s="28">
        <v>0.125</v>
      </c>
      <c r="K120" s="28">
        <v>0.625</v>
      </c>
      <c r="L120" s="28">
        <v>0.625</v>
      </c>
      <c r="M120" s="28">
        <v>0.875</v>
      </c>
      <c r="N120" s="28">
        <v>0.75</v>
      </c>
      <c r="O120" s="28">
        <v>1</v>
      </c>
      <c r="P120" s="28">
        <v>0.875</v>
      </c>
      <c r="Q120" s="28">
        <v>0.875</v>
      </c>
    </row>
    <row r="121" spans="1:17" x14ac:dyDescent="0.15">
      <c r="A121" s="4">
        <v>4</v>
      </c>
      <c r="B121">
        <v>5</v>
      </c>
      <c r="C121" s="17">
        <v>171</v>
      </c>
      <c r="D121" s="17">
        <v>0</v>
      </c>
      <c r="E121" s="4">
        <v>64</v>
      </c>
      <c r="F121" s="28">
        <v>0.65625</v>
      </c>
      <c r="G121" s="31">
        <v>0.65625</v>
      </c>
      <c r="H121" s="28">
        <v>4547</v>
      </c>
      <c r="I121" s="28">
        <v>1664</v>
      </c>
      <c r="J121" s="28">
        <v>0.375</v>
      </c>
      <c r="K121" s="28">
        <v>0.875</v>
      </c>
      <c r="L121" s="28">
        <v>0.625</v>
      </c>
      <c r="M121" s="28">
        <v>0.625</v>
      </c>
      <c r="N121" s="28">
        <v>0.625</v>
      </c>
      <c r="O121" s="28">
        <v>0.75</v>
      </c>
      <c r="P121" s="28">
        <v>0.625</v>
      </c>
      <c r="Q121" s="28">
        <v>0.75</v>
      </c>
    </row>
    <row r="122" spans="1:17" x14ac:dyDescent="0.15">
      <c r="A122" s="4">
        <v>4</v>
      </c>
      <c r="B122">
        <v>5</v>
      </c>
      <c r="C122" s="13">
        <v>103</v>
      </c>
      <c r="D122" s="13">
        <v>0</v>
      </c>
      <c r="E122" s="4">
        <v>64</v>
      </c>
      <c r="F122" s="28">
        <v>0.703125</v>
      </c>
      <c r="G122" s="30">
        <v>0.703125</v>
      </c>
      <c r="H122" s="28">
        <v>1906</v>
      </c>
      <c r="I122" s="28">
        <v>1000</v>
      </c>
      <c r="J122" s="28">
        <v>0.625</v>
      </c>
      <c r="K122" s="28">
        <v>0.625</v>
      </c>
      <c r="L122" s="28">
        <v>1</v>
      </c>
      <c r="M122" s="28">
        <v>0.625</v>
      </c>
      <c r="N122" s="28">
        <v>0.75</v>
      </c>
      <c r="O122" s="28">
        <v>0.75</v>
      </c>
      <c r="P122" s="28">
        <v>0.625</v>
      </c>
      <c r="Q122" s="28">
        <v>0.625</v>
      </c>
    </row>
    <row r="123" spans="1:17" x14ac:dyDescent="0.15">
      <c r="A123" s="4">
        <v>4</v>
      </c>
      <c r="B123">
        <v>5</v>
      </c>
      <c r="C123" s="4">
        <v>116</v>
      </c>
      <c r="D123" s="13">
        <v>0</v>
      </c>
      <c r="E123" s="4">
        <v>64</v>
      </c>
      <c r="F123" s="28">
        <v>0.859375</v>
      </c>
      <c r="G123" s="28">
        <v>0.859375</v>
      </c>
      <c r="H123" s="28">
        <v>2257.5</v>
      </c>
      <c r="I123" s="28">
        <v>1234</v>
      </c>
      <c r="J123" s="28">
        <v>0.5</v>
      </c>
      <c r="K123" s="28">
        <v>0.875</v>
      </c>
      <c r="L123" s="28">
        <v>0.875</v>
      </c>
      <c r="M123" s="28">
        <v>1</v>
      </c>
      <c r="N123" s="28">
        <v>0.875</v>
      </c>
      <c r="O123" s="28">
        <v>0.875</v>
      </c>
      <c r="P123" s="28">
        <v>1</v>
      </c>
      <c r="Q123" s="28">
        <v>0.875</v>
      </c>
    </row>
    <row r="124" spans="1:17" x14ac:dyDescent="0.15">
      <c r="A124" s="4">
        <v>4</v>
      </c>
      <c r="B124">
        <v>5</v>
      </c>
      <c r="C124" s="4">
        <v>118</v>
      </c>
      <c r="D124" s="13">
        <v>1</v>
      </c>
      <c r="E124" s="14">
        <v>40</v>
      </c>
      <c r="F124" s="28">
        <v>0.875</v>
      </c>
      <c r="G124" s="29">
        <v>0.921875</v>
      </c>
      <c r="H124" s="29">
        <v>1992.5</v>
      </c>
      <c r="I124" s="29">
        <v>968.5</v>
      </c>
      <c r="J124" s="29">
        <v>0.625</v>
      </c>
      <c r="K124" s="29">
        <v>0.875</v>
      </c>
      <c r="L124" s="32">
        <v>0.875</v>
      </c>
      <c r="M124" s="32">
        <v>1</v>
      </c>
      <c r="N124" s="32">
        <v>1</v>
      </c>
      <c r="O124" s="32">
        <v>1</v>
      </c>
      <c r="P124" s="32">
        <v>1</v>
      </c>
      <c r="Q124" s="32">
        <v>1</v>
      </c>
    </row>
    <row r="125" spans="1:17" x14ac:dyDescent="0.15">
      <c r="A125" s="4">
        <v>4</v>
      </c>
      <c r="B125">
        <v>5</v>
      </c>
      <c r="C125" s="4">
        <v>125</v>
      </c>
      <c r="D125" s="13">
        <v>1</v>
      </c>
      <c r="E125" s="4">
        <v>48</v>
      </c>
      <c r="F125" s="28">
        <v>0.79166666666666663</v>
      </c>
      <c r="G125" s="28">
        <v>0.84375</v>
      </c>
      <c r="H125" s="28">
        <v>2164</v>
      </c>
      <c r="I125" s="28">
        <v>1132.5</v>
      </c>
      <c r="J125" s="28">
        <v>0.375</v>
      </c>
      <c r="K125" s="28">
        <v>0.75</v>
      </c>
      <c r="L125" s="28">
        <v>1</v>
      </c>
      <c r="M125" s="28">
        <v>0.625</v>
      </c>
      <c r="N125" s="28">
        <v>1</v>
      </c>
      <c r="O125" s="28">
        <v>1</v>
      </c>
      <c r="P125" s="28">
        <v>1</v>
      </c>
      <c r="Q125" s="28">
        <v>1</v>
      </c>
    </row>
    <row r="126" spans="1:17" x14ac:dyDescent="0.15">
      <c r="A126" s="4">
        <v>4</v>
      </c>
      <c r="B126">
        <v>5</v>
      </c>
      <c r="C126" s="4">
        <v>138</v>
      </c>
      <c r="D126" s="13">
        <v>1</v>
      </c>
      <c r="E126" s="4">
        <v>64</v>
      </c>
      <c r="F126" s="28">
        <v>0.859375</v>
      </c>
      <c r="G126" s="28">
        <v>0.859375</v>
      </c>
      <c r="H126" s="28">
        <v>2000</v>
      </c>
      <c r="I126" s="28">
        <v>1281.5</v>
      </c>
      <c r="J126" s="28">
        <v>0.375</v>
      </c>
      <c r="K126" s="28">
        <v>0.875</v>
      </c>
      <c r="L126" s="28">
        <v>1</v>
      </c>
      <c r="M126" s="28">
        <v>0.875</v>
      </c>
      <c r="N126" s="28">
        <v>1</v>
      </c>
      <c r="O126" s="28">
        <v>0.875</v>
      </c>
      <c r="P126" s="28">
        <v>0.875</v>
      </c>
      <c r="Q126" s="28">
        <v>1</v>
      </c>
    </row>
    <row r="127" spans="1:17" x14ac:dyDescent="0.15">
      <c r="A127" s="4">
        <v>4</v>
      </c>
      <c r="B127">
        <v>5</v>
      </c>
      <c r="C127" s="4">
        <v>151</v>
      </c>
      <c r="D127" s="13">
        <v>0</v>
      </c>
      <c r="E127" s="4">
        <v>64</v>
      </c>
      <c r="F127" s="28">
        <v>0.703125</v>
      </c>
      <c r="G127" s="28">
        <v>0.703125</v>
      </c>
      <c r="H127" s="28">
        <v>3406.5</v>
      </c>
      <c r="I127" s="28">
        <v>1578</v>
      </c>
      <c r="J127" s="28">
        <v>0.5</v>
      </c>
      <c r="K127" s="28">
        <v>0.75</v>
      </c>
      <c r="L127" s="28">
        <v>0.5</v>
      </c>
      <c r="M127" s="28">
        <v>0.875</v>
      </c>
      <c r="N127" s="28">
        <v>0.875</v>
      </c>
      <c r="O127" s="28">
        <v>0.75</v>
      </c>
      <c r="P127" s="28">
        <v>0.5</v>
      </c>
      <c r="Q127" s="28">
        <v>0.875</v>
      </c>
    </row>
    <row r="128" spans="1:17" x14ac:dyDescent="0.15">
      <c r="A128" s="4">
        <v>4</v>
      </c>
      <c r="B128">
        <v>5</v>
      </c>
      <c r="C128" s="4">
        <v>155</v>
      </c>
      <c r="D128" s="13">
        <v>1</v>
      </c>
      <c r="E128" s="4">
        <v>48</v>
      </c>
      <c r="F128" s="28">
        <v>0.83333333333333337</v>
      </c>
      <c r="G128" s="28">
        <v>0.875</v>
      </c>
      <c r="H128" s="28">
        <v>2477</v>
      </c>
      <c r="I128" s="28">
        <v>1352</v>
      </c>
      <c r="J128" s="28">
        <v>0.75</v>
      </c>
      <c r="K128" s="28">
        <v>0.75</v>
      </c>
      <c r="L128" s="28">
        <v>0.625</v>
      </c>
      <c r="M128" s="28">
        <v>0.875</v>
      </c>
      <c r="N128" s="28">
        <v>1</v>
      </c>
      <c r="O128" s="28">
        <v>1</v>
      </c>
      <c r="P128" s="28">
        <v>1</v>
      </c>
      <c r="Q128" s="28">
        <v>1</v>
      </c>
    </row>
    <row r="129" spans="1:17" x14ac:dyDescent="0.15">
      <c r="A129" s="4">
        <v>4</v>
      </c>
      <c r="B129">
        <v>5</v>
      </c>
      <c r="C129" s="4">
        <v>162</v>
      </c>
      <c r="D129" s="13">
        <v>1</v>
      </c>
      <c r="E129" s="4">
        <v>64</v>
      </c>
      <c r="F129" s="28">
        <v>0.640625</v>
      </c>
      <c r="G129" s="28">
        <v>0.640625</v>
      </c>
      <c r="H129" s="28">
        <v>3235</v>
      </c>
      <c r="I129" s="28">
        <v>1703.5</v>
      </c>
      <c r="J129" s="28">
        <v>0.5</v>
      </c>
      <c r="K129" s="28">
        <v>0.5</v>
      </c>
      <c r="L129" s="28">
        <v>0.5</v>
      </c>
      <c r="M129" s="28">
        <v>0.375</v>
      </c>
      <c r="N129" s="28">
        <v>0.625</v>
      </c>
      <c r="O129" s="28">
        <v>0.75</v>
      </c>
      <c r="P129" s="28">
        <v>0.875</v>
      </c>
      <c r="Q129" s="28">
        <v>1</v>
      </c>
    </row>
    <row r="130" spans="1:17" x14ac:dyDescent="0.15">
      <c r="A130" s="4">
        <v>4</v>
      </c>
      <c r="B130">
        <v>5</v>
      </c>
      <c r="C130" s="4">
        <v>169</v>
      </c>
      <c r="D130" s="13">
        <v>1</v>
      </c>
      <c r="E130" s="4">
        <v>64</v>
      </c>
      <c r="F130" s="28">
        <v>0.765625</v>
      </c>
      <c r="G130" s="28">
        <v>0.765625</v>
      </c>
      <c r="H130" s="28">
        <v>2351.5</v>
      </c>
      <c r="I130" s="28">
        <v>1210.5</v>
      </c>
      <c r="J130" s="28">
        <v>0.625</v>
      </c>
      <c r="K130" s="28">
        <v>0.75</v>
      </c>
      <c r="L130" s="28">
        <v>0.375</v>
      </c>
      <c r="M130" s="28">
        <v>0.625</v>
      </c>
      <c r="N130" s="28">
        <v>0.875</v>
      </c>
      <c r="O130" s="28">
        <v>1</v>
      </c>
      <c r="P130" s="28">
        <v>0.875</v>
      </c>
      <c r="Q130" s="28">
        <v>1</v>
      </c>
    </row>
    <row r="131" spans="1:17" x14ac:dyDescent="0.15">
      <c r="A131" s="4">
        <v>4</v>
      </c>
      <c r="B131">
        <v>5</v>
      </c>
      <c r="C131" s="13">
        <v>171</v>
      </c>
      <c r="D131" s="13">
        <v>0</v>
      </c>
      <c r="E131" s="4">
        <v>64</v>
      </c>
      <c r="F131" s="28">
        <v>0.5</v>
      </c>
      <c r="G131" s="30">
        <v>0.5</v>
      </c>
      <c r="H131" s="28">
        <v>2953</v>
      </c>
      <c r="I131" s="28">
        <v>1265.5</v>
      </c>
      <c r="J131" s="28">
        <v>0.625</v>
      </c>
      <c r="K131" s="28">
        <v>0.375</v>
      </c>
      <c r="L131" s="28">
        <v>0.25</v>
      </c>
      <c r="M131" s="28">
        <v>0.25</v>
      </c>
      <c r="N131" s="28">
        <v>0.375</v>
      </c>
      <c r="O131" s="28">
        <v>0.625</v>
      </c>
      <c r="P131" s="28">
        <v>0.625</v>
      </c>
      <c r="Q131" s="28">
        <v>0.875</v>
      </c>
    </row>
    <row r="132" spans="1:17" x14ac:dyDescent="0.15">
      <c r="A132" s="4">
        <v>4</v>
      </c>
      <c r="B132">
        <v>5</v>
      </c>
      <c r="C132" s="14">
        <v>172</v>
      </c>
      <c r="D132" s="13">
        <v>0</v>
      </c>
      <c r="E132" s="4">
        <v>64</v>
      </c>
      <c r="F132" s="28">
        <v>0.578125</v>
      </c>
      <c r="G132" s="29">
        <v>0.578125</v>
      </c>
      <c r="H132" s="28">
        <v>2312.5</v>
      </c>
      <c r="I132" s="28">
        <v>1703</v>
      </c>
      <c r="J132" s="28">
        <v>0.375</v>
      </c>
      <c r="K132" s="28">
        <v>0.625</v>
      </c>
      <c r="L132" s="28">
        <v>0.5</v>
      </c>
      <c r="M132" s="28">
        <v>0.625</v>
      </c>
      <c r="N132" s="28">
        <v>0.625</v>
      </c>
      <c r="O132" s="28">
        <v>0.625</v>
      </c>
      <c r="P132" s="28">
        <v>0.75</v>
      </c>
      <c r="Q132" s="28">
        <v>0.5</v>
      </c>
    </row>
    <row r="133" spans="1:17" x14ac:dyDescent="0.15">
      <c r="A133" s="4">
        <v>4</v>
      </c>
      <c r="B133">
        <v>5</v>
      </c>
      <c r="C133" s="4">
        <v>176</v>
      </c>
      <c r="D133" s="13">
        <v>1</v>
      </c>
      <c r="E133" s="4">
        <v>56</v>
      </c>
      <c r="F133" s="28">
        <v>0.8392857142857143</v>
      </c>
      <c r="G133" s="28">
        <v>0.859375</v>
      </c>
      <c r="H133" s="28">
        <v>2898.5</v>
      </c>
      <c r="I133" s="28">
        <v>1219</v>
      </c>
      <c r="J133" s="28">
        <v>0.25</v>
      </c>
      <c r="K133" s="28">
        <v>1</v>
      </c>
      <c r="L133" s="28">
        <v>0.75</v>
      </c>
      <c r="M133" s="28">
        <v>1</v>
      </c>
      <c r="N133" s="28">
        <v>0.875</v>
      </c>
      <c r="O133" s="28">
        <v>1</v>
      </c>
      <c r="P133" s="28">
        <v>1</v>
      </c>
      <c r="Q133" s="28">
        <v>1</v>
      </c>
    </row>
    <row r="134" spans="1:17" x14ac:dyDescent="0.15">
      <c r="A134" s="4">
        <v>4</v>
      </c>
      <c r="B134">
        <v>5</v>
      </c>
      <c r="C134" s="13">
        <v>177</v>
      </c>
      <c r="D134" s="13">
        <v>0</v>
      </c>
      <c r="E134" s="4">
        <v>64</v>
      </c>
      <c r="F134" s="28">
        <v>0.5</v>
      </c>
      <c r="G134" s="30">
        <v>0.5</v>
      </c>
      <c r="H134" s="28">
        <v>3046.5</v>
      </c>
      <c r="I134" s="28">
        <v>1515.5</v>
      </c>
      <c r="J134" s="28">
        <v>0.125</v>
      </c>
      <c r="K134" s="28">
        <v>0.75</v>
      </c>
      <c r="L134" s="28">
        <v>0.625</v>
      </c>
      <c r="M134" s="28">
        <v>0.125</v>
      </c>
      <c r="N134" s="28">
        <v>0.5</v>
      </c>
      <c r="O134" s="28">
        <v>0.5</v>
      </c>
      <c r="P134" s="28">
        <v>0.75</v>
      </c>
      <c r="Q134" s="28">
        <v>0.625</v>
      </c>
    </row>
    <row r="135" spans="1:17" x14ac:dyDescent="0.15">
      <c r="A135" s="4">
        <v>4</v>
      </c>
      <c r="B135">
        <v>5</v>
      </c>
      <c r="C135" s="4">
        <v>182</v>
      </c>
      <c r="D135" s="13">
        <v>1</v>
      </c>
      <c r="E135" s="4">
        <v>40</v>
      </c>
      <c r="F135" s="28">
        <v>0.85</v>
      </c>
      <c r="G135" s="28">
        <v>0.90625</v>
      </c>
      <c r="H135" s="28">
        <v>2828</v>
      </c>
      <c r="I135" s="28">
        <v>1804.5</v>
      </c>
      <c r="J135" s="28">
        <v>0.625</v>
      </c>
      <c r="K135" s="28">
        <v>0.875</v>
      </c>
      <c r="L135" s="28">
        <v>0.75</v>
      </c>
      <c r="M135" s="28">
        <v>1</v>
      </c>
      <c r="N135" s="28">
        <v>1</v>
      </c>
      <c r="O135" s="28">
        <v>1</v>
      </c>
      <c r="P135" s="28">
        <v>1</v>
      </c>
      <c r="Q135" s="28">
        <v>1</v>
      </c>
    </row>
    <row r="136" spans="1:17" x14ac:dyDescent="0.15">
      <c r="A136" s="4">
        <v>4</v>
      </c>
      <c r="B136">
        <v>5</v>
      </c>
      <c r="C136" s="13">
        <v>198</v>
      </c>
      <c r="D136" s="13">
        <v>0</v>
      </c>
      <c r="E136" s="4">
        <v>64</v>
      </c>
      <c r="F136" s="28">
        <v>0.65625</v>
      </c>
      <c r="G136" s="30">
        <v>0.65625</v>
      </c>
      <c r="H136" s="28">
        <v>2672</v>
      </c>
      <c r="I136" s="28">
        <v>1742</v>
      </c>
      <c r="J136" s="28">
        <v>0.5</v>
      </c>
      <c r="K136" s="28">
        <v>0.625</v>
      </c>
      <c r="L136" s="28">
        <v>0.75</v>
      </c>
      <c r="M136" s="28">
        <v>0.75</v>
      </c>
      <c r="N136" s="28">
        <v>0.75</v>
      </c>
      <c r="O136" s="28">
        <v>0.625</v>
      </c>
      <c r="P136" s="28">
        <v>0.625</v>
      </c>
      <c r="Q136" s="28">
        <v>0.625</v>
      </c>
    </row>
    <row r="137" spans="1:17" x14ac:dyDescent="0.15">
      <c r="A137" s="4">
        <v>4</v>
      </c>
      <c r="B137">
        <v>5</v>
      </c>
      <c r="C137" s="13">
        <v>223</v>
      </c>
      <c r="D137" s="13">
        <v>0</v>
      </c>
      <c r="E137" s="4">
        <v>64</v>
      </c>
      <c r="F137" s="28">
        <v>0.6875</v>
      </c>
      <c r="G137" s="30">
        <v>0.6875</v>
      </c>
      <c r="H137" s="28">
        <v>2828</v>
      </c>
      <c r="I137" s="28">
        <v>1339</v>
      </c>
      <c r="J137" s="28">
        <v>0.625</v>
      </c>
      <c r="K137" s="28">
        <v>0.75</v>
      </c>
      <c r="L137" s="28">
        <v>0.75</v>
      </c>
      <c r="M137" s="28">
        <v>0.875</v>
      </c>
      <c r="N137" s="28">
        <v>0.75</v>
      </c>
      <c r="O137" s="28">
        <v>0.625</v>
      </c>
      <c r="P137" s="28">
        <v>0.375</v>
      </c>
      <c r="Q137" s="28">
        <v>0.75</v>
      </c>
    </row>
    <row r="138" spans="1:17" x14ac:dyDescent="0.15">
      <c r="A138" s="4">
        <v>4</v>
      </c>
      <c r="B138">
        <v>6</v>
      </c>
      <c r="C138" s="4">
        <v>101</v>
      </c>
      <c r="D138" s="13">
        <v>1</v>
      </c>
      <c r="E138" s="4">
        <v>16</v>
      </c>
      <c r="F138" s="28">
        <v>1</v>
      </c>
      <c r="G138" s="28">
        <v>1</v>
      </c>
      <c r="H138" s="28">
        <v>1351.5</v>
      </c>
      <c r="I138" s="28">
        <v>1226</v>
      </c>
      <c r="J138" s="28">
        <v>1</v>
      </c>
      <c r="K138" s="28">
        <v>1</v>
      </c>
      <c r="L138" s="28">
        <v>1</v>
      </c>
      <c r="M138" s="28">
        <v>1</v>
      </c>
      <c r="N138" s="28">
        <v>1</v>
      </c>
      <c r="O138" s="28">
        <v>1</v>
      </c>
      <c r="P138" s="28">
        <v>1</v>
      </c>
      <c r="Q138" s="28">
        <v>1</v>
      </c>
    </row>
    <row r="139" spans="1:17" x14ac:dyDescent="0.15">
      <c r="A139" s="4">
        <v>4</v>
      </c>
      <c r="B139">
        <v>6</v>
      </c>
      <c r="C139" s="4">
        <v>111</v>
      </c>
      <c r="D139" s="13">
        <v>1</v>
      </c>
      <c r="E139" s="4">
        <v>56</v>
      </c>
      <c r="F139" s="28">
        <v>0.8214285714285714</v>
      </c>
      <c r="G139" s="28">
        <v>0.84375</v>
      </c>
      <c r="H139" s="28">
        <v>2015</v>
      </c>
      <c r="I139" s="28">
        <v>835.5</v>
      </c>
      <c r="J139" s="28">
        <v>0.625</v>
      </c>
      <c r="K139" s="28">
        <v>0.75</v>
      </c>
      <c r="L139" s="28">
        <v>0.75</v>
      </c>
      <c r="M139" s="28">
        <v>0.75</v>
      </c>
      <c r="N139" s="28">
        <v>0.875</v>
      </c>
      <c r="O139" s="28">
        <v>1</v>
      </c>
      <c r="P139" s="28">
        <v>1</v>
      </c>
      <c r="Q139" s="28">
        <v>1</v>
      </c>
    </row>
    <row r="140" spans="1:17" x14ac:dyDescent="0.15">
      <c r="A140" s="4">
        <v>4</v>
      </c>
      <c r="B140">
        <v>6</v>
      </c>
      <c r="C140" s="4">
        <v>116</v>
      </c>
      <c r="D140" s="13">
        <v>1</v>
      </c>
      <c r="E140" s="4">
        <v>64</v>
      </c>
      <c r="F140" s="28">
        <v>0.75</v>
      </c>
      <c r="G140" s="28">
        <v>0.75</v>
      </c>
      <c r="H140" s="28">
        <v>3156.5</v>
      </c>
      <c r="I140" s="28">
        <v>1610</v>
      </c>
      <c r="J140" s="28">
        <v>0.375</v>
      </c>
      <c r="K140" s="28">
        <v>0.875</v>
      </c>
      <c r="L140" s="28">
        <v>0.75</v>
      </c>
      <c r="M140" s="28">
        <v>0.625</v>
      </c>
      <c r="N140" s="28">
        <v>0.75</v>
      </c>
      <c r="O140" s="28">
        <v>0.75</v>
      </c>
      <c r="P140" s="28">
        <v>0.875</v>
      </c>
      <c r="Q140" s="28">
        <v>1</v>
      </c>
    </row>
    <row r="141" spans="1:17" x14ac:dyDescent="0.15">
      <c r="A141" s="4">
        <v>4</v>
      </c>
      <c r="B141">
        <v>6</v>
      </c>
      <c r="C141" s="4">
        <v>123</v>
      </c>
      <c r="D141" s="13">
        <v>1</v>
      </c>
      <c r="E141" s="4">
        <v>56</v>
      </c>
      <c r="F141" s="28">
        <v>0.7857142857142857</v>
      </c>
      <c r="G141" s="28">
        <v>0.8125</v>
      </c>
      <c r="H141" s="28">
        <v>3820</v>
      </c>
      <c r="I141" s="28">
        <v>1460.5</v>
      </c>
      <c r="J141" s="28">
        <v>0.625</v>
      </c>
      <c r="K141" s="28">
        <v>0.75</v>
      </c>
      <c r="L141" s="28">
        <v>0.5</v>
      </c>
      <c r="M141" s="28">
        <v>0.875</v>
      </c>
      <c r="N141" s="28">
        <v>0.75</v>
      </c>
      <c r="O141" s="28">
        <v>1</v>
      </c>
      <c r="P141" s="28">
        <v>1</v>
      </c>
      <c r="Q141" s="28">
        <v>1</v>
      </c>
    </row>
    <row r="142" spans="1:17" x14ac:dyDescent="0.15">
      <c r="A142" s="4">
        <v>4</v>
      </c>
      <c r="B142">
        <v>6</v>
      </c>
      <c r="C142" s="4">
        <v>134</v>
      </c>
      <c r="D142" s="13">
        <v>1</v>
      </c>
      <c r="E142" s="4">
        <v>48</v>
      </c>
      <c r="F142" s="28">
        <v>0.75</v>
      </c>
      <c r="G142" s="28">
        <v>0.8125</v>
      </c>
      <c r="H142" s="28">
        <v>3008</v>
      </c>
      <c r="I142" s="28">
        <v>1398</v>
      </c>
      <c r="J142" s="28">
        <v>0.625</v>
      </c>
      <c r="K142" s="28">
        <v>0.5</v>
      </c>
      <c r="L142" s="28">
        <v>0.75</v>
      </c>
      <c r="M142" s="28">
        <v>0.625</v>
      </c>
      <c r="N142" s="28">
        <v>1</v>
      </c>
      <c r="O142" s="28">
        <v>1</v>
      </c>
      <c r="P142" s="28">
        <v>1</v>
      </c>
      <c r="Q142" s="28">
        <v>1</v>
      </c>
    </row>
    <row r="143" spans="1:17" x14ac:dyDescent="0.15">
      <c r="A143" s="4">
        <v>4</v>
      </c>
      <c r="B143">
        <v>6</v>
      </c>
      <c r="C143" s="4">
        <v>140</v>
      </c>
      <c r="D143" s="13">
        <v>1</v>
      </c>
      <c r="E143" s="4">
        <v>64</v>
      </c>
      <c r="F143" s="28">
        <v>0.75</v>
      </c>
      <c r="G143" s="28">
        <v>0.75</v>
      </c>
      <c r="H143" s="28">
        <v>2078</v>
      </c>
      <c r="I143" s="28">
        <v>937.5</v>
      </c>
      <c r="J143" s="28">
        <v>0.125</v>
      </c>
      <c r="K143" s="28">
        <v>0.5</v>
      </c>
      <c r="L143" s="28">
        <v>0.75</v>
      </c>
      <c r="M143" s="28">
        <v>0.875</v>
      </c>
      <c r="N143" s="28">
        <v>0.875</v>
      </c>
      <c r="O143" s="28">
        <v>0.875</v>
      </c>
      <c r="P143" s="28">
        <v>1</v>
      </c>
      <c r="Q143" s="28">
        <v>1</v>
      </c>
    </row>
    <row r="144" spans="1:17" x14ac:dyDescent="0.15">
      <c r="A144" s="4">
        <v>4</v>
      </c>
      <c r="B144">
        <v>6</v>
      </c>
      <c r="C144" s="4">
        <v>146</v>
      </c>
      <c r="D144" s="13">
        <v>1</v>
      </c>
      <c r="E144" s="4">
        <v>64</v>
      </c>
      <c r="F144" s="28">
        <v>0.703125</v>
      </c>
      <c r="G144" s="28">
        <v>0.703125</v>
      </c>
      <c r="H144" s="28">
        <v>2765.5</v>
      </c>
      <c r="I144" s="28">
        <v>1343.5</v>
      </c>
      <c r="J144" s="28">
        <v>0.625</v>
      </c>
      <c r="K144" s="28">
        <v>0.625</v>
      </c>
      <c r="L144" s="28">
        <v>0.625</v>
      </c>
      <c r="M144" s="28">
        <v>0.875</v>
      </c>
      <c r="N144" s="28">
        <v>0.5</v>
      </c>
      <c r="O144" s="28">
        <v>0.5</v>
      </c>
      <c r="P144" s="28">
        <v>0.875</v>
      </c>
      <c r="Q144" s="28">
        <v>1</v>
      </c>
    </row>
    <row r="145" spans="1:17" x14ac:dyDescent="0.15">
      <c r="A145" s="4">
        <v>4</v>
      </c>
      <c r="B145">
        <v>6</v>
      </c>
      <c r="C145" s="4">
        <v>147</v>
      </c>
      <c r="D145" s="13">
        <v>1</v>
      </c>
      <c r="E145" s="4">
        <v>64</v>
      </c>
      <c r="F145" s="28">
        <v>0.765625</v>
      </c>
      <c r="G145" s="28">
        <v>0.765625</v>
      </c>
      <c r="H145" s="28">
        <v>2312.5</v>
      </c>
      <c r="I145" s="28">
        <v>1039</v>
      </c>
      <c r="J145" s="28">
        <v>0.5</v>
      </c>
      <c r="K145" s="28">
        <v>0.875</v>
      </c>
      <c r="L145" s="28">
        <v>0.625</v>
      </c>
      <c r="M145" s="28">
        <v>0.875</v>
      </c>
      <c r="N145" s="28">
        <v>0.75</v>
      </c>
      <c r="O145" s="28">
        <v>0.75</v>
      </c>
      <c r="P145" s="28">
        <v>0.75</v>
      </c>
      <c r="Q145" s="28">
        <v>1</v>
      </c>
    </row>
    <row r="146" spans="1:17" x14ac:dyDescent="0.15">
      <c r="A146" s="4">
        <v>4</v>
      </c>
      <c r="B146">
        <v>6</v>
      </c>
      <c r="C146" s="4">
        <v>156</v>
      </c>
      <c r="D146" s="13">
        <v>1</v>
      </c>
      <c r="E146" s="4">
        <v>64</v>
      </c>
      <c r="F146" s="28">
        <v>0.875</v>
      </c>
      <c r="G146" s="28">
        <v>0.875</v>
      </c>
      <c r="H146" s="28">
        <v>1652.5</v>
      </c>
      <c r="I146" s="28">
        <v>853.5</v>
      </c>
      <c r="J146" s="28">
        <v>0.5</v>
      </c>
      <c r="K146" s="28">
        <v>1</v>
      </c>
      <c r="L146" s="28">
        <v>0.75</v>
      </c>
      <c r="M146" s="28">
        <v>0.875</v>
      </c>
      <c r="N146" s="28">
        <v>1</v>
      </c>
      <c r="O146" s="28">
        <v>0.875</v>
      </c>
      <c r="P146" s="28">
        <v>1</v>
      </c>
      <c r="Q146" s="28">
        <v>1</v>
      </c>
    </row>
    <row r="147" spans="1:17" x14ac:dyDescent="0.15">
      <c r="A147" s="4">
        <v>4</v>
      </c>
      <c r="B147">
        <v>6</v>
      </c>
      <c r="C147" s="4">
        <v>164</v>
      </c>
      <c r="D147" s="13">
        <v>0</v>
      </c>
      <c r="E147" s="4">
        <v>64</v>
      </c>
      <c r="F147" s="28">
        <v>0.71875</v>
      </c>
      <c r="G147" s="28">
        <v>0.71875</v>
      </c>
      <c r="H147" s="28">
        <v>2641</v>
      </c>
      <c r="I147" s="28">
        <v>1750</v>
      </c>
      <c r="J147" s="28">
        <v>0.75</v>
      </c>
      <c r="K147" s="28">
        <v>0.625</v>
      </c>
      <c r="L147" s="28">
        <v>0.75</v>
      </c>
      <c r="M147" s="28">
        <v>0.75</v>
      </c>
      <c r="N147" s="28">
        <v>0.75</v>
      </c>
      <c r="O147" s="28">
        <v>0.75</v>
      </c>
      <c r="P147" s="28">
        <v>0.625</v>
      </c>
      <c r="Q147" s="28">
        <v>0.75</v>
      </c>
    </row>
    <row r="148" spans="1:17" x14ac:dyDescent="0.15">
      <c r="A148" s="4">
        <v>4</v>
      </c>
      <c r="B148">
        <v>6</v>
      </c>
      <c r="C148" s="4">
        <v>169</v>
      </c>
      <c r="D148" s="13">
        <v>0</v>
      </c>
      <c r="E148" s="4">
        <v>64</v>
      </c>
      <c r="F148" s="28">
        <v>0.65625</v>
      </c>
      <c r="G148" s="28">
        <v>0.65625</v>
      </c>
      <c r="H148" s="28">
        <v>2352</v>
      </c>
      <c r="I148" s="28">
        <v>1343.5</v>
      </c>
      <c r="J148" s="28">
        <v>0.625</v>
      </c>
      <c r="K148" s="28">
        <v>0.5</v>
      </c>
      <c r="L148" s="28">
        <v>0.75</v>
      </c>
      <c r="M148" s="28">
        <v>0.375</v>
      </c>
      <c r="N148" s="28">
        <v>0.625</v>
      </c>
      <c r="O148" s="28">
        <v>0.625</v>
      </c>
      <c r="P148" s="28">
        <v>0.875</v>
      </c>
      <c r="Q148" s="28">
        <v>0.875</v>
      </c>
    </row>
    <row r="149" spans="1:17" x14ac:dyDescent="0.15">
      <c r="A149" s="4">
        <v>4</v>
      </c>
      <c r="B149">
        <v>6</v>
      </c>
      <c r="C149" s="4">
        <v>172</v>
      </c>
      <c r="D149" s="13">
        <v>0</v>
      </c>
      <c r="E149" s="4">
        <v>64</v>
      </c>
      <c r="F149" s="28">
        <v>0.71875</v>
      </c>
      <c r="G149" s="28">
        <v>0.71875</v>
      </c>
      <c r="H149" s="28">
        <v>2429.5</v>
      </c>
      <c r="I149" s="28">
        <v>1094</v>
      </c>
      <c r="J149" s="28">
        <v>0.625</v>
      </c>
      <c r="K149" s="28">
        <v>0.5</v>
      </c>
      <c r="L149" s="28">
        <v>0.75</v>
      </c>
      <c r="M149" s="28">
        <v>0.75</v>
      </c>
      <c r="N149" s="28">
        <v>0.75</v>
      </c>
      <c r="O149" s="28">
        <v>0.75</v>
      </c>
      <c r="P149" s="28">
        <v>0.875</v>
      </c>
      <c r="Q149" s="28">
        <v>0.75</v>
      </c>
    </row>
    <row r="150" spans="1:17" x14ac:dyDescent="0.15">
      <c r="A150" s="4">
        <v>4</v>
      </c>
      <c r="B150">
        <v>6</v>
      </c>
      <c r="C150" s="4">
        <v>175</v>
      </c>
      <c r="D150" s="13">
        <v>0</v>
      </c>
      <c r="E150" s="4">
        <v>64</v>
      </c>
      <c r="F150" s="28">
        <v>0.734375</v>
      </c>
      <c r="G150" s="28">
        <v>0.734375</v>
      </c>
      <c r="H150" s="28">
        <v>3016</v>
      </c>
      <c r="I150" s="28">
        <v>1453.5</v>
      </c>
      <c r="J150" s="28">
        <v>0.625</v>
      </c>
      <c r="K150" s="28">
        <v>0.5</v>
      </c>
      <c r="L150" s="28">
        <v>0.375</v>
      </c>
      <c r="M150" s="28">
        <v>0.875</v>
      </c>
      <c r="N150" s="28">
        <v>0.75</v>
      </c>
      <c r="O150" s="28">
        <v>1</v>
      </c>
      <c r="P150" s="28">
        <v>0.875</v>
      </c>
      <c r="Q150" s="28">
        <v>0.875</v>
      </c>
    </row>
    <row r="151" spans="1:17" x14ac:dyDescent="0.15">
      <c r="A151" s="4">
        <v>4</v>
      </c>
      <c r="B151">
        <v>6</v>
      </c>
      <c r="C151" s="4">
        <v>176</v>
      </c>
      <c r="D151" s="13">
        <v>1</v>
      </c>
      <c r="E151" s="4">
        <v>56</v>
      </c>
      <c r="F151" s="28">
        <v>0.875</v>
      </c>
      <c r="G151" s="28">
        <v>0.890625</v>
      </c>
      <c r="H151" s="28">
        <v>2117.5</v>
      </c>
      <c r="I151" s="28">
        <v>1031</v>
      </c>
      <c r="J151" s="28">
        <v>0.75</v>
      </c>
      <c r="K151" s="28">
        <v>0.625</v>
      </c>
      <c r="L151" s="28">
        <v>0.875</v>
      </c>
      <c r="M151" s="28">
        <v>1</v>
      </c>
      <c r="N151" s="28">
        <v>0.875</v>
      </c>
      <c r="O151" s="28">
        <v>1</v>
      </c>
      <c r="P151" s="28">
        <v>1</v>
      </c>
      <c r="Q151" s="28">
        <v>1</v>
      </c>
    </row>
    <row r="152" spans="1:17" x14ac:dyDescent="0.15">
      <c r="A152" s="4">
        <v>4</v>
      </c>
      <c r="B152">
        <v>6</v>
      </c>
      <c r="C152" s="4">
        <v>178</v>
      </c>
      <c r="D152" s="13">
        <v>1</v>
      </c>
      <c r="E152" s="4">
        <v>64</v>
      </c>
      <c r="F152" s="28">
        <v>0.75</v>
      </c>
      <c r="G152" s="28">
        <v>0.75</v>
      </c>
      <c r="H152" s="28">
        <v>3047</v>
      </c>
      <c r="I152" s="28">
        <v>1257.5</v>
      </c>
      <c r="J152" s="28">
        <v>0.375</v>
      </c>
      <c r="K152" s="28">
        <v>0.5</v>
      </c>
      <c r="L152" s="28">
        <v>0.75</v>
      </c>
      <c r="M152" s="28">
        <v>0.875</v>
      </c>
      <c r="N152" s="28">
        <v>0.875</v>
      </c>
      <c r="O152" s="28">
        <v>0.875</v>
      </c>
      <c r="P152" s="28">
        <v>0.75</v>
      </c>
      <c r="Q152" s="28">
        <v>1</v>
      </c>
    </row>
    <row r="153" spans="1:17" x14ac:dyDescent="0.15">
      <c r="A153" s="4">
        <v>4</v>
      </c>
      <c r="B153">
        <v>6</v>
      </c>
      <c r="C153" s="4">
        <v>181</v>
      </c>
      <c r="D153" s="13">
        <v>1</v>
      </c>
      <c r="E153" s="4">
        <v>32</v>
      </c>
      <c r="F153" s="28">
        <v>0.84375</v>
      </c>
      <c r="G153" s="28">
        <v>0.921875</v>
      </c>
      <c r="H153" s="28">
        <v>3797</v>
      </c>
      <c r="I153" s="28">
        <v>1297.5</v>
      </c>
      <c r="J153" s="28">
        <v>0.5</v>
      </c>
      <c r="K153" s="28">
        <v>0.875</v>
      </c>
      <c r="L153" s="28">
        <v>1</v>
      </c>
      <c r="M153" s="28">
        <v>1</v>
      </c>
      <c r="N153" s="28">
        <v>1</v>
      </c>
      <c r="O153" s="28">
        <v>1</v>
      </c>
      <c r="P153" s="28">
        <v>1</v>
      </c>
      <c r="Q153" s="28">
        <v>1</v>
      </c>
    </row>
    <row r="154" spans="1:17" x14ac:dyDescent="0.15">
      <c r="A154" s="4">
        <v>4</v>
      </c>
      <c r="B154">
        <v>6</v>
      </c>
      <c r="C154" s="4">
        <v>183</v>
      </c>
      <c r="D154" s="13">
        <v>0</v>
      </c>
      <c r="E154" s="4">
        <v>64</v>
      </c>
      <c r="F154" s="28">
        <v>0.765625</v>
      </c>
      <c r="G154" s="28">
        <v>0.765625</v>
      </c>
      <c r="H154" s="28">
        <v>2351.5</v>
      </c>
      <c r="I154" s="28">
        <v>1343.5</v>
      </c>
      <c r="J154" s="28">
        <v>0.625</v>
      </c>
      <c r="K154" s="28">
        <v>0.875</v>
      </c>
      <c r="L154" s="28">
        <v>0.625</v>
      </c>
      <c r="M154" s="28">
        <v>0.75</v>
      </c>
      <c r="N154" s="28">
        <v>0.875</v>
      </c>
      <c r="O154" s="28">
        <v>0.625</v>
      </c>
      <c r="P154" s="28">
        <v>1</v>
      </c>
      <c r="Q154" s="28">
        <v>0.75</v>
      </c>
    </row>
    <row r="155" spans="1:17" x14ac:dyDescent="0.15">
      <c r="A155" s="4">
        <v>4</v>
      </c>
      <c r="B155">
        <v>6</v>
      </c>
      <c r="C155" s="4">
        <v>113</v>
      </c>
      <c r="D155" s="13">
        <v>1</v>
      </c>
      <c r="E155" s="4">
        <v>40</v>
      </c>
      <c r="F155" s="28">
        <v>0.77500000000000002</v>
      </c>
      <c r="G155" s="28">
        <v>0.859375</v>
      </c>
      <c r="H155" s="28">
        <v>3296.5</v>
      </c>
      <c r="I155" s="28">
        <v>1218.5</v>
      </c>
      <c r="J155" s="28">
        <v>0.5</v>
      </c>
      <c r="K155" s="28">
        <v>0.5</v>
      </c>
      <c r="L155" s="28">
        <v>0.875</v>
      </c>
      <c r="M155" s="28">
        <v>1</v>
      </c>
      <c r="N155" s="28">
        <v>1</v>
      </c>
      <c r="O155" s="28">
        <v>1</v>
      </c>
      <c r="P155" s="28">
        <v>1</v>
      </c>
      <c r="Q155" s="28">
        <v>1</v>
      </c>
    </row>
    <row r="156" spans="1:17" x14ac:dyDescent="0.15">
      <c r="A156" s="4">
        <v>4</v>
      </c>
      <c r="B156">
        <v>6</v>
      </c>
      <c r="C156" s="4">
        <v>115</v>
      </c>
      <c r="D156" s="13">
        <v>1</v>
      </c>
      <c r="E156" s="4">
        <v>64</v>
      </c>
      <c r="F156" s="28">
        <v>0.8125</v>
      </c>
      <c r="G156" s="28">
        <v>0.8125</v>
      </c>
      <c r="H156" s="28">
        <v>1984</v>
      </c>
      <c r="I156" s="28">
        <v>1148.5</v>
      </c>
      <c r="J156" s="28">
        <v>0.5</v>
      </c>
      <c r="K156" s="28">
        <v>0.625</v>
      </c>
      <c r="L156" s="28">
        <v>0.875</v>
      </c>
      <c r="M156" s="28">
        <v>0.75</v>
      </c>
      <c r="N156" s="28">
        <v>0.875</v>
      </c>
      <c r="O156" s="28">
        <v>0.875</v>
      </c>
      <c r="P156" s="28">
        <v>1</v>
      </c>
      <c r="Q156" s="28">
        <v>1</v>
      </c>
    </row>
    <row r="157" spans="1:17" x14ac:dyDescent="0.15">
      <c r="A157" s="4">
        <v>4</v>
      </c>
      <c r="B157">
        <v>6</v>
      </c>
      <c r="C157" s="4">
        <v>119</v>
      </c>
      <c r="D157" s="13">
        <v>0</v>
      </c>
      <c r="E157" s="4">
        <v>64</v>
      </c>
      <c r="F157" s="28">
        <v>0.625</v>
      </c>
      <c r="G157" s="28">
        <v>0.625</v>
      </c>
      <c r="H157" s="28">
        <v>2289.5</v>
      </c>
      <c r="I157" s="28">
        <v>1008</v>
      </c>
      <c r="J157" s="28">
        <v>0.5</v>
      </c>
      <c r="K157" s="28">
        <v>0.625</v>
      </c>
      <c r="L157" s="28">
        <v>0.5</v>
      </c>
      <c r="M157" s="28">
        <v>0.375</v>
      </c>
      <c r="N157" s="28">
        <v>0.625</v>
      </c>
      <c r="O157" s="28">
        <v>0.75</v>
      </c>
      <c r="P157" s="28">
        <v>1</v>
      </c>
      <c r="Q157" s="28">
        <v>0.625</v>
      </c>
    </row>
    <row r="158" spans="1:17" x14ac:dyDescent="0.15">
      <c r="A158" s="4">
        <v>4</v>
      </c>
      <c r="B158">
        <v>6</v>
      </c>
      <c r="C158" s="4">
        <v>121</v>
      </c>
      <c r="D158" s="13">
        <v>0</v>
      </c>
      <c r="E158" s="4">
        <v>64</v>
      </c>
      <c r="F158" s="28">
        <v>0.734375</v>
      </c>
      <c r="G158" s="28">
        <v>0.734375</v>
      </c>
      <c r="H158" s="28">
        <v>2047.5</v>
      </c>
      <c r="I158" s="28">
        <v>906</v>
      </c>
      <c r="J158" s="28">
        <v>0.5</v>
      </c>
      <c r="K158" s="28">
        <v>0.625</v>
      </c>
      <c r="L158" s="28">
        <v>0.75</v>
      </c>
      <c r="M158" s="28">
        <v>0.625</v>
      </c>
      <c r="N158" s="28">
        <v>0.75</v>
      </c>
      <c r="O158" s="28">
        <v>0.875</v>
      </c>
      <c r="P158" s="28">
        <v>0.875</v>
      </c>
      <c r="Q158" s="28">
        <v>0.875</v>
      </c>
    </row>
    <row r="159" spans="1:17" x14ac:dyDescent="0.15">
      <c r="A159" s="4">
        <v>4</v>
      </c>
      <c r="B159">
        <v>6</v>
      </c>
      <c r="C159" s="13">
        <v>132</v>
      </c>
      <c r="D159" s="13">
        <v>0</v>
      </c>
      <c r="E159" s="4">
        <v>64</v>
      </c>
      <c r="F159" s="28">
        <v>0.6875</v>
      </c>
      <c r="G159" s="30">
        <v>0.6875</v>
      </c>
      <c r="H159" s="28">
        <v>1883</v>
      </c>
      <c r="I159" s="28">
        <v>1094</v>
      </c>
      <c r="J159" s="28">
        <v>0.5</v>
      </c>
      <c r="K159" s="28">
        <v>0.75</v>
      </c>
      <c r="L159" s="28">
        <v>0.75</v>
      </c>
      <c r="M159" s="28">
        <v>0.75</v>
      </c>
      <c r="N159" s="28">
        <v>0.75</v>
      </c>
      <c r="O159" s="28">
        <v>0.625</v>
      </c>
      <c r="P159" s="28">
        <v>0.75</v>
      </c>
      <c r="Q159" s="28">
        <v>0.625</v>
      </c>
    </row>
    <row r="160" spans="1:17" x14ac:dyDescent="0.15">
      <c r="A160" s="4">
        <v>4</v>
      </c>
      <c r="B160">
        <v>6</v>
      </c>
      <c r="C160" s="4">
        <v>143</v>
      </c>
      <c r="D160" s="13">
        <v>0</v>
      </c>
      <c r="E160" s="4">
        <v>64</v>
      </c>
      <c r="F160" s="28">
        <v>0.75</v>
      </c>
      <c r="G160" s="28">
        <v>0.75</v>
      </c>
      <c r="H160" s="28">
        <v>1922</v>
      </c>
      <c r="I160" s="28">
        <v>929</v>
      </c>
      <c r="J160" s="28">
        <v>0.5</v>
      </c>
      <c r="K160" s="28">
        <v>0.75</v>
      </c>
      <c r="L160" s="28">
        <v>0.75</v>
      </c>
      <c r="M160" s="28">
        <v>0.625</v>
      </c>
      <c r="N160" s="28">
        <v>0.875</v>
      </c>
      <c r="O160" s="28">
        <v>0.875</v>
      </c>
      <c r="P160" s="28">
        <v>0.75</v>
      </c>
      <c r="Q160" s="28">
        <v>0.875</v>
      </c>
    </row>
    <row r="161" spans="1:17" x14ac:dyDescent="0.15">
      <c r="A161" s="4">
        <v>4</v>
      </c>
      <c r="B161">
        <v>6</v>
      </c>
      <c r="C161" s="4">
        <v>145</v>
      </c>
      <c r="D161" s="13">
        <v>1</v>
      </c>
      <c r="E161" s="4">
        <v>40</v>
      </c>
      <c r="F161" s="28">
        <v>0.7</v>
      </c>
      <c r="G161" s="28">
        <v>0.8125</v>
      </c>
      <c r="H161" s="28">
        <v>3234</v>
      </c>
      <c r="I161" s="28">
        <v>2547</v>
      </c>
      <c r="J161" s="28">
        <v>0.5</v>
      </c>
      <c r="K161" s="28">
        <v>0.25</v>
      </c>
      <c r="L161" s="28">
        <v>0.75</v>
      </c>
      <c r="M161" s="28">
        <v>1</v>
      </c>
      <c r="N161" s="28">
        <v>1</v>
      </c>
      <c r="O161" s="28">
        <v>1</v>
      </c>
      <c r="P161" s="28">
        <v>1</v>
      </c>
      <c r="Q161" s="28">
        <v>1</v>
      </c>
    </row>
    <row r="162" spans="1:17" x14ac:dyDescent="0.15">
      <c r="A162" s="4">
        <v>4</v>
      </c>
      <c r="B162">
        <v>6</v>
      </c>
      <c r="C162" s="4">
        <v>152</v>
      </c>
      <c r="D162" s="13">
        <v>0</v>
      </c>
      <c r="E162" s="4">
        <v>64</v>
      </c>
      <c r="F162" s="28">
        <v>0.828125</v>
      </c>
      <c r="G162" s="28">
        <v>0.828125</v>
      </c>
      <c r="H162" s="28">
        <v>2070.5</v>
      </c>
      <c r="I162" s="28">
        <v>1070</v>
      </c>
      <c r="J162" s="28">
        <v>0.5</v>
      </c>
      <c r="K162" s="28">
        <v>0.75</v>
      </c>
      <c r="L162" s="28">
        <v>0.75</v>
      </c>
      <c r="M162" s="28">
        <v>1</v>
      </c>
      <c r="N162" s="28">
        <v>0.875</v>
      </c>
      <c r="O162" s="28">
        <v>0.875</v>
      </c>
      <c r="P162" s="28">
        <v>1</v>
      </c>
      <c r="Q162" s="28">
        <v>0.875</v>
      </c>
    </row>
    <row r="163" spans="1:17" x14ac:dyDescent="0.15">
      <c r="A163" s="4">
        <v>4</v>
      </c>
      <c r="B163">
        <v>6</v>
      </c>
      <c r="C163" s="4">
        <v>156</v>
      </c>
      <c r="D163" s="13">
        <v>1</v>
      </c>
      <c r="E163" s="4">
        <v>40</v>
      </c>
      <c r="F163" s="28">
        <v>0.8</v>
      </c>
      <c r="G163" s="28">
        <v>0.875</v>
      </c>
      <c r="H163" s="28">
        <v>3210.5</v>
      </c>
      <c r="I163" s="28">
        <v>1375</v>
      </c>
      <c r="J163" s="28">
        <v>0.5</v>
      </c>
      <c r="K163" s="28">
        <v>0.75</v>
      </c>
      <c r="L163" s="28">
        <v>0.75</v>
      </c>
      <c r="M163" s="28">
        <v>1</v>
      </c>
      <c r="N163" s="28">
        <v>1</v>
      </c>
      <c r="O163" s="28">
        <v>1</v>
      </c>
      <c r="P163" s="28">
        <v>1</v>
      </c>
      <c r="Q163" s="28">
        <v>1</v>
      </c>
    </row>
    <row r="164" spans="1:17" x14ac:dyDescent="0.15">
      <c r="A164" s="4">
        <v>4</v>
      </c>
      <c r="B164">
        <v>6</v>
      </c>
      <c r="C164" s="4">
        <v>166</v>
      </c>
      <c r="D164" s="13">
        <v>0</v>
      </c>
      <c r="E164" s="4">
        <v>64</v>
      </c>
      <c r="F164" s="28">
        <v>0.828125</v>
      </c>
      <c r="G164" s="28">
        <v>0.828125</v>
      </c>
      <c r="H164" s="28">
        <v>2648.5</v>
      </c>
      <c r="I164" s="28">
        <v>1226.5</v>
      </c>
      <c r="J164" s="28">
        <v>0.625</v>
      </c>
      <c r="K164" s="28">
        <v>0.75</v>
      </c>
      <c r="L164" s="28">
        <v>0.875</v>
      </c>
      <c r="M164" s="28">
        <v>0.875</v>
      </c>
      <c r="N164" s="28">
        <v>1</v>
      </c>
      <c r="O164" s="28">
        <v>0.75</v>
      </c>
      <c r="P164" s="28">
        <v>0.875</v>
      </c>
      <c r="Q164" s="28">
        <v>0.875</v>
      </c>
    </row>
    <row r="165" spans="1:17" x14ac:dyDescent="0.15">
      <c r="A165" s="4">
        <v>4</v>
      </c>
      <c r="B165">
        <v>6</v>
      </c>
      <c r="C165" s="4">
        <v>168</v>
      </c>
      <c r="D165" s="13">
        <v>1</v>
      </c>
      <c r="E165" s="4">
        <v>64</v>
      </c>
      <c r="F165" s="28">
        <v>0.734375</v>
      </c>
      <c r="G165" s="28">
        <v>0.734375</v>
      </c>
      <c r="H165" s="28">
        <v>3133</v>
      </c>
      <c r="I165" s="28">
        <v>1672</v>
      </c>
      <c r="J165" s="28">
        <v>0.625</v>
      </c>
      <c r="K165" s="28">
        <v>0.75</v>
      </c>
      <c r="L165" s="28">
        <v>0.625</v>
      </c>
      <c r="M165" s="28">
        <v>0.625</v>
      </c>
      <c r="N165" s="28">
        <v>0.875</v>
      </c>
      <c r="O165" s="28">
        <v>0.5</v>
      </c>
      <c r="P165" s="28">
        <v>0.875</v>
      </c>
      <c r="Q165" s="28">
        <v>1</v>
      </c>
    </row>
    <row r="166" spans="1:17" x14ac:dyDescent="0.15">
      <c r="A166" s="4">
        <v>4</v>
      </c>
      <c r="B166">
        <v>6</v>
      </c>
      <c r="C166" s="13">
        <v>183</v>
      </c>
      <c r="D166" s="13">
        <v>0</v>
      </c>
      <c r="E166" s="4">
        <v>64</v>
      </c>
      <c r="F166" s="28">
        <v>0.53125</v>
      </c>
      <c r="G166" s="30">
        <v>0.53125</v>
      </c>
      <c r="H166" s="28">
        <v>2680</v>
      </c>
      <c r="I166" s="28">
        <v>1750</v>
      </c>
      <c r="J166" s="28">
        <v>0.5</v>
      </c>
      <c r="K166" s="28">
        <v>0.125</v>
      </c>
      <c r="L166" s="28">
        <v>0.25</v>
      </c>
      <c r="M166" s="28">
        <v>0.625</v>
      </c>
      <c r="N166" s="28">
        <v>0.625</v>
      </c>
      <c r="O166" s="28">
        <v>0.5</v>
      </c>
      <c r="P166" s="28">
        <v>0.75</v>
      </c>
      <c r="Q166" s="28">
        <v>0.875</v>
      </c>
    </row>
    <row r="167" spans="1:17" x14ac:dyDescent="0.15">
      <c r="A167" s="4">
        <v>4</v>
      </c>
      <c r="B167">
        <v>6</v>
      </c>
      <c r="C167" s="13">
        <v>184</v>
      </c>
      <c r="D167" s="13">
        <v>0</v>
      </c>
      <c r="E167" s="4">
        <v>64</v>
      </c>
      <c r="F167" s="28">
        <v>0.71875</v>
      </c>
      <c r="G167" s="30">
        <v>0.71875</v>
      </c>
      <c r="H167" s="28">
        <v>3899.5</v>
      </c>
      <c r="I167" s="28">
        <v>2278.5</v>
      </c>
      <c r="J167" s="28">
        <v>0.625</v>
      </c>
      <c r="K167" s="28">
        <v>0.75</v>
      </c>
      <c r="L167" s="28">
        <v>0.75</v>
      </c>
      <c r="M167" s="28">
        <v>0.875</v>
      </c>
      <c r="N167" s="28">
        <v>0.75</v>
      </c>
      <c r="O167" s="28">
        <v>0.625</v>
      </c>
      <c r="P167" s="28">
        <v>0.625</v>
      </c>
      <c r="Q167" s="28">
        <v>0.75</v>
      </c>
    </row>
    <row r="168" spans="1:17" x14ac:dyDescent="0.15">
      <c r="A168" s="4">
        <v>4</v>
      </c>
      <c r="B168">
        <v>6</v>
      </c>
      <c r="C168" s="4">
        <v>185</v>
      </c>
      <c r="D168" s="13">
        <v>1</v>
      </c>
      <c r="E168" s="4">
        <v>56</v>
      </c>
      <c r="F168" s="28">
        <v>0.7857142857142857</v>
      </c>
      <c r="G168" s="28">
        <v>0.8125</v>
      </c>
      <c r="H168" s="28">
        <v>2524.5</v>
      </c>
      <c r="I168" s="28">
        <v>1543</v>
      </c>
      <c r="J168" s="28">
        <v>0.5</v>
      </c>
      <c r="K168" s="28">
        <v>0.625</v>
      </c>
      <c r="L168" s="28">
        <v>0.75</v>
      </c>
      <c r="M168" s="28">
        <v>0.875</v>
      </c>
      <c r="N168" s="28">
        <v>0.75</v>
      </c>
      <c r="O168" s="28">
        <v>1</v>
      </c>
      <c r="P168" s="28">
        <v>1</v>
      </c>
      <c r="Q168" s="28">
        <v>1</v>
      </c>
    </row>
    <row r="169" spans="1:17" x14ac:dyDescent="0.15">
      <c r="A169" s="4">
        <v>4</v>
      </c>
      <c r="B169">
        <v>6</v>
      </c>
      <c r="C169" s="13">
        <v>200</v>
      </c>
      <c r="D169" s="13">
        <v>0</v>
      </c>
      <c r="E169" s="4">
        <v>64</v>
      </c>
      <c r="F169" s="28">
        <v>0.65625</v>
      </c>
      <c r="G169" s="30">
        <v>0.65625</v>
      </c>
      <c r="H169" s="28">
        <v>1860</v>
      </c>
      <c r="I169" s="28">
        <v>1023.5</v>
      </c>
      <c r="J169" s="28">
        <v>0.625</v>
      </c>
      <c r="K169" s="28">
        <v>0.75</v>
      </c>
      <c r="L169" s="28">
        <v>0.625</v>
      </c>
      <c r="M169" s="28">
        <v>0.625</v>
      </c>
      <c r="N169" s="28">
        <v>0.75</v>
      </c>
      <c r="O169" s="28">
        <v>0.625</v>
      </c>
      <c r="P169" s="28">
        <v>0.625</v>
      </c>
      <c r="Q169" s="28">
        <v>0.625</v>
      </c>
    </row>
    <row r="170" spans="1:17" x14ac:dyDescent="0.15">
      <c r="A170" s="4">
        <v>4</v>
      </c>
      <c r="B170">
        <v>6</v>
      </c>
      <c r="C170" s="4">
        <v>207</v>
      </c>
      <c r="D170" s="13">
        <v>1</v>
      </c>
      <c r="E170" s="4">
        <v>48</v>
      </c>
      <c r="F170" s="28">
        <v>0.79166666666666663</v>
      </c>
      <c r="G170" s="28">
        <v>0.84375</v>
      </c>
      <c r="H170" s="28">
        <v>2929.5</v>
      </c>
      <c r="I170" s="28">
        <v>1132.5</v>
      </c>
      <c r="J170" s="28">
        <v>0.375</v>
      </c>
      <c r="K170" s="28">
        <v>1</v>
      </c>
      <c r="L170" s="28">
        <v>0.5</v>
      </c>
      <c r="M170" s="28">
        <v>0.875</v>
      </c>
      <c r="N170" s="28">
        <v>1</v>
      </c>
      <c r="O170" s="28">
        <v>1</v>
      </c>
      <c r="P170" s="28">
        <v>1</v>
      </c>
      <c r="Q170" s="28">
        <v>1</v>
      </c>
    </row>
    <row r="171" spans="1:17" x14ac:dyDescent="0.15">
      <c r="A171" s="4">
        <v>4</v>
      </c>
      <c r="B171">
        <v>6</v>
      </c>
      <c r="C171" s="4">
        <v>212</v>
      </c>
      <c r="D171" s="13">
        <v>1</v>
      </c>
      <c r="E171" s="4">
        <v>48</v>
      </c>
      <c r="F171" s="28">
        <v>0.83333333333333337</v>
      </c>
      <c r="G171" s="28">
        <v>0.875</v>
      </c>
      <c r="H171" s="28">
        <v>2960.5</v>
      </c>
      <c r="I171" s="28">
        <v>1351.5</v>
      </c>
      <c r="J171" s="28">
        <v>0.5</v>
      </c>
      <c r="K171" s="28">
        <v>0.75</v>
      </c>
      <c r="L171" s="28">
        <v>0.875</v>
      </c>
      <c r="M171" s="28">
        <v>0.875</v>
      </c>
      <c r="N171" s="28">
        <v>1</v>
      </c>
      <c r="O171" s="28">
        <v>1</v>
      </c>
      <c r="P171" s="28">
        <v>1</v>
      </c>
      <c r="Q171" s="28">
        <v>1</v>
      </c>
    </row>
    <row r="172" spans="1:17" x14ac:dyDescent="0.15">
      <c r="A172" s="4">
        <v>4</v>
      </c>
      <c r="B172">
        <v>6</v>
      </c>
      <c r="C172" s="4">
        <v>214</v>
      </c>
      <c r="D172" s="13">
        <v>1</v>
      </c>
      <c r="E172" s="4">
        <v>56</v>
      </c>
      <c r="F172" s="28">
        <v>0.75</v>
      </c>
      <c r="G172" s="28">
        <v>0.78125</v>
      </c>
      <c r="H172" s="28">
        <v>2781</v>
      </c>
      <c r="I172" s="28">
        <v>1422</v>
      </c>
      <c r="J172" s="28">
        <v>0.25</v>
      </c>
      <c r="K172" s="28">
        <v>0.625</v>
      </c>
      <c r="L172" s="28">
        <v>0.75</v>
      </c>
      <c r="M172" s="28">
        <v>0.75</v>
      </c>
      <c r="N172" s="28">
        <v>0.875</v>
      </c>
      <c r="O172" s="28">
        <v>1</v>
      </c>
      <c r="P172" s="28">
        <v>1</v>
      </c>
      <c r="Q172" s="28">
        <v>1</v>
      </c>
    </row>
    <row r="173" spans="1:17" x14ac:dyDescent="0.15">
      <c r="A173" s="4">
        <v>4</v>
      </c>
      <c r="B173">
        <v>6</v>
      </c>
      <c r="C173" s="4">
        <v>216</v>
      </c>
      <c r="D173" s="13">
        <v>1</v>
      </c>
      <c r="E173" s="4">
        <v>64</v>
      </c>
      <c r="F173" s="28">
        <v>0.765625</v>
      </c>
      <c r="G173" s="28">
        <v>0.765625</v>
      </c>
      <c r="H173" s="28">
        <v>2680</v>
      </c>
      <c r="I173" s="28">
        <v>1757.5</v>
      </c>
      <c r="J173" s="28">
        <v>0.375</v>
      </c>
      <c r="K173" s="28">
        <v>0.75</v>
      </c>
      <c r="L173" s="28">
        <v>0.75</v>
      </c>
      <c r="M173" s="28">
        <v>0.625</v>
      </c>
      <c r="N173" s="28">
        <v>0.75</v>
      </c>
      <c r="O173" s="28">
        <v>0.875</v>
      </c>
      <c r="P173" s="28">
        <v>1</v>
      </c>
      <c r="Q173" s="28">
        <v>1</v>
      </c>
    </row>
    <row r="174" spans="1:17" x14ac:dyDescent="0.15">
      <c r="A174" s="4">
        <v>4</v>
      </c>
      <c r="B174">
        <v>6</v>
      </c>
      <c r="C174" s="4">
        <v>222</v>
      </c>
      <c r="D174" s="13">
        <v>1</v>
      </c>
      <c r="E174" s="4">
        <v>40</v>
      </c>
      <c r="F174" s="28">
        <v>0.75</v>
      </c>
      <c r="G174" s="28">
        <v>0.84375</v>
      </c>
      <c r="H174" s="28">
        <v>2122.5</v>
      </c>
      <c r="I174" s="28">
        <v>1167.5</v>
      </c>
      <c r="J174" s="28">
        <v>0.25</v>
      </c>
      <c r="K174" s="28">
        <v>0.75</v>
      </c>
      <c r="L174" s="28">
        <v>0.75</v>
      </c>
      <c r="M174" s="28">
        <v>1</v>
      </c>
      <c r="N174" s="28">
        <v>1</v>
      </c>
      <c r="O174" s="28">
        <v>1</v>
      </c>
      <c r="P174" s="28">
        <v>1</v>
      </c>
      <c r="Q174" s="28">
        <v>1</v>
      </c>
    </row>
    <row r="175" spans="1:17" x14ac:dyDescent="0.15">
      <c r="A175" s="4">
        <v>4</v>
      </c>
      <c r="B175">
        <v>7</v>
      </c>
      <c r="C175" s="13">
        <v>102</v>
      </c>
      <c r="D175" s="13">
        <v>0</v>
      </c>
      <c r="E175" s="4">
        <v>64</v>
      </c>
      <c r="F175" s="28">
        <v>0.515625</v>
      </c>
      <c r="G175" s="30">
        <v>0.515625</v>
      </c>
      <c r="H175" s="28">
        <v>2281</v>
      </c>
      <c r="I175" s="28">
        <v>906.5</v>
      </c>
      <c r="J175" s="28">
        <v>0.5</v>
      </c>
      <c r="K175" s="28">
        <v>0.25</v>
      </c>
      <c r="L175" s="28">
        <v>0.375</v>
      </c>
      <c r="M175" s="28">
        <v>0.375</v>
      </c>
      <c r="N175" s="28">
        <v>0.625</v>
      </c>
      <c r="O175" s="28">
        <v>0.5</v>
      </c>
      <c r="P175" s="28">
        <v>0.625</v>
      </c>
      <c r="Q175" s="28">
        <v>0.875</v>
      </c>
    </row>
    <row r="176" spans="1:17" x14ac:dyDescent="0.15">
      <c r="A176" s="4">
        <v>4</v>
      </c>
      <c r="B176">
        <v>7</v>
      </c>
      <c r="C176" s="4">
        <v>112</v>
      </c>
      <c r="D176" s="13">
        <v>1</v>
      </c>
      <c r="E176" s="4">
        <v>64</v>
      </c>
      <c r="F176" s="28">
        <v>0.734375</v>
      </c>
      <c r="G176" s="28">
        <v>0.734375</v>
      </c>
      <c r="H176" s="28">
        <v>4029</v>
      </c>
      <c r="I176" s="28">
        <v>1613</v>
      </c>
      <c r="J176" s="28">
        <v>0.5</v>
      </c>
      <c r="K176" s="28">
        <v>0.625</v>
      </c>
      <c r="L176" s="28">
        <v>0.625</v>
      </c>
      <c r="M176" s="28">
        <v>0.625</v>
      </c>
      <c r="N176" s="28">
        <v>0.75</v>
      </c>
      <c r="O176" s="28">
        <v>0.75</v>
      </c>
      <c r="P176" s="28">
        <v>1</v>
      </c>
      <c r="Q176" s="28">
        <v>1</v>
      </c>
    </row>
    <row r="177" spans="1:17" x14ac:dyDescent="0.15">
      <c r="A177" s="4">
        <v>4</v>
      </c>
      <c r="B177">
        <v>7</v>
      </c>
      <c r="C177" s="13">
        <v>114</v>
      </c>
      <c r="D177" s="13">
        <v>0</v>
      </c>
      <c r="E177" s="4">
        <v>64</v>
      </c>
      <c r="F177" s="28">
        <v>0.484375</v>
      </c>
      <c r="G177" s="30">
        <v>0.484375</v>
      </c>
      <c r="H177" s="28">
        <v>1922</v>
      </c>
      <c r="I177" s="28">
        <v>1570.5</v>
      </c>
      <c r="J177" s="28">
        <v>0.25</v>
      </c>
      <c r="K177" s="28">
        <v>0.5</v>
      </c>
      <c r="L177" s="28">
        <v>0.625</v>
      </c>
      <c r="M177" s="28">
        <v>0.5</v>
      </c>
      <c r="N177" s="28">
        <v>0.5</v>
      </c>
      <c r="O177" s="28">
        <v>0.625</v>
      </c>
      <c r="P177" s="28">
        <v>0.375</v>
      </c>
      <c r="Q177" s="28">
        <v>0.5</v>
      </c>
    </row>
    <row r="178" spans="1:17" x14ac:dyDescent="0.15">
      <c r="A178" s="4">
        <v>4</v>
      </c>
      <c r="B178">
        <v>7</v>
      </c>
      <c r="C178" s="13">
        <v>130</v>
      </c>
      <c r="D178" s="13">
        <v>0</v>
      </c>
      <c r="E178" s="4">
        <v>64</v>
      </c>
      <c r="F178" s="28">
        <v>0.625</v>
      </c>
      <c r="G178" s="30">
        <v>0.625</v>
      </c>
      <c r="H178" s="28">
        <v>1570</v>
      </c>
      <c r="I178" s="28">
        <v>952.5</v>
      </c>
      <c r="J178" s="28">
        <v>0.75</v>
      </c>
      <c r="K178" s="28">
        <v>0.75</v>
      </c>
      <c r="L178" s="28">
        <v>0.625</v>
      </c>
      <c r="M178" s="28">
        <v>0.5</v>
      </c>
      <c r="N178" s="28">
        <v>0.5</v>
      </c>
      <c r="O178" s="28">
        <v>0.625</v>
      </c>
      <c r="P178" s="28">
        <v>0.625</v>
      </c>
      <c r="Q178" s="28">
        <v>0.625</v>
      </c>
    </row>
    <row r="179" spans="1:17" x14ac:dyDescent="0.15">
      <c r="A179" s="4">
        <v>4</v>
      </c>
      <c r="B179">
        <v>7</v>
      </c>
      <c r="C179" s="13">
        <v>131</v>
      </c>
      <c r="D179" s="13">
        <v>0</v>
      </c>
      <c r="E179" s="4">
        <v>64</v>
      </c>
      <c r="F179" s="28">
        <v>0.625</v>
      </c>
      <c r="G179" s="30">
        <v>0.625</v>
      </c>
      <c r="H179" s="28">
        <v>1984</v>
      </c>
      <c r="I179" s="28">
        <v>1031</v>
      </c>
      <c r="J179" s="28">
        <v>0.5</v>
      </c>
      <c r="K179" s="28">
        <v>0.625</v>
      </c>
      <c r="L179" s="28">
        <v>0.75</v>
      </c>
      <c r="M179" s="28">
        <v>0.75</v>
      </c>
      <c r="N179" s="28">
        <v>0.75</v>
      </c>
      <c r="O179" s="28">
        <v>0.5</v>
      </c>
      <c r="P179" s="28">
        <v>0.5</v>
      </c>
      <c r="Q179" s="28">
        <v>0.625</v>
      </c>
    </row>
    <row r="180" spans="1:17" x14ac:dyDescent="0.15">
      <c r="A180" s="4">
        <v>4</v>
      </c>
      <c r="B180">
        <v>7</v>
      </c>
      <c r="C180" s="13">
        <v>150</v>
      </c>
      <c r="D180" s="13">
        <v>0</v>
      </c>
      <c r="E180" s="4">
        <v>64</v>
      </c>
      <c r="F180" s="28">
        <v>0.515625</v>
      </c>
      <c r="G180" s="30">
        <v>0.515625</v>
      </c>
      <c r="H180" s="28">
        <v>2335.5</v>
      </c>
      <c r="I180" s="28">
        <v>1453</v>
      </c>
      <c r="J180" s="28">
        <v>0.375</v>
      </c>
      <c r="K180" s="28">
        <v>0.625</v>
      </c>
      <c r="L180" s="28">
        <v>0.375</v>
      </c>
      <c r="M180" s="28">
        <v>0.5</v>
      </c>
      <c r="N180" s="28">
        <v>0.75</v>
      </c>
      <c r="O180" s="28">
        <v>0.75</v>
      </c>
      <c r="P180" s="28">
        <v>0.5</v>
      </c>
      <c r="Q180" s="28">
        <v>0.25</v>
      </c>
    </row>
    <row r="181" spans="1:17" x14ac:dyDescent="0.15">
      <c r="A181" s="4">
        <v>4</v>
      </c>
      <c r="B181">
        <v>7</v>
      </c>
      <c r="C181" s="14">
        <v>151</v>
      </c>
      <c r="D181" s="13">
        <v>0</v>
      </c>
      <c r="E181" s="4">
        <v>64</v>
      </c>
      <c r="F181" s="28">
        <v>0.625</v>
      </c>
      <c r="G181" s="29">
        <v>0.625</v>
      </c>
      <c r="H181" s="28">
        <v>3688</v>
      </c>
      <c r="I181" s="28">
        <v>1703</v>
      </c>
      <c r="J181" s="28">
        <v>0.5</v>
      </c>
      <c r="K181" s="28">
        <v>0.75</v>
      </c>
      <c r="L181" s="28">
        <v>0.5</v>
      </c>
      <c r="M181" s="28">
        <v>0.5</v>
      </c>
      <c r="N181" s="28">
        <v>0.625</v>
      </c>
      <c r="O181" s="28">
        <v>0.5</v>
      </c>
      <c r="P181" s="28">
        <v>0.875</v>
      </c>
      <c r="Q181" s="28">
        <v>0.75</v>
      </c>
    </row>
    <row r="182" spans="1:17" x14ac:dyDescent="0.15">
      <c r="A182" s="4">
        <v>4</v>
      </c>
      <c r="B182">
        <v>7</v>
      </c>
      <c r="C182" s="17">
        <v>157</v>
      </c>
      <c r="D182" s="17">
        <v>0</v>
      </c>
      <c r="E182" s="4">
        <v>64</v>
      </c>
      <c r="F182" s="28">
        <v>0.546875</v>
      </c>
      <c r="G182" s="31">
        <v>0.546875</v>
      </c>
      <c r="H182" s="28">
        <v>2765.5</v>
      </c>
      <c r="I182" s="28">
        <v>1093.5</v>
      </c>
      <c r="J182" s="28">
        <v>0.375</v>
      </c>
      <c r="K182" s="28">
        <v>0.5</v>
      </c>
      <c r="L182" s="28">
        <v>0.375</v>
      </c>
      <c r="M182" s="28">
        <v>0.625</v>
      </c>
      <c r="N182" s="28">
        <v>0.625</v>
      </c>
      <c r="O182" s="28">
        <v>0.625</v>
      </c>
      <c r="P182" s="28">
        <v>0.5</v>
      </c>
      <c r="Q182" s="28">
        <v>0.75</v>
      </c>
    </row>
    <row r="183" spans="1:17" x14ac:dyDescent="0.15">
      <c r="A183" s="4">
        <v>4</v>
      </c>
      <c r="B183">
        <v>7</v>
      </c>
      <c r="C183" s="17">
        <v>159</v>
      </c>
      <c r="D183" s="17">
        <v>0</v>
      </c>
      <c r="E183" s="4">
        <v>64</v>
      </c>
      <c r="F183" s="28">
        <v>0.59375</v>
      </c>
      <c r="G183" s="31">
        <v>0.59375</v>
      </c>
      <c r="H183" s="28">
        <v>1989</v>
      </c>
      <c r="I183" s="28">
        <v>1018</v>
      </c>
      <c r="J183" s="28">
        <v>0.625</v>
      </c>
      <c r="K183" s="28">
        <v>0.625</v>
      </c>
      <c r="L183" s="28">
        <v>0.5</v>
      </c>
      <c r="M183" s="28">
        <v>0.5</v>
      </c>
      <c r="N183" s="28">
        <v>0.75</v>
      </c>
      <c r="O183" s="28">
        <v>0.625</v>
      </c>
      <c r="P183" s="28">
        <v>0.625</v>
      </c>
      <c r="Q183" s="28">
        <v>0.5</v>
      </c>
    </row>
    <row r="184" spans="1:17" x14ac:dyDescent="0.15">
      <c r="A184" s="4">
        <v>4</v>
      </c>
      <c r="B184">
        <v>7</v>
      </c>
      <c r="C184" s="17">
        <v>161</v>
      </c>
      <c r="D184" s="17">
        <v>0</v>
      </c>
      <c r="E184" s="4">
        <v>64</v>
      </c>
      <c r="F184" s="28">
        <v>0.59375</v>
      </c>
      <c r="G184" s="31">
        <v>0.59375</v>
      </c>
      <c r="H184" s="28">
        <v>3187</v>
      </c>
      <c r="I184" s="28">
        <v>1563</v>
      </c>
      <c r="J184" s="28">
        <v>0.5</v>
      </c>
      <c r="K184" s="28">
        <v>0.375</v>
      </c>
      <c r="L184" s="28">
        <v>0.75</v>
      </c>
      <c r="M184" s="28">
        <v>0.625</v>
      </c>
      <c r="N184" s="28">
        <v>0.75</v>
      </c>
      <c r="O184" s="28">
        <v>0.875</v>
      </c>
      <c r="P184" s="28">
        <v>0.25</v>
      </c>
      <c r="Q184" s="28">
        <v>0.625</v>
      </c>
    </row>
    <row r="185" spans="1:17" x14ac:dyDescent="0.15">
      <c r="A185" s="4">
        <v>4</v>
      </c>
      <c r="B185">
        <v>7</v>
      </c>
      <c r="C185" s="4">
        <v>162</v>
      </c>
      <c r="D185" s="17">
        <v>0</v>
      </c>
      <c r="E185" s="4">
        <v>64</v>
      </c>
      <c r="F185" s="28">
        <v>0.5625</v>
      </c>
      <c r="G185" s="28">
        <v>0.5625</v>
      </c>
      <c r="H185" s="28">
        <v>2844</v>
      </c>
      <c r="I185" s="28">
        <v>1648</v>
      </c>
      <c r="J185" s="28">
        <v>0.375</v>
      </c>
      <c r="K185" s="28">
        <v>0.75</v>
      </c>
      <c r="L185" s="28">
        <v>0.375</v>
      </c>
      <c r="M185" s="28">
        <v>0.5</v>
      </c>
      <c r="N185" s="28">
        <v>0.625</v>
      </c>
      <c r="O185" s="28">
        <v>0.875</v>
      </c>
      <c r="P185" s="28">
        <v>0.5</v>
      </c>
      <c r="Q185" s="28">
        <v>0.5</v>
      </c>
    </row>
    <row r="186" spans="1:17" x14ac:dyDescent="0.15">
      <c r="A186" s="4">
        <v>4</v>
      </c>
      <c r="B186">
        <v>7</v>
      </c>
      <c r="C186" s="13">
        <v>166</v>
      </c>
      <c r="D186" s="13">
        <v>0</v>
      </c>
      <c r="E186" s="4">
        <v>64</v>
      </c>
      <c r="F186" s="28">
        <v>0.4375</v>
      </c>
      <c r="G186" s="30">
        <v>0.4375</v>
      </c>
      <c r="H186" s="28">
        <v>3140</v>
      </c>
      <c r="I186" s="28">
        <v>1409.5</v>
      </c>
      <c r="J186" s="28">
        <v>0.25</v>
      </c>
      <c r="K186" s="28">
        <v>0.5</v>
      </c>
      <c r="L186" s="28">
        <v>0.625</v>
      </c>
      <c r="M186" s="28">
        <v>0.375</v>
      </c>
      <c r="N186" s="28">
        <v>0.625</v>
      </c>
      <c r="O186" s="28">
        <v>0.5</v>
      </c>
      <c r="P186" s="28">
        <v>0.25</v>
      </c>
      <c r="Q186" s="28">
        <v>0.375</v>
      </c>
    </row>
    <row r="187" spans="1:17" x14ac:dyDescent="0.15">
      <c r="A187" s="4">
        <v>4</v>
      </c>
      <c r="B187">
        <v>7</v>
      </c>
      <c r="C187" s="13">
        <v>167</v>
      </c>
      <c r="D187" s="13">
        <v>0</v>
      </c>
      <c r="E187" s="4">
        <v>64</v>
      </c>
      <c r="F187" s="28">
        <v>0.375</v>
      </c>
      <c r="G187" s="30">
        <v>0.375</v>
      </c>
      <c r="H187" s="28">
        <v>2414.5</v>
      </c>
      <c r="I187" s="28">
        <v>1335.5</v>
      </c>
      <c r="J187" s="28">
        <v>0.625</v>
      </c>
      <c r="K187" s="28">
        <v>0.375</v>
      </c>
      <c r="L187" s="28">
        <v>0.625</v>
      </c>
      <c r="M187" s="28">
        <v>0.25</v>
      </c>
      <c r="N187" s="28">
        <v>0</v>
      </c>
      <c r="O187" s="28">
        <v>0.5</v>
      </c>
      <c r="P187" s="28">
        <v>0.25</v>
      </c>
      <c r="Q187" s="28">
        <v>0.375</v>
      </c>
    </row>
    <row r="188" spans="1:17" x14ac:dyDescent="0.15">
      <c r="A188" s="4">
        <v>4</v>
      </c>
      <c r="B188">
        <v>7</v>
      </c>
      <c r="C188" s="4">
        <v>173</v>
      </c>
      <c r="D188" s="17">
        <v>0</v>
      </c>
      <c r="E188" s="4">
        <v>64</v>
      </c>
      <c r="F188" s="28">
        <v>0.65625</v>
      </c>
      <c r="G188" s="28">
        <v>0.65625</v>
      </c>
      <c r="H188" s="28">
        <v>3180</v>
      </c>
      <c r="I188" s="28">
        <v>1452.5</v>
      </c>
      <c r="J188" s="28">
        <v>0.375</v>
      </c>
      <c r="K188" s="28">
        <v>0.5</v>
      </c>
      <c r="L188" s="28">
        <v>0.625</v>
      </c>
      <c r="M188" s="28">
        <v>0.5</v>
      </c>
      <c r="N188" s="28">
        <v>0.625</v>
      </c>
      <c r="O188" s="28">
        <v>0.875</v>
      </c>
      <c r="P188" s="28">
        <v>0.875</v>
      </c>
      <c r="Q188" s="28">
        <v>0.875</v>
      </c>
    </row>
    <row r="189" spans="1:17" x14ac:dyDescent="0.15">
      <c r="A189" s="4">
        <v>4</v>
      </c>
      <c r="B189">
        <v>7</v>
      </c>
      <c r="C189" s="13">
        <v>120</v>
      </c>
      <c r="D189" s="13">
        <v>0</v>
      </c>
      <c r="E189" s="4">
        <v>64</v>
      </c>
      <c r="F189" s="28">
        <v>0.59375</v>
      </c>
      <c r="G189" s="30">
        <v>0.59375</v>
      </c>
      <c r="H189" s="28">
        <v>1854.5</v>
      </c>
      <c r="I189" s="28">
        <v>966</v>
      </c>
      <c r="J189" s="28">
        <v>0.5</v>
      </c>
      <c r="K189" s="28">
        <v>0.625</v>
      </c>
      <c r="L189" s="28">
        <v>0.625</v>
      </c>
      <c r="M189" s="28">
        <v>0.625</v>
      </c>
      <c r="N189" s="28">
        <v>0.625</v>
      </c>
      <c r="O189" s="28">
        <v>0.5</v>
      </c>
      <c r="P189" s="28">
        <v>0.5</v>
      </c>
      <c r="Q189" s="28">
        <v>0.75</v>
      </c>
    </row>
    <row r="190" spans="1:17" x14ac:dyDescent="0.15">
      <c r="A190" s="4">
        <v>4</v>
      </c>
      <c r="B190">
        <v>7</v>
      </c>
      <c r="C190" s="4">
        <v>136</v>
      </c>
      <c r="D190" s="13">
        <v>0</v>
      </c>
      <c r="E190" s="4">
        <v>64</v>
      </c>
      <c r="F190" s="28">
        <v>0.703125</v>
      </c>
      <c r="G190" s="28">
        <v>0.703125</v>
      </c>
      <c r="H190" s="28">
        <v>3562.5</v>
      </c>
      <c r="I190" s="28">
        <v>1711</v>
      </c>
      <c r="J190" s="28">
        <v>0.625</v>
      </c>
      <c r="K190" s="28">
        <v>0.625</v>
      </c>
      <c r="L190" s="28">
        <v>0.75</v>
      </c>
      <c r="M190" s="28">
        <v>0.625</v>
      </c>
      <c r="N190" s="28">
        <v>0.875</v>
      </c>
      <c r="O190" s="28">
        <v>0.875</v>
      </c>
      <c r="P190" s="28">
        <v>0.625</v>
      </c>
      <c r="Q190" s="28">
        <v>0.625</v>
      </c>
    </row>
    <row r="191" spans="1:17" x14ac:dyDescent="0.15">
      <c r="A191">
        <v>4</v>
      </c>
      <c r="B191">
        <v>7</v>
      </c>
      <c r="C191" s="4">
        <v>137</v>
      </c>
      <c r="D191" s="13">
        <v>0</v>
      </c>
      <c r="E191" s="4">
        <v>64</v>
      </c>
      <c r="F191" s="28">
        <v>0.78125</v>
      </c>
      <c r="G191" s="28">
        <v>0.78125</v>
      </c>
      <c r="H191" s="28">
        <v>3820.5</v>
      </c>
      <c r="I191" s="28">
        <v>1406.5</v>
      </c>
      <c r="J191" s="28">
        <v>0.5</v>
      </c>
      <c r="K191" s="28">
        <v>0.875</v>
      </c>
      <c r="L191" s="28">
        <v>0.75</v>
      </c>
      <c r="M191" s="28">
        <v>0.875</v>
      </c>
      <c r="N191" s="28">
        <v>0.75</v>
      </c>
      <c r="O191" s="28">
        <v>0.875</v>
      </c>
      <c r="P191" s="28">
        <v>0.875</v>
      </c>
      <c r="Q191" s="28">
        <v>0.75</v>
      </c>
    </row>
    <row r="192" spans="1:17" x14ac:dyDescent="0.15">
      <c r="A192">
        <v>4</v>
      </c>
      <c r="B192">
        <v>7</v>
      </c>
      <c r="C192" s="14">
        <v>141</v>
      </c>
      <c r="D192" s="13">
        <v>0</v>
      </c>
      <c r="E192" s="4">
        <v>64</v>
      </c>
      <c r="F192" s="28">
        <v>0.5625</v>
      </c>
      <c r="G192" s="29">
        <v>0.5625</v>
      </c>
      <c r="H192" s="28">
        <v>2563</v>
      </c>
      <c r="I192" s="28">
        <v>1016</v>
      </c>
      <c r="J192" s="28">
        <v>0.25</v>
      </c>
      <c r="K192" s="28">
        <v>0.75</v>
      </c>
      <c r="L192" s="28">
        <v>0.5</v>
      </c>
      <c r="M192" s="28">
        <v>0.625</v>
      </c>
      <c r="N192" s="28">
        <v>0.75</v>
      </c>
      <c r="O192" s="28">
        <v>0.5</v>
      </c>
      <c r="P192" s="28">
        <v>0.5</v>
      </c>
      <c r="Q192" s="28">
        <v>0.625</v>
      </c>
    </row>
    <row r="193" spans="1:17" x14ac:dyDescent="0.15">
      <c r="A193">
        <v>4</v>
      </c>
      <c r="B193">
        <v>7</v>
      </c>
      <c r="C193" s="4">
        <v>157</v>
      </c>
      <c r="D193" s="13">
        <v>1</v>
      </c>
      <c r="E193" s="4">
        <v>32</v>
      </c>
      <c r="F193" s="28">
        <v>0.875</v>
      </c>
      <c r="G193" s="28">
        <v>0.9375</v>
      </c>
      <c r="H193" s="28">
        <v>2797.5</v>
      </c>
      <c r="I193" s="28">
        <v>1289.5</v>
      </c>
      <c r="J193" s="28">
        <v>0.625</v>
      </c>
      <c r="K193" s="28">
        <v>0.875</v>
      </c>
      <c r="L193" s="28">
        <v>1</v>
      </c>
      <c r="M193" s="28">
        <v>1</v>
      </c>
      <c r="N193" s="28">
        <v>1</v>
      </c>
      <c r="O193" s="28">
        <v>1</v>
      </c>
      <c r="P193" s="28">
        <v>1</v>
      </c>
      <c r="Q193" s="28">
        <v>1</v>
      </c>
    </row>
    <row r="194" spans="1:17" x14ac:dyDescent="0.15">
      <c r="A194">
        <v>4</v>
      </c>
      <c r="B194">
        <v>7</v>
      </c>
      <c r="C194" s="13">
        <v>158</v>
      </c>
      <c r="D194" s="13">
        <v>0</v>
      </c>
      <c r="E194" s="4">
        <v>64</v>
      </c>
      <c r="F194" s="28">
        <v>0.609375</v>
      </c>
      <c r="G194" s="30">
        <v>0.609375</v>
      </c>
      <c r="H194" s="28">
        <v>2812.5</v>
      </c>
      <c r="I194" s="28">
        <v>1594</v>
      </c>
      <c r="J194" s="28">
        <v>0.375</v>
      </c>
      <c r="K194" s="28">
        <v>0.625</v>
      </c>
      <c r="L194" s="28">
        <v>0.875</v>
      </c>
      <c r="M194" s="28">
        <v>0.875</v>
      </c>
      <c r="N194" s="28">
        <v>0.125</v>
      </c>
      <c r="O194" s="28">
        <v>0.75</v>
      </c>
      <c r="P194" s="28">
        <v>0.625</v>
      </c>
      <c r="Q194" s="28">
        <v>0.625</v>
      </c>
    </row>
    <row r="195" spans="1:17" x14ac:dyDescent="0.15">
      <c r="A195">
        <v>4</v>
      </c>
      <c r="B195">
        <v>7</v>
      </c>
      <c r="C195" s="13">
        <v>161</v>
      </c>
      <c r="D195" s="13">
        <v>0</v>
      </c>
      <c r="E195" s="4">
        <v>64</v>
      </c>
      <c r="F195" s="28">
        <v>0.546875</v>
      </c>
      <c r="G195" s="30">
        <v>0.546875</v>
      </c>
      <c r="H195" s="28">
        <v>2890.5</v>
      </c>
      <c r="I195" s="28">
        <v>1960.5</v>
      </c>
      <c r="J195" s="28">
        <v>0.625</v>
      </c>
      <c r="K195" s="28">
        <v>0.375</v>
      </c>
      <c r="L195" s="28">
        <v>0.75</v>
      </c>
      <c r="M195" s="28">
        <v>0.5</v>
      </c>
      <c r="N195" s="28">
        <v>0.5</v>
      </c>
      <c r="O195" s="28">
        <v>0.625</v>
      </c>
      <c r="P195" s="28">
        <v>0.375</v>
      </c>
      <c r="Q195" s="28">
        <v>0.625</v>
      </c>
    </row>
    <row r="196" spans="1:17" x14ac:dyDescent="0.15">
      <c r="A196">
        <v>4</v>
      </c>
      <c r="B196">
        <v>7</v>
      </c>
      <c r="C196" s="13">
        <v>165</v>
      </c>
      <c r="D196" s="13">
        <v>0</v>
      </c>
      <c r="E196" s="4">
        <v>64</v>
      </c>
      <c r="F196" s="28">
        <v>0.65625</v>
      </c>
      <c r="G196" s="30">
        <v>0.65625</v>
      </c>
      <c r="H196" s="28">
        <v>1844</v>
      </c>
      <c r="I196" s="28">
        <v>1133</v>
      </c>
      <c r="J196" s="28">
        <v>0.625</v>
      </c>
      <c r="K196" s="28">
        <v>0.75</v>
      </c>
      <c r="L196" s="28">
        <v>0.75</v>
      </c>
      <c r="M196" s="28">
        <v>0.75</v>
      </c>
      <c r="N196" s="28">
        <v>0.625</v>
      </c>
      <c r="O196" s="28">
        <v>0.625</v>
      </c>
      <c r="P196" s="28">
        <v>0.625</v>
      </c>
      <c r="Q196" s="28">
        <v>0.5</v>
      </c>
    </row>
    <row r="197" spans="1:17" x14ac:dyDescent="0.15">
      <c r="A197">
        <v>4</v>
      </c>
      <c r="B197">
        <v>7</v>
      </c>
      <c r="C197" s="13">
        <v>175</v>
      </c>
      <c r="D197" s="13">
        <v>0</v>
      </c>
      <c r="E197" s="4">
        <v>64</v>
      </c>
      <c r="F197" s="28">
        <v>0.5</v>
      </c>
      <c r="G197" s="30">
        <v>0.5</v>
      </c>
      <c r="H197" s="28">
        <v>2375</v>
      </c>
      <c r="I197" s="28">
        <v>930</v>
      </c>
      <c r="J197" s="28">
        <v>0.25</v>
      </c>
      <c r="K197" s="28">
        <v>0.375</v>
      </c>
      <c r="L197" s="28">
        <v>0.625</v>
      </c>
      <c r="M197" s="28">
        <v>0.625</v>
      </c>
      <c r="N197" s="28">
        <v>0.375</v>
      </c>
      <c r="O197" s="28">
        <v>0.625</v>
      </c>
      <c r="P197" s="28">
        <v>0.5</v>
      </c>
      <c r="Q197" s="28">
        <v>0.625</v>
      </c>
    </row>
    <row r="198" spans="1:17" x14ac:dyDescent="0.15">
      <c r="A198">
        <v>4</v>
      </c>
      <c r="B198">
        <v>7</v>
      </c>
      <c r="C198" s="13">
        <v>191</v>
      </c>
      <c r="D198" s="13">
        <v>0</v>
      </c>
      <c r="E198" s="4">
        <v>64</v>
      </c>
      <c r="F198" s="28">
        <v>0.625</v>
      </c>
      <c r="G198" s="30">
        <v>0.625</v>
      </c>
      <c r="H198" s="28">
        <v>2081</v>
      </c>
      <c r="I198" s="28">
        <v>1590</v>
      </c>
      <c r="J198" s="28">
        <v>0.625</v>
      </c>
      <c r="K198" s="28">
        <v>0.5</v>
      </c>
      <c r="L198" s="28">
        <v>0.75</v>
      </c>
      <c r="M198" s="28">
        <v>0.625</v>
      </c>
      <c r="N198" s="28">
        <v>0.875</v>
      </c>
      <c r="O198" s="28">
        <v>0.625</v>
      </c>
      <c r="P198" s="28">
        <v>0.75</v>
      </c>
      <c r="Q198" s="28">
        <v>0.25</v>
      </c>
    </row>
    <row r="199" spans="1:17" x14ac:dyDescent="0.15">
      <c r="A199">
        <v>4</v>
      </c>
      <c r="B199">
        <v>7</v>
      </c>
      <c r="C199" s="4">
        <v>194</v>
      </c>
      <c r="D199" s="13">
        <v>1</v>
      </c>
      <c r="E199" s="4">
        <v>48</v>
      </c>
      <c r="F199" s="28">
        <v>0.8125</v>
      </c>
      <c r="G199" s="28">
        <v>0.859375</v>
      </c>
      <c r="H199" s="28">
        <v>3701.5</v>
      </c>
      <c r="I199" s="28">
        <v>2057</v>
      </c>
      <c r="J199" s="28">
        <v>0.375</v>
      </c>
      <c r="K199" s="28">
        <v>0.875</v>
      </c>
      <c r="L199" s="28">
        <v>0.75</v>
      </c>
      <c r="M199" s="28">
        <v>0.875</v>
      </c>
      <c r="N199" s="28">
        <v>1</v>
      </c>
      <c r="O199" s="28">
        <v>1</v>
      </c>
      <c r="P199" s="28">
        <v>1</v>
      </c>
      <c r="Q199" s="28">
        <v>1</v>
      </c>
    </row>
    <row r="200" spans="1:17" x14ac:dyDescent="0.15">
      <c r="A200">
        <v>4</v>
      </c>
      <c r="B200">
        <v>7</v>
      </c>
      <c r="C200" s="13">
        <v>213</v>
      </c>
      <c r="D200" s="13">
        <v>0</v>
      </c>
      <c r="E200" s="4">
        <v>64</v>
      </c>
      <c r="F200" s="28">
        <v>0.6875</v>
      </c>
      <c r="G200" s="30">
        <v>0.6875</v>
      </c>
      <c r="H200" s="28">
        <v>2437.5</v>
      </c>
      <c r="I200" s="28">
        <v>1461</v>
      </c>
      <c r="J200" s="28">
        <v>0.875</v>
      </c>
      <c r="K200" s="28">
        <v>0.75</v>
      </c>
      <c r="L200" s="28">
        <v>0.5</v>
      </c>
      <c r="M200" s="28">
        <v>0.625</v>
      </c>
      <c r="N200" s="28">
        <v>0.75</v>
      </c>
      <c r="O200" s="28">
        <v>0.625</v>
      </c>
      <c r="P200" s="28">
        <v>0.75</v>
      </c>
      <c r="Q200" s="28">
        <v>0.625</v>
      </c>
    </row>
    <row r="201" spans="1:17" x14ac:dyDescent="0.15">
      <c r="A201">
        <v>4</v>
      </c>
      <c r="B201">
        <v>7</v>
      </c>
      <c r="C201" s="4">
        <v>220</v>
      </c>
      <c r="D201" s="13">
        <v>1</v>
      </c>
      <c r="E201" s="4">
        <v>56</v>
      </c>
      <c r="F201" s="28">
        <v>0.6607142857142857</v>
      </c>
      <c r="G201" s="28">
        <v>0.703125</v>
      </c>
      <c r="H201" s="28">
        <v>2829.5</v>
      </c>
      <c r="I201" s="28">
        <v>1558</v>
      </c>
      <c r="J201" s="28">
        <v>0.375</v>
      </c>
      <c r="K201" s="28">
        <v>0.625</v>
      </c>
      <c r="L201" s="28">
        <v>0.75</v>
      </c>
      <c r="M201" s="28">
        <v>0.375</v>
      </c>
      <c r="N201" s="28">
        <v>0.5</v>
      </c>
      <c r="O201" s="28">
        <v>1</v>
      </c>
      <c r="P201" s="28">
        <v>1</v>
      </c>
      <c r="Q201" s="28">
        <v>1</v>
      </c>
    </row>
    <row r="202" spans="1:17" x14ac:dyDescent="0.15">
      <c r="A202">
        <v>4</v>
      </c>
      <c r="B202">
        <v>7</v>
      </c>
      <c r="C202" s="4">
        <v>221</v>
      </c>
      <c r="D202" s="13">
        <v>1</v>
      </c>
      <c r="E202" s="4">
        <v>56</v>
      </c>
      <c r="F202" s="28">
        <v>0.6785714285714286</v>
      </c>
      <c r="G202" s="28">
        <v>0.71875</v>
      </c>
      <c r="H202" s="28">
        <v>5089</v>
      </c>
      <c r="I202" s="28">
        <v>2400</v>
      </c>
      <c r="J202" s="28">
        <v>0.25</v>
      </c>
      <c r="K202" s="28">
        <v>0.625</v>
      </c>
      <c r="L202" s="28">
        <v>0.375</v>
      </c>
      <c r="M202" s="28">
        <v>0.75</v>
      </c>
      <c r="N202" s="28">
        <v>0.75</v>
      </c>
      <c r="O202" s="28">
        <v>1</v>
      </c>
      <c r="P202" s="28">
        <v>1</v>
      </c>
      <c r="Q202" s="28">
        <v>1</v>
      </c>
    </row>
    <row r="204" spans="1:17" x14ac:dyDescent="0.15">
      <c r="G204" s="27">
        <f>AVERAGE(G4:G80)</f>
        <v>0.74756493506493504</v>
      </c>
    </row>
    <row r="205" spans="1:17" x14ac:dyDescent="0.15">
      <c r="G205" s="27">
        <f>AVERAGE(G81:G202)</f>
        <v>0.70517418032786883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142"/>
  <sheetViews>
    <sheetView zoomScale="75" zoomScaleNormal="100" workbookViewId="0">
      <pane ySplit="2" topLeftCell="A27" activePane="bottomLeft" state="frozen"/>
      <selection pane="bottomLeft" activeCell="T94" sqref="T94"/>
    </sheetView>
  </sheetViews>
  <sheetFormatPr baseColWidth="10" defaultColWidth="11.5" defaultRowHeight="13" x14ac:dyDescent="0.15"/>
  <cols>
    <col min="1" max="1" width="18.33203125" customWidth="1"/>
    <col min="7" max="7" width="20.83203125" customWidth="1"/>
    <col min="8" max="8" width="23.1640625" customWidth="1"/>
    <col min="9" max="9" width="19.5" customWidth="1"/>
    <col min="10" max="10" width="22" customWidth="1"/>
    <col min="11" max="11" width="20.33203125" customWidth="1"/>
    <col min="19" max="19" width="7.1640625" customWidth="1"/>
  </cols>
  <sheetData>
    <row r="2" spans="1:26" x14ac:dyDescent="0.15">
      <c r="A2" t="s">
        <v>2</v>
      </c>
      <c r="B2" t="s">
        <v>46</v>
      </c>
      <c r="C2" s="9" t="s">
        <v>32</v>
      </c>
      <c r="D2" s="9" t="s">
        <v>66</v>
      </c>
      <c r="E2" s="8" t="s">
        <v>33</v>
      </c>
      <c r="F2" s="9" t="s">
        <v>34</v>
      </c>
      <c r="G2" s="9" t="s">
        <v>35</v>
      </c>
      <c r="H2" s="11" t="s">
        <v>36</v>
      </c>
      <c r="I2" s="11" t="s">
        <v>37</v>
      </c>
      <c r="J2" s="12" t="s">
        <v>38</v>
      </c>
      <c r="K2" s="12" t="s">
        <v>39</v>
      </c>
      <c r="L2" s="12" t="s">
        <v>40</v>
      </c>
      <c r="M2" s="12" t="s">
        <v>41</v>
      </c>
      <c r="N2" s="12" t="s">
        <v>42</v>
      </c>
      <c r="O2" s="12" t="s">
        <v>43</v>
      </c>
      <c r="P2" s="12" t="s">
        <v>44</v>
      </c>
      <c r="Q2" s="12" t="s">
        <v>45</v>
      </c>
      <c r="R2" s="12" t="s">
        <v>8</v>
      </c>
      <c r="T2" s="12" t="s">
        <v>63</v>
      </c>
      <c r="U2" s="12" t="s">
        <v>59</v>
      </c>
      <c r="Y2" t="s">
        <v>64</v>
      </c>
      <c r="Z2" t="s">
        <v>62</v>
      </c>
    </row>
    <row r="3" spans="1:26" x14ac:dyDescent="0.15">
      <c r="A3">
        <v>2</v>
      </c>
      <c r="B3">
        <v>1</v>
      </c>
      <c r="C3" s="19">
        <v>107</v>
      </c>
      <c r="D3" s="19">
        <v>1</v>
      </c>
      <c r="E3" s="23">
        <v>72</v>
      </c>
      <c r="F3" s="28">
        <v>0.73611111111111116</v>
      </c>
      <c r="G3" s="28">
        <v>0.73611111111111116</v>
      </c>
      <c r="H3" s="28">
        <v>2741.5</v>
      </c>
      <c r="I3" s="28">
        <v>1265.5</v>
      </c>
      <c r="J3" s="28">
        <v>0.375</v>
      </c>
      <c r="K3" s="28">
        <v>0.75</v>
      </c>
      <c r="L3" s="28">
        <v>0.75</v>
      </c>
      <c r="M3" s="28">
        <v>0.625</v>
      </c>
      <c r="N3" s="28">
        <v>0.75</v>
      </c>
      <c r="O3" s="28">
        <v>0.75</v>
      </c>
      <c r="P3" s="28">
        <v>0.625</v>
      </c>
      <c r="Q3" s="28">
        <v>1</v>
      </c>
      <c r="R3" s="28">
        <v>1</v>
      </c>
      <c r="S3" s="24"/>
      <c r="T3">
        <f>G3*72</f>
        <v>53</v>
      </c>
      <c r="U3">
        <f>LOG(T3,2)</f>
        <v>5.7279204545631996</v>
      </c>
      <c r="Y3">
        <f>72-T3</f>
        <v>19</v>
      </c>
      <c r="Z3">
        <f>LOG(Y3,2)</f>
        <v>4.2479275134435852</v>
      </c>
    </row>
    <row r="4" spans="1:26" x14ac:dyDescent="0.15">
      <c r="A4">
        <v>2</v>
      </c>
      <c r="B4">
        <v>1</v>
      </c>
      <c r="C4" s="19">
        <v>109</v>
      </c>
      <c r="D4" s="19">
        <v>0</v>
      </c>
      <c r="E4" s="4">
        <v>72</v>
      </c>
      <c r="F4" s="28">
        <v>0.61111111111111116</v>
      </c>
      <c r="G4" s="28">
        <v>0.61111111111111116</v>
      </c>
      <c r="H4" s="28">
        <v>2204</v>
      </c>
      <c r="I4" s="28">
        <v>1007.5</v>
      </c>
      <c r="J4" s="28">
        <v>0.375</v>
      </c>
      <c r="K4" s="28">
        <v>0.625</v>
      </c>
      <c r="L4" s="28">
        <v>0.75</v>
      </c>
      <c r="M4" s="28">
        <v>0.625</v>
      </c>
      <c r="N4" s="28">
        <v>0.625</v>
      </c>
      <c r="O4" s="28">
        <v>0.75</v>
      </c>
      <c r="P4" s="28">
        <v>0.75</v>
      </c>
      <c r="Q4" s="28">
        <v>0.625</v>
      </c>
      <c r="R4" s="28">
        <v>0.375</v>
      </c>
      <c r="S4" s="24"/>
      <c r="T4">
        <f t="shared" ref="T4:T67" si="0">G4*72</f>
        <v>44</v>
      </c>
      <c r="U4">
        <f t="shared" ref="U4:U67" si="1">LOG(T4,2)</f>
        <v>5.4594316186372973</v>
      </c>
      <c r="Y4">
        <f t="shared" ref="Y4:Y67" si="2">72-T4</f>
        <v>28</v>
      </c>
      <c r="Z4">
        <f t="shared" ref="Z4:Z67" si="3">LOG(Y4,2)</f>
        <v>4.8073549220576037</v>
      </c>
    </row>
    <row r="5" spans="1:26" x14ac:dyDescent="0.15">
      <c r="A5">
        <v>2</v>
      </c>
      <c r="B5">
        <v>1</v>
      </c>
      <c r="C5" s="19">
        <v>110</v>
      </c>
      <c r="D5" s="19">
        <v>0</v>
      </c>
      <c r="E5" s="23">
        <v>72</v>
      </c>
      <c r="F5" s="28">
        <v>0.625</v>
      </c>
      <c r="G5" s="28">
        <v>0.625</v>
      </c>
      <c r="H5" s="28">
        <v>2595</v>
      </c>
      <c r="I5" s="28">
        <v>1644</v>
      </c>
      <c r="J5" s="28">
        <v>0.375</v>
      </c>
      <c r="K5" s="28">
        <v>0.5</v>
      </c>
      <c r="L5" s="28">
        <v>0.625</v>
      </c>
      <c r="M5" s="28">
        <v>0.5</v>
      </c>
      <c r="N5" s="28">
        <v>0.5</v>
      </c>
      <c r="O5" s="28">
        <v>0.875</v>
      </c>
      <c r="P5" s="28">
        <v>0.625</v>
      </c>
      <c r="Q5" s="28">
        <v>0.75</v>
      </c>
      <c r="R5" s="28">
        <v>0.875</v>
      </c>
      <c r="S5" s="24"/>
      <c r="T5">
        <f t="shared" si="0"/>
        <v>45</v>
      </c>
      <c r="U5">
        <f t="shared" si="1"/>
        <v>5.4918530963296748</v>
      </c>
      <c r="Y5">
        <f t="shared" si="2"/>
        <v>27</v>
      </c>
      <c r="Z5">
        <f t="shared" si="3"/>
        <v>4.7548875021634691</v>
      </c>
    </row>
    <row r="6" spans="1:26" x14ac:dyDescent="0.15">
      <c r="A6">
        <v>2</v>
      </c>
      <c r="B6">
        <v>1</v>
      </c>
      <c r="C6" s="19">
        <v>118</v>
      </c>
      <c r="D6" s="19">
        <v>0</v>
      </c>
      <c r="E6" s="23">
        <v>72</v>
      </c>
      <c r="F6" s="28">
        <v>0.625</v>
      </c>
      <c r="G6" s="28">
        <v>0.625</v>
      </c>
      <c r="H6" s="28">
        <v>2273</v>
      </c>
      <c r="I6" s="28">
        <v>1492</v>
      </c>
      <c r="J6" s="28">
        <v>0.375</v>
      </c>
      <c r="K6" s="28">
        <v>0.5</v>
      </c>
      <c r="L6" s="28">
        <v>0.625</v>
      </c>
      <c r="M6" s="28">
        <v>0.875</v>
      </c>
      <c r="N6" s="28">
        <v>0.375</v>
      </c>
      <c r="O6" s="28">
        <v>0.625</v>
      </c>
      <c r="P6" s="28">
        <v>0.75</v>
      </c>
      <c r="Q6" s="28">
        <v>0.625</v>
      </c>
      <c r="R6" s="28">
        <v>0.875</v>
      </c>
      <c r="S6" s="24"/>
      <c r="T6">
        <f t="shared" si="0"/>
        <v>45</v>
      </c>
      <c r="U6">
        <f t="shared" si="1"/>
        <v>5.4918530963296748</v>
      </c>
      <c r="Y6">
        <f t="shared" si="2"/>
        <v>27</v>
      </c>
      <c r="Z6">
        <f t="shared" si="3"/>
        <v>4.7548875021634691</v>
      </c>
    </row>
    <row r="7" spans="1:26" x14ac:dyDescent="0.15">
      <c r="A7">
        <v>2</v>
      </c>
      <c r="B7">
        <v>1</v>
      </c>
      <c r="C7" s="19">
        <v>125</v>
      </c>
      <c r="D7" s="19">
        <v>0</v>
      </c>
      <c r="E7" s="23">
        <v>72</v>
      </c>
      <c r="F7" s="28">
        <v>0.65277777777777779</v>
      </c>
      <c r="G7" s="28">
        <v>0.65277777777777779</v>
      </c>
      <c r="H7" s="28">
        <v>2062.5</v>
      </c>
      <c r="I7" s="28">
        <v>1179.5</v>
      </c>
      <c r="J7" s="28">
        <v>0.375</v>
      </c>
      <c r="K7" s="28">
        <v>0.375</v>
      </c>
      <c r="L7" s="28">
        <v>0.5</v>
      </c>
      <c r="M7" s="28">
        <v>0.5</v>
      </c>
      <c r="N7" s="28">
        <v>0.625</v>
      </c>
      <c r="O7" s="28">
        <v>0.875</v>
      </c>
      <c r="P7" s="28">
        <v>1</v>
      </c>
      <c r="Q7" s="28">
        <v>0.625</v>
      </c>
      <c r="R7" s="28">
        <v>1</v>
      </c>
      <c r="S7" s="24"/>
      <c r="T7">
        <f t="shared" si="0"/>
        <v>47</v>
      </c>
      <c r="U7">
        <f t="shared" si="1"/>
        <v>5.5545888516776376</v>
      </c>
      <c r="Y7">
        <f t="shared" si="2"/>
        <v>25</v>
      </c>
      <c r="Z7">
        <f t="shared" si="3"/>
        <v>4.6438561897747244</v>
      </c>
    </row>
    <row r="8" spans="1:26" x14ac:dyDescent="0.15">
      <c r="A8">
        <v>2</v>
      </c>
      <c r="B8">
        <v>1</v>
      </c>
      <c r="C8" s="19">
        <v>128</v>
      </c>
      <c r="D8" s="19">
        <v>1</v>
      </c>
      <c r="E8" s="23">
        <v>36</v>
      </c>
      <c r="F8" s="28">
        <v>0.77777777777777779</v>
      </c>
      <c r="G8" s="28">
        <v>0.88888888888888884</v>
      </c>
      <c r="H8" s="28">
        <v>2890.5</v>
      </c>
      <c r="I8" s="28">
        <v>2226.5</v>
      </c>
      <c r="J8" s="28">
        <v>0.375</v>
      </c>
      <c r="K8" s="28">
        <v>0.625</v>
      </c>
      <c r="L8" s="28">
        <v>1</v>
      </c>
      <c r="M8" s="28">
        <v>1</v>
      </c>
      <c r="N8" s="28">
        <v>1</v>
      </c>
      <c r="O8" s="28">
        <v>1</v>
      </c>
      <c r="P8" s="28">
        <v>1</v>
      </c>
      <c r="Q8" s="28">
        <v>1</v>
      </c>
      <c r="R8" s="28">
        <v>1</v>
      </c>
      <c r="S8" s="24"/>
      <c r="T8">
        <f t="shared" si="0"/>
        <v>64</v>
      </c>
      <c r="U8">
        <f t="shared" si="1"/>
        <v>6</v>
      </c>
      <c r="Y8">
        <f t="shared" si="2"/>
        <v>8</v>
      </c>
      <c r="Z8">
        <f t="shared" si="3"/>
        <v>3</v>
      </c>
    </row>
    <row r="9" spans="1:26" x14ac:dyDescent="0.15">
      <c r="A9">
        <v>2</v>
      </c>
      <c r="B9">
        <v>1</v>
      </c>
      <c r="C9" s="19">
        <v>129</v>
      </c>
      <c r="D9" s="19">
        <v>0</v>
      </c>
      <c r="E9" s="23">
        <v>72</v>
      </c>
      <c r="F9" s="28">
        <v>0.58333333333333337</v>
      </c>
      <c r="G9" s="28">
        <v>0.58333333333333337</v>
      </c>
      <c r="H9" s="28">
        <v>5539</v>
      </c>
      <c r="I9" s="28">
        <v>2546.5</v>
      </c>
      <c r="J9" s="28">
        <v>0.25</v>
      </c>
      <c r="K9" s="28">
        <v>0.625</v>
      </c>
      <c r="L9" s="28">
        <v>0.75</v>
      </c>
      <c r="M9" s="28">
        <v>0.75</v>
      </c>
      <c r="N9" s="28">
        <v>0.625</v>
      </c>
      <c r="O9" s="28">
        <v>0.75</v>
      </c>
      <c r="P9" s="28">
        <v>0.625</v>
      </c>
      <c r="Q9" s="28">
        <v>0.375</v>
      </c>
      <c r="R9" s="28">
        <v>0.5</v>
      </c>
      <c r="S9" s="24"/>
      <c r="T9">
        <f t="shared" si="0"/>
        <v>42</v>
      </c>
      <c r="U9">
        <f t="shared" si="1"/>
        <v>5.3923174227787607</v>
      </c>
      <c r="Y9">
        <f t="shared" si="2"/>
        <v>30</v>
      </c>
      <c r="Z9">
        <f t="shared" si="3"/>
        <v>4.9068905956085187</v>
      </c>
    </row>
    <row r="10" spans="1:26" x14ac:dyDescent="0.15">
      <c r="A10">
        <v>2</v>
      </c>
      <c r="B10">
        <v>1</v>
      </c>
      <c r="C10" s="19">
        <v>131</v>
      </c>
      <c r="D10" s="19">
        <v>1</v>
      </c>
      <c r="E10" s="23">
        <v>24</v>
      </c>
      <c r="F10" s="28">
        <v>0.79166666666666663</v>
      </c>
      <c r="G10" s="28">
        <v>0.93055555555555558</v>
      </c>
      <c r="H10" s="28">
        <v>2101</v>
      </c>
      <c r="I10" s="28">
        <v>1601.5</v>
      </c>
      <c r="J10" s="28">
        <v>0.5</v>
      </c>
      <c r="K10" s="28">
        <v>0.875</v>
      </c>
      <c r="L10" s="28">
        <v>1</v>
      </c>
      <c r="M10" s="28">
        <v>1</v>
      </c>
      <c r="N10" s="28">
        <v>1</v>
      </c>
      <c r="O10" s="28">
        <v>1</v>
      </c>
      <c r="P10" s="28">
        <v>1</v>
      </c>
      <c r="Q10" s="28">
        <v>1</v>
      </c>
      <c r="R10" s="28">
        <v>1</v>
      </c>
      <c r="S10" s="24"/>
      <c r="T10">
        <f t="shared" si="0"/>
        <v>67</v>
      </c>
      <c r="U10">
        <f t="shared" si="1"/>
        <v>6.0660891904577721</v>
      </c>
      <c r="Y10">
        <f t="shared" si="2"/>
        <v>5</v>
      </c>
      <c r="Z10">
        <f t="shared" si="3"/>
        <v>2.3219280948873622</v>
      </c>
    </row>
    <row r="11" spans="1:26" x14ac:dyDescent="0.15">
      <c r="A11">
        <v>2</v>
      </c>
      <c r="B11">
        <v>1</v>
      </c>
      <c r="C11" s="19">
        <v>132</v>
      </c>
      <c r="D11" s="19">
        <v>1</v>
      </c>
      <c r="E11" s="23">
        <v>24</v>
      </c>
      <c r="F11" s="28">
        <v>0.95833333333333337</v>
      </c>
      <c r="G11" s="28">
        <v>0.98611111111111116</v>
      </c>
      <c r="H11" s="28">
        <v>1664</v>
      </c>
      <c r="I11" s="28">
        <v>961</v>
      </c>
      <c r="J11" s="28">
        <v>0.875</v>
      </c>
      <c r="K11" s="28">
        <v>1</v>
      </c>
      <c r="L11" s="28">
        <v>1</v>
      </c>
      <c r="M11" s="28">
        <v>1</v>
      </c>
      <c r="N11" s="28">
        <v>1</v>
      </c>
      <c r="O11" s="28">
        <v>1</v>
      </c>
      <c r="P11" s="28">
        <v>1</v>
      </c>
      <c r="Q11" s="28">
        <v>1</v>
      </c>
      <c r="R11" s="28">
        <v>1</v>
      </c>
      <c r="S11" s="24"/>
      <c r="T11">
        <f t="shared" si="0"/>
        <v>71</v>
      </c>
      <c r="U11">
        <f t="shared" si="1"/>
        <v>6.1497471195046822</v>
      </c>
      <c r="Y11">
        <f t="shared" si="2"/>
        <v>1</v>
      </c>
      <c r="Z11">
        <f t="shared" si="3"/>
        <v>0</v>
      </c>
    </row>
    <row r="12" spans="1:26" x14ac:dyDescent="0.15">
      <c r="A12">
        <v>2</v>
      </c>
      <c r="B12">
        <v>1</v>
      </c>
      <c r="C12" s="19">
        <v>134</v>
      </c>
      <c r="D12" s="19">
        <v>1</v>
      </c>
      <c r="E12" s="23">
        <v>60</v>
      </c>
      <c r="F12" s="28">
        <v>0.71666666666666667</v>
      </c>
      <c r="G12" s="28">
        <v>0.76388888888888884</v>
      </c>
      <c r="H12" s="28">
        <v>2734.5</v>
      </c>
      <c r="I12" s="28">
        <v>1499.5</v>
      </c>
      <c r="J12" s="28">
        <v>0.5</v>
      </c>
      <c r="K12" s="28">
        <v>0.375</v>
      </c>
      <c r="L12" s="28">
        <v>0.625</v>
      </c>
      <c r="M12" s="28">
        <v>0.875</v>
      </c>
      <c r="N12" s="28">
        <v>0.75</v>
      </c>
      <c r="O12" s="28">
        <v>0.75</v>
      </c>
      <c r="P12" s="28">
        <v>1</v>
      </c>
      <c r="Q12" s="28">
        <v>1</v>
      </c>
      <c r="R12" s="28">
        <v>1</v>
      </c>
      <c r="S12" s="24"/>
      <c r="T12">
        <f t="shared" si="0"/>
        <v>55</v>
      </c>
      <c r="U12">
        <f t="shared" si="1"/>
        <v>5.7813597135246599</v>
      </c>
      <c r="Y12">
        <f t="shared" si="2"/>
        <v>17</v>
      </c>
      <c r="Z12">
        <f t="shared" si="3"/>
        <v>4.08746284125034</v>
      </c>
    </row>
    <row r="13" spans="1:26" x14ac:dyDescent="0.15">
      <c r="A13">
        <v>2</v>
      </c>
      <c r="B13">
        <v>1</v>
      </c>
      <c r="C13" s="19">
        <v>135</v>
      </c>
      <c r="D13" s="19">
        <v>0</v>
      </c>
      <c r="E13" s="23">
        <v>72</v>
      </c>
      <c r="F13" s="28">
        <v>0.59722222222222221</v>
      </c>
      <c r="G13" s="28">
        <v>0.59722222222222221</v>
      </c>
      <c r="H13" s="28">
        <v>2312.5</v>
      </c>
      <c r="I13" s="28">
        <v>1601.5</v>
      </c>
      <c r="J13" s="28">
        <v>0.25</v>
      </c>
      <c r="K13" s="28">
        <v>0.5</v>
      </c>
      <c r="L13" s="28">
        <v>0.25</v>
      </c>
      <c r="M13" s="28">
        <v>0.375</v>
      </c>
      <c r="N13" s="28">
        <v>0.875</v>
      </c>
      <c r="O13" s="28">
        <v>0.625</v>
      </c>
      <c r="P13" s="28">
        <v>0.75</v>
      </c>
      <c r="Q13" s="28">
        <v>1</v>
      </c>
      <c r="R13" s="28">
        <v>0.75</v>
      </c>
      <c r="S13" s="24"/>
      <c r="T13">
        <f t="shared" si="0"/>
        <v>43</v>
      </c>
      <c r="U13">
        <f t="shared" si="1"/>
        <v>5.4262647547020979</v>
      </c>
      <c r="Y13">
        <f t="shared" si="2"/>
        <v>29</v>
      </c>
      <c r="Z13">
        <f t="shared" si="3"/>
        <v>4.8579809951275728</v>
      </c>
    </row>
    <row r="14" spans="1:26" x14ac:dyDescent="0.15">
      <c r="A14">
        <v>2</v>
      </c>
      <c r="B14">
        <v>1</v>
      </c>
      <c r="C14" s="19">
        <v>139</v>
      </c>
      <c r="D14" s="19">
        <v>1</v>
      </c>
      <c r="E14" s="23">
        <v>24</v>
      </c>
      <c r="F14" s="28">
        <v>0.91666666666666663</v>
      </c>
      <c r="G14" s="28">
        <v>0.97222222222222221</v>
      </c>
      <c r="H14" s="28">
        <v>1922</v>
      </c>
      <c r="I14" s="28">
        <v>1203</v>
      </c>
      <c r="J14" s="28">
        <v>0.75</v>
      </c>
      <c r="K14" s="28">
        <v>1</v>
      </c>
      <c r="L14" s="28">
        <v>1</v>
      </c>
      <c r="M14" s="28">
        <v>1</v>
      </c>
      <c r="N14" s="28">
        <v>1</v>
      </c>
      <c r="O14" s="28">
        <v>1</v>
      </c>
      <c r="P14" s="28">
        <v>1</v>
      </c>
      <c r="Q14" s="28">
        <v>1</v>
      </c>
      <c r="R14" s="28">
        <v>1</v>
      </c>
      <c r="S14" s="24"/>
      <c r="T14">
        <f t="shared" si="0"/>
        <v>70</v>
      </c>
      <c r="U14">
        <f t="shared" si="1"/>
        <v>6.1292830169449672</v>
      </c>
      <c r="Y14">
        <f t="shared" si="2"/>
        <v>2</v>
      </c>
      <c r="Z14">
        <f t="shared" si="3"/>
        <v>1</v>
      </c>
    </row>
    <row r="15" spans="1:26" x14ac:dyDescent="0.15">
      <c r="A15">
        <v>2</v>
      </c>
      <c r="B15">
        <v>1</v>
      </c>
      <c r="C15" s="19">
        <v>140</v>
      </c>
      <c r="D15" s="19">
        <v>0</v>
      </c>
      <c r="E15" s="23">
        <v>72</v>
      </c>
      <c r="F15" s="28">
        <v>0.47222222222222221</v>
      </c>
      <c r="G15" s="28">
        <v>0.47222222222222221</v>
      </c>
      <c r="H15" s="28">
        <v>2438</v>
      </c>
      <c r="I15" s="28">
        <v>1445.5</v>
      </c>
      <c r="J15" s="28">
        <v>0.25</v>
      </c>
      <c r="K15" s="28">
        <v>0.625</v>
      </c>
      <c r="L15" s="28">
        <v>0.625</v>
      </c>
      <c r="M15" s="28">
        <v>0.375</v>
      </c>
      <c r="N15" s="28">
        <v>0.25</v>
      </c>
      <c r="O15" s="28">
        <v>0.5</v>
      </c>
      <c r="P15" s="28">
        <v>0.625</v>
      </c>
      <c r="Q15" s="28">
        <v>0.5</v>
      </c>
      <c r="R15" s="28">
        <v>0.5</v>
      </c>
      <c r="S15" s="24"/>
      <c r="T15">
        <f t="shared" si="0"/>
        <v>34</v>
      </c>
      <c r="U15">
        <f t="shared" si="1"/>
        <v>5.08746284125034</v>
      </c>
      <c r="Y15">
        <f t="shared" si="2"/>
        <v>38</v>
      </c>
      <c r="Z15">
        <f t="shared" si="3"/>
        <v>5.2479275134435852</v>
      </c>
    </row>
    <row r="16" spans="1:26" x14ac:dyDescent="0.15">
      <c r="A16">
        <v>2</v>
      </c>
      <c r="B16">
        <v>1</v>
      </c>
      <c r="C16" s="19">
        <v>143</v>
      </c>
      <c r="D16" s="19">
        <v>0</v>
      </c>
      <c r="E16" s="23">
        <v>72</v>
      </c>
      <c r="F16" s="28">
        <v>0.80555555555555558</v>
      </c>
      <c r="G16" s="28">
        <v>0.80555555555555558</v>
      </c>
      <c r="H16" s="28">
        <v>2305</v>
      </c>
      <c r="I16" s="28">
        <v>1227</v>
      </c>
      <c r="J16" s="28">
        <v>0.75</v>
      </c>
      <c r="K16" s="28">
        <v>0.5</v>
      </c>
      <c r="L16" s="28">
        <v>0.875</v>
      </c>
      <c r="M16" s="28">
        <v>0.75</v>
      </c>
      <c r="N16" s="28">
        <v>0.875</v>
      </c>
      <c r="O16" s="28">
        <v>0.875</v>
      </c>
      <c r="P16" s="28">
        <v>0.875</v>
      </c>
      <c r="Q16" s="28">
        <v>0.75</v>
      </c>
      <c r="R16" s="28">
        <v>1</v>
      </c>
      <c r="S16" s="24"/>
      <c r="T16">
        <f t="shared" si="0"/>
        <v>58</v>
      </c>
      <c r="U16">
        <f t="shared" si="1"/>
        <v>5.8579809951275719</v>
      </c>
      <c r="Y16">
        <f t="shared" si="2"/>
        <v>14</v>
      </c>
      <c r="Z16">
        <f t="shared" si="3"/>
        <v>3.8073549220576037</v>
      </c>
    </row>
    <row r="17" spans="1:26" x14ac:dyDescent="0.15">
      <c r="A17">
        <v>2</v>
      </c>
      <c r="B17">
        <v>1</v>
      </c>
      <c r="C17" s="19">
        <v>144</v>
      </c>
      <c r="D17" s="19">
        <v>1</v>
      </c>
      <c r="E17" s="23">
        <v>24</v>
      </c>
      <c r="F17" s="28">
        <v>0.95833333333333337</v>
      </c>
      <c r="G17" s="28">
        <v>0.98611111111111116</v>
      </c>
      <c r="H17" s="28">
        <v>1882.5</v>
      </c>
      <c r="I17" s="28">
        <v>851</v>
      </c>
      <c r="J17" s="28">
        <v>0.875</v>
      </c>
      <c r="K17" s="28">
        <v>1</v>
      </c>
      <c r="L17" s="28">
        <v>1</v>
      </c>
      <c r="M17" s="28">
        <v>1</v>
      </c>
      <c r="N17" s="28">
        <v>1</v>
      </c>
      <c r="O17" s="28">
        <v>1</v>
      </c>
      <c r="P17" s="28">
        <v>1</v>
      </c>
      <c r="Q17" s="28">
        <v>1</v>
      </c>
      <c r="R17" s="28">
        <v>1</v>
      </c>
      <c r="S17" s="24"/>
      <c r="T17">
        <f t="shared" si="0"/>
        <v>71</v>
      </c>
      <c r="U17">
        <f t="shared" si="1"/>
        <v>6.1497471195046822</v>
      </c>
      <c r="Y17">
        <f t="shared" si="2"/>
        <v>1</v>
      </c>
      <c r="Z17">
        <f t="shared" si="3"/>
        <v>0</v>
      </c>
    </row>
    <row r="18" spans="1:26" x14ac:dyDescent="0.15">
      <c r="A18">
        <v>2</v>
      </c>
      <c r="B18">
        <v>1</v>
      </c>
      <c r="C18" s="19">
        <v>146</v>
      </c>
      <c r="D18" s="19">
        <v>0</v>
      </c>
      <c r="E18" s="23">
        <v>72</v>
      </c>
      <c r="F18" s="28">
        <v>0.61111111111111116</v>
      </c>
      <c r="G18" s="28">
        <v>0.61111111111111116</v>
      </c>
      <c r="H18" s="28">
        <v>2734</v>
      </c>
      <c r="I18" s="28">
        <v>1304.5</v>
      </c>
      <c r="J18" s="28">
        <v>0.375</v>
      </c>
      <c r="K18" s="28">
        <v>0.375</v>
      </c>
      <c r="L18" s="28">
        <v>0.75</v>
      </c>
      <c r="M18" s="28">
        <v>0.75</v>
      </c>
      <c r="N18" s="28">
        <v>0.5</v>
      </c>
      <c r="O18" s="28">
        <v>0.625</v>
      </c>
      <c r="P18" s="28">
        <v>0.625</v>
      </c>
      <c r="Q18" s="28">
        <v>0.625</v>
      </c>
      <c r="R18" s="28">
        <v>0.875</v>
      </c>
      <c r="S18" s="24"/>
      <c r="T18">
        <f t="shared" si="0"/>
        <v>44</v>
      </c>
      <c r="U18">
        <f t="shared" si="1"/>
        <v>5.4594316186372973</v>
      </c>
      <c r="Y18">
        <f t="shared" si="2"/>
        <v>28</v>
      </c>
      <c r="Z18">
        <f t="shared" si="3"/>
        <v>4.8073549220576037</v>
      </c>
    </row>
    <row r="19" spans="1:26" x14ac:dyDescent="0.15">
      <c r="A19">
        <v>2</v>
      </c>
      <c r="B19">
        <v>1</v>
      </c>
      <c r="C19" s="19">
        <v>153</v>
      </c>
      <c r="D19" s="19">
        <v>0</v>
      </c>
      <c r="E19" s="23">
        <v>72</v>
      </c>
      <c r="F19" s="28">
        <v>0.45833333333333331</v>
      </c>
      <c r="G19" s="28">
        <v>0.45833333333333331</v>
      </c>
      <c r="H19" s="28">
        <v>4515.5</v>
      </c>
      <c r="I19" s="28">
        <v>2523.5</v>
      </c>
      <c r="J19" s="28">
        <v>0.375</v>
      </c>
      <c r="K19" s="28">
        <v>0.375</v>
      </c>
      <c r="L19" s="28">
        <v>0.125</v>
      </c>
      <c r="M19" s="28">
        <v>0.625</v>
      </c>
      <c r="N19" s="28">
        <v>0.375</v>
      </c>
      <c r="O19" s="28">
        <v>0.125</v>
      </c>
      <c r="P19" s="28">
        <v>0.5</v>
      </c>
      <c r="Q19" s="28">
        <v>0.75</v>
      </c>
      <c r="R19" s="28">
        <v>0.875</v>
      </c>
      <c r="S19" s="24"/>
      <c r="T19">
        <f t="shared" si="0"/>
        <v>33</v>
      </c>
      <c r="U19">
        <f t="shared" si="1"/>
        <v>5.0443941193584534</v>
      </c>
      <c r="Y19">
        <f t="shared" si="2"/>
        <v>39</v>
      </c>
      <c r="Z19">
        <f t="shared" si="3"/>
        <v>5.2854022188622487</v>
      </c>
    </row>
    <row r="20" spans="1:26" x14ac:dyDescent="0.15">
      <c r="A20">
        <v>2</v>
      </c>
      <c r="B20">
        <v>1</v>
      </c>
      <c r="C20" s="19">
        <v>167</v>
      </c>
      <c r="D20" s="19">
        <v>0</v>
      </c>
      <c r="E20" s="23">
        <v>72</v>
      </c>
      <c r="F20" s="28">
        <v>0.625</v>
      </c>
      <c r="G20" s="28">
        <v>0.625</v>
      </c>
      <c r="H20" s="28">
        <v>1632.5</v>
      </c>
      <c r="I20" s="28">
        <v>890</v>
      </c>
      <c r="J20" s="28">
        <v>0.625</v>
      </c>
      <c r="K20" s="28">
        <v>0.5</v>
      </c>
      <c r="L20" s="28">
        <v>0.5</v>
      </c>
      <c r="M20" s="28">
        <v>0.5</v>
      </c>
      <c r="N20" s="28">
        <v>0.75</v>
      </c>
      <c r="O20" s="28">
        <v>0.875</v>
      </c>
      <c r="P20" s="28">
        <v>0.5</v>
      </c>
      <c r="Q20" s="28">
        <v>0.75</v>
      </c>
      <c r="R20" s="28">
        <v>0.625</v>
      </c>
      <c r="S20" s="24"/>
      <c r="T20">
        <f t="shared" si="0"/>
        <v>45</v>
      </c>
      <c r="U20">
        <f t="shared" si="1"/>
        <v>5.4918530963296748</v>
      </c>
      <c r="Y20">
        <f t="shared" si="2"/>
        <v>27</v>
      </c>
      <c r="Z20">
        <f t="shared" si="3"/>
        <v>4.7548875021634691</v>
      </c>
    </row>
    <row r="21" spans="1:26" x14ac:dyDescent="0.15">
      <c r="A21">
        <v>2</v>
      </c>
      <c r="B21">
        <v>1</v>
      </c>
      <c r="C21" s="19">
        <v>168</v>
      </c>
      <c r="D21" s="19">
        <v>0</v>
      </c>
      <c r="E21" s="23">
        <v>72</v>
      </c>
      <c r="F21" s="28">
        <v>0.43055555555555558</v>
      </c>
      <c r="G21" s="28">
        <v>0.43055555555555558</v>
      </c>
      <c r="H21" s="28">
        <v>2422</v>
      </c>
      <c r="I21" s="28">
        <v>1469</v>
      </c>
      <c r="J21" s="28">
        <v>0.125</v>
      </c>
      <c r="K21" s="28">
        <v>0.25</v>
      </c>
      <c r="L21" s="28">
        <v>0.625</v>
      </c>
      <c r="M21" s="28">
        <v>0.75</v>
      </c>
      <c r="N21" s="28">
        <v>0.125</v>
      </c>
      <c r="O21" s="28">
        <v>0.375</v>
      </c>
      <c r="P21" s="28">
        <v>0.625</v>
      </c>
      <c r="Q21" s="28">
        <v>0.625</v>
      </c>
      <c r="R21" s="28">
        <v>0.375</v>
      </c>
      <c r="S21" s="24"/>
      <c r="T21">
        <f t="shared" si="0"/>
        <v>31</v>
      </c>
      <c r="U21">
        <f t="shared" si="1"/>
        <v>4.9541963103868758</v>
      </c>
      <c r="Y21">
        <f t="shared" si="2"/>
        <v>41</v>
      </c>
      <c r="Z21">
        <f t="shared" si="3"/>
        <v>5.3575520046180838</v>
      </c>
    </row>
    <row r="22" spans="1:26" x14ac:dyDescent="0.15">
      <c r="A22">
        <v>2</v>
      </c>
      <c r="B22">
        <v>1</v>
      </c>
      <c r="C22" s="19">
        <v>169</v>
      </c>
      <c r="D22" s="19">
        <v>1</v>
      </c>
      <c r="E22" s="23">
        <v>36</v>
      </c>
      <c r="F22" s="28">
        <v>0.75</v>
      </c>
      <c r="G22" s="28">
        <v>0.875</v>
      </c>
      <c r="H22" s="28">
        <v>2101.5</v>
      </c>
      <c r="I22" s="28">
        <v>1281</v>
      </c>
      <c r="J22" s="28">
        <v>0.5</v>
      </c>
      <c r="K22" s="28">
        <v>0.625</v>
      </c>
      <c r="L22" s="28">
        <v>0.75</v>
      </c>
      <c r="M22" s="28">
        <v>1</v>
      </c>
      <c r="N22" s="28">
        <v>1</v>
      </c>
      <c r="O22" s="28">
        <v>1</v>
      </c>
      <c r="P22" s="28">
        <v>1</v>
      </c>
      <c r="Q22" s="28">
        <v>1</v>
      </c>
      <c r="R22" s="28">
        <v>1</v>
      </c>
      <c r="S22" s="24"/>
      <c r="T22">
        <f t="shared" si="0"/>
        <v>63</v>
      </c>
      <c r="U22">
        <f t="shared" si="1"/>
        <v>5.9772799234999168</v>
      </c>
      <c r="Y22">
        <f t="shared" si="2"/>
        <v>9</v>
      </c>
      <c r="Z22">
        <f t="shared" si="3"/>
        <v>3.1699250014423126</v>
      </c>
    </row>
    <row r="23" spans="1:26" x14ac:dyDescent="0.15">
      <c r="A23">
        <v>2</v>
      </c>
      <c r="B23">
        <v>1</v>
      </c>
      <c r="C23" s="19">
        <v>171</v>
      </c>
      <c r="D23" s="19">
        <v>1</v>
      </c>
      <c r="E23" s="23">
        <v>60</v>
      </c>
      <c r="F23" s="28">
        <v>0.68333333333333335</v>
      </c>
      <c r="G23" s="28">
        <v>0.73611111111111116</v>
      </c>
      <c r="H23" s="28">
        <v>2164.5</v>
      </c>
      <c r="I23" s="28">
        <v>1132.5</v>
      </c>
      <c r="J23" s="28">
        <v>0.375</v>
      </c>
      <c r="K23" s="28">
        <v>0.75</v>
      </c>
      <c r="L23" s="28">
        <v>0.5</v>
      </c>
      <c r="M23" s="28">
        <v>0.625</v>
      </c>
      <c r="N23" s="28">
        <v>0.625</v>
      </c>
      <c r="O23" s="28">
        <v>0.75</v>
      </c>
      <c r="P23" s="28">
        <v>1</v>
      </c>
      <c r="Q23" s="28">
        <v>1</v>
      </c>
      <c r="R23" s="28">
        <v>1</v>
      </c>
      <c r="S23" s="24"/>
      <c r="T23">
        <f t="shared" si="0"/>
        <v>53</v>
      </c>
      <c r="U23">
        <f t="shared" si="1"/>
        <v>5.7279204545631996</v>
      </c>
      <c r="Y23">
        <f t="shared" si="2"/>
        <v>19</v>
      </c>
      <c r="Z23">
        <f t="shared" si="3"/>
        <v>4.2479275134435852</v>
      </c>
    </row>
    <row r="24" spans="1:26" x14ac:dyDescent="0.15">
      <c r="A24">
        <v>2</v>
      </c>
      <c r="B24">
        <v>1</v>
      </c>
      <c r="C24" s="19">
        <v>173</v>
      </c>
      <c r="D24" s="19">
        <v>0</v>
      </c>
      <c r="E24" s="23">
        <v>72</v>
      </c>
      <c r="F24" s="28">
        <v>0.52777777777777779</v>
      </c>
      <c r="G24" s="28">
        <v>0.52777777777777779</v>
      </c>
      <c r="H24" s="28">
        <v>2266</v>
      </c>
      <c r="I24" s="28">
        <v>1179.5</v>
      </c>
      <c r="J24" s="28">
        <v>0.375</v>
      </c>
      <c r="K24" s="28">
        <v>0.75</v>
      </c>
      <c r="L24" s="28">
        <v>0.5</v>
      </c>
      <c r="M24" s="28">
        <v>0.625</v>
      </c>
      <c r="N24" s="28">
        <v>0.5</v>
      </c>
      <c r="O24" s="28">
        <v>0.5</v>
      </c>
      <c r="P24" s="28">
        <v>0.5</v>
      </c>
      <c r="Q24" s="28">
        <v>0.5</v>
      </c>
      <c r="R24" s="28">
        <v>0.5</v>
      </c>
      <c r="S24" s="24"/>
      <c r="T24">
        <f t="shared" si="0"/>
        <v>38</v>
      </c>
      <c r="U24">
        <f t="shared" si="1"/>
        <v>5.2479275134435852</v>
      </c>
      <c r="Y24">
        <f t="shared" si="2"/>
        <v>34</v>
      </c>
      <c r="Z24">
        <f t="shared" si="3"/>
        <v>5.08746284125034</v>
      </c>
    </row>
    <row r="25" spans="1:26" x14ac:dyDescent="0.15">
      <c r="A25">
        <v>2</v>
      </c>
      <c r="B25">
        <v>1</v>
      </c>
      <c r="C25" s="19">
        <v>182</v>
      </c>
      <c r="D25" s="19">
        <v>1</v>
      </c>
      <c r="E25" s="23">
        <v>36</v>
      </c>
      <c r="F25" s="28">
        <v>0.91666666666666663</v>
      </c>
      <c r="G25" s="28">
        <v>0.95833333333333337</v>
      </c>
      <c r="H25" s="28">
        <v>2093.5</v>
      </c>
      <c r="I25" s="28">
        <v>836</v>
      </c>
      <c r="J25" s="28">
        <v>0.75</v>
      </c>
      <c r="K25" s="28">
        <v>0.875</v>
      </c>
      <c r="L25" s="28">
        <v>1</v>
      </c>
      <c r="M25" s="28">
        <v>1</v>
      </c>
      <c r="N25" s="28">
        <v>1</v>
      </c>
      <c r="O25" s="28">
        <v>1</v>
      </c>
      <c r="P25" s="28">
        <v>1</v>
      </c>
      <c r="Q25" s="28">
        <v>1</v>
      </c>
      <c r="R25" s="28">
        <v>1</v>
      </c>
      <c r="S25" s="24"/>
      <c r="T25">
        <f t="shared" si="0"/>
        <v>69</v>
      </c>
      <c r="U25">
        <f t="shared" si="1"/>
        <v>6.10852445677817</v>
      </c>
      <c r="Y25">
        <f t="shared" si="2"/>
        <v>3</v>
      </c>
      <c r="Z25">
        <f t="shared" si="3"/>
        <v>1.5849625007211563</v>
      </c>
    </row>
    <row r="26" spans="1:26" x14ac:dyDescent="0.15">
      <c r="A26">
        <v>2</v>
      </c>
      <c r="B26">
        <v>1</v>
      </c>
      <c r="C26" s="19">
        <v>186</v>
      </c>
      <c r="D26" s="19">
        <v>0</v>
      </c>
      <c r="E26" s="23">
        <v>72</v>
      </c>
      <c r="F26" s="28">
        <v>0.625</v>
      </c>
      <c r="G26" s="28">
        <v>0.625</v>
      </c>
      <c r="H26" s="28">
        <v>3297</v>
      </c>
      <c r="I26" s="28">
        <v>1406</v>
      </c>
      <c r="J26" s="28">
        <v>0.375</v>
      </c>
      <c r="K26" s="28">
        <v>0.5</v>
      </c>
      <c r="L26" s="28">
        <v>0.625</v>
      </c>
      <c r="M26" s="28">
        <v>0.625</v>
      </c>
      <c r="N26" s="28">
        <v>0.75</v>
      </c>
      <c r="O26" s="28">
        <v>0.625</v>
      </c>
      <c r="P26" s="28">
        <v>0.75</v>
      </c>
      <c r="Q26" s="28">
        <v>0.625</v>
      </c>
      <c r="R26" s="28">
        <v>0.75</v>
      </c>
      <c r="S26" s="24"/>
      <c r="T26">
        <f t="shared" si="0"/>
        <v>45</v>
      </c>
      <c r="U26">
        <f t="shared" si="1"/>
        <v>5.4918530963296748</v>
      </c>
      <c r="Y26">
        <f t="shared" si="2"/>
        <v>27</v>
      </c>
      <c r="Z26">
        <f t="shared" si="3"/>
        <v>4.7548875021634691</v>
      </c>
    </row>
    <row r="27" spans="1:26" x14ac:dyDescent="0.15">
      <c r="A27">
        <v>2</v>
      </c>
      <c r="B27">
        <v>1</v>
      </c>
      <c r="C27" s="19">
        <v>193</v>
      </c>
      <c r="D27" s="19">
        <v>0</v>
      </c>
      <c r="E27" s="23">
        <v>72</v>
      </c>
      <c r="F27" s="28">
        <v>0.55555555555555558</v>
      </c>
      <c r="G27" s="28">
        <v>0.55555555555555558</v>
      </c>
      <c r="H27" s="28">
        <v>3023.5</v>
      </c>
      <c r="I27" s="28">
        <v>1555</v>
      </c>
      <c r="J27" s="28">
        <v>0.375</v>
      </c>
      <c r="K27" s="28">
        <v>0.625</v>
      </c>
      <c r="L27" s="28">
        <v>0.375</v>
      </c>
      <c r="M27" s="28">
        <v>0.625</v>
      </c>
      <c r="N27" s="28">
        <v>0.5</v>
      </c>
      <c r="O27" s="28">
        <v>0.625</v>
      </c>
      <c r="P27" s="28">
        <v>0.625</v>
      </c>
      <c r="Q27" s="28">
        <v>0.25</v>
      </c>
      <c r="R27" s="28">
        <v>1</v>
      </c>
      <c r="S27" s="24"/>
      <c r="T27">
        <f t="shared" si="0"/>
        <v>40</v>
      </c>
      <c r="U27">
        <f t="shared" si="1"/>
        <v>5.3219280948873626</v>
      </c>
      <c r="Y27">
        <f t="shared" si="2"/>
        <v>32</v>
      </c>
      <c r="Z27">
        <f t="shared" si="3"/>
        <v>5</v>
      </c>
    </row>
    <row r="28" spans="1:26" x14ac:dyDescent="0.15">
      <c r="A28">
        <v>2</v>
      </c>
      <c r="B28">
        <v>1</v>
      </c>
      <c r="C28" s="19">
        <v>194</v>
      </c>
      <c r="D28" s="19">
        <v>1</v>
      </c>
      <c r="E28" s="23">
        <v>24</v>
      </c>
      <c r="F28" s="28">
        <v>0.875</v>
      </c>
      <c r="G28" s="28">
        <v>0.95833333333333337</v>
      </c>
      <c r="H28" s="28">
        <v>1687</v>
      </c>
      <c r="I28" s="28">
        <v>1032</v>
      </c>
      <c r="J28" s="28">
        <v>0.625</v>
      </c>
      <c r="K28" s="28">
        <v>1</v>
      </c>
      <c r="L28" s="28">
        <v>1</v>
      </c>
      <c r="M28" s="28">
        <v>1</v>
      </c>
      <c r="N28" s="28">
        <v>1</v>
      </c>
      <c r="O28" s="28">
        <v>1</v>
      </c>
      <c r="P28" s="28">
        <v>1</v>
      </c>
      <c r="Q28" s="28">
        <v>1</v>
      </c>
      <c r="R28" s="28">
        <v>1</v>
      </c>
      <c r="S28" s="24"/>
      <c r="T28">
        <f t="shared" si="0"/>
        <v>69</v>
      </c>
      <c r="U28">
        <f t="shared" si="1"/>
        <v>6.10852445677817</v>
      </c>
      <c r="Y28">
        <f t="shared" si="2"/>
        <v>3</v>
      </c>
      <c r="Z28">
        <f t="shared" si="3"/>
        <v>1.5849625007211563</v>
      </c>
    </row>
    <row r="29" spans="1:26" x14ac:dyDescent="0.15">
      <c r="A29">
        <v>2</v>
      </c>
      <c r="B29">
        <v>1</v>
      </c>
      <c r="C29" s="19">
        <v>195</v>
      </c>
      <c r="D29" s="19">
        <v>0</v>
      </c>
      <c r="E29" s="23">
        <v>72</v>
      </c>
      <c r="F29" s="28">
        <v>0.70833333333333337</v>
      </c>
      <c r="G29" s="28">
        <v>0.70833333333333337</v>
      </c>
      <c r="H29" s="28">
        <v>3399</v>
      </c>
      <c r="I29" s="28">
        <v>1289</v>
      </c>
      <c r="J29" s="28">
        <v>0.5</v>
      </c>
      <c r="K29" s="28">
        <v>0.625</v>
      </c>
      <c r="L29" s="28">
        <v>0.5</v>
      </c>
      <c r="M29" s="28">
        <v>0.375</v>
      </c>
      <c r="N29" s="28">
        <v>1</v>
      </c>
      <c r="O29" s="28">
        <v>0.75</v>
      </c>
      <c r="P29" s="28">
        <v>0.875</v>
      </c>
      <c r="Q29" s="28">
        <v>0.875</v>
      </c>
      <c r="R29" s="28">
        <v>0.875</v>
      </c>
      <c r="S29" s="24"/>
      <c r="T29">
        <f t="shared" si="0"/>
        <v>51</v>
      </c>
      <c r="U29">
        <f t="shared" si="1"/>
        <v>5.6724253419714961</v>
      </c>
      <c r="Y29">
        <f t="shared" si="2"/>
        <v>21</v>
      </c>
      <c r="Z29">
        <f t="shared" si="3"/>
        <v>4.3923174227787607</v>
      </c>
    </row>
    <row r="30" spans="1:26" x14ac:dyDescent="0.15">
      <c r="A30">
        <v>2</v>
      </c>
      <c r="B30">
        <v>1</v>
      </c>
      <c r="C30" s="19">
        <v>197</v>
      </c>
      <c r="D30" s="19">
        <v>1</v>
      </c>
      <c r="E30" s="23">
        <v>24</v>
      </c>
      <c r="F30" s="28">
        <v>0.83333333333333337</v>
      </c>
      <c r="G30" s="28">
        <v>0.94444444444444442</v>
      </c>
      <c r="H30" s="28">
        <v>2789.5</v>
      </c>
      <c r="I30" s="28">
        <v>1593.5</v>
      </c>
      <c r="J30" s="28">
        <v>0.5</v>
      </c>
      <c r="K30" s="28">
        <v>1</v>
      </c>
      <c r="L30" s="28">
        <v>1</v>
      </c>
      <c r="M30" s="28">
        <v>1</v>
      </c>
      <c r="N30" s="28">
        <v>1</v>
      </c>
      <c r="O30" s="28">
        <v>1</v>
      </c>
      <c r="P30" s="28">
        <v>1</v>
      </c>
      <c r="Q30" s="28">
        <v>1</v>
      </c>
      <c r="R30" s="28">
        <v>1</v>
      </c>
      <c r="S30" s="24"/>
      <c r="T30">
        <f t="shared" si="0"/>
        <v>68</v>
      </c>
      <c r="U30">
        <f t="shared" si="1"/>
        <v>6.08746284125034</v>
      </c>
      <c r="Y30">
        <f t="shared" si="2"/>
        <v>4</v>
      </c>
      <c r="Z30">
        <f t="shared" si="3"/>
        <v>2</v>
      </c>
    </row>
    <row r="31" spans="1:26" x14ac:dyDescent="0.15">
      <c r="A31">
        <v>2</v>
      </c>
      <c r="B31">
        <v>1</v>
      </c>
      <c r="C31" s="19">
        <v>199</v>
      </c>
      <c r="D31" s="19">
        <v>0</v>
      </c>
      <c r="E31" s="23">
        <v>72</v>
      </c>
      <c r="F31" s="28">
        <v>0.68055555555555558</v>
      </c>
      <c r="G31" s="28">
        <v>0.68055555555555558</v>
      </c>
      <c r="H31" s="28">
        <v>1960.5</v>
      </c>
      <c r="I31" s="28">
        <v>1047</v>
      </c>
      <c r="J31" s="28">
        <v>0.375</v>
      </c>
      <c r="K31" s="28">
        <v>0.75</v>
      </c>
      <c r="L31" s="28">
        <v>0.375</v>
      </c>
      <c r="M31" s="28">
        <v>0.625</v>
      </c>
      <c r="N31" s="28">
        <v>1</v>
      </c>
      <c r="O31" s="28">
        <v>0.75</v>
      </c>
      <c r="P31" s="28">
        <v>0.5</v>
      </c>
      <c r="Q31" s="28">
        <v>0.875</v>
      </c>
      <c r="R31" s="28">
        <v>0.875</v>
      </c>
      <c r="S31" s="24"/>
      <c r="T31">
        <f t="shared" si="0"/>
        <v>49</v>
      </c>
      <c r="U31">
        <f t="shared" si="1"/>
        <v>5.6147098441152083</v>
      </c>
      <c r="Y31">
        <f t="shared" si="2"/>
        <v>23</v>
      </c>
      <c r="Z31">
        <f t="shared" si="3"/>
        <v>4.5235619560570131</v>
      </c>
    </row>
    <row r="32" spans="1:26" x14ac:dyDescent="0.15">
      <c r="A32">
        <v>2</v>
      </c>
      <c r="B32">
        <v>1</v>
      </c>
      <c r="C32" s="19">
        <v>203</v>
      </c>
      <c r="D32" s="19">
        <v>0</v>
      </c>
      <c r="E32" s="23">
        <v>72</v>
      </c>
      <c r="F32" s="28">
        <v>0.4861111111111111</v>
      </c>
      <c r="G32" s="28">
        <v>0.4861111111111111</v>
      </c>
      <c r="H32" s="28">
        <v>2835.5</v>
      </c>
      <c r="I32" s="28">
        <v>1734.5</v>
      </c>
      <c r="J32" s="28">
        <v>0.625</v>
      </c>
      <c r="K32" s="28">
        <v>0.875</v>
      </c>
      <c r="L32" s="28">
        <v>0.25</v>
      </c>
      <c r="M32" s="28">
        <v>0.5</v>
      </c>
      <c r="N32" s="28">
        <v>0.375</v>
      </c>
      <c r="O32" s="28">
        <v>0.25</v>
      </c>
      <c r="P32" s="28">
        <v>0.5</v>
      </c>
      <c r="Q32" s="28">
        <v>0.5</v>
      </c>
      <c r="R32" s="28">
        <v>0.5</v>
      </c>
      <c r="S32" s="24"/>
      <c r="T32">
        <f t="shared" si="0"/>
        <v>35</v>
      </c>
      <c r="U32">
        <f t="shared" si="1"/>
        <v>5.1292830169449664</v>
      </c>
      <c r="Y32">
        <f t="shared" si="2"/>
        <v>37</v>
      </c>
      <c r="Z32">
        <f t="shared" si="3"/>
        <v>5.2094533656289501</v>
      </c>
    </row>
    <row r="33" spans="1:31" x14ac:dyDescent="0.15">
      <c r="A33">
        <v>2</v>
      </c>
      <c r="B33">
        <v>1</v>
      </c>
      <c r="C33" s="19">
        <v>210</v>
      </c>
      <c r="D33" s="19">
        <v>0</v>
      </c>
      <c r="E33" s="23">
        <v>72</v>
      </c>
      <c r="F33" s="28">
        <v>0.52777777777777779</v>
      </c>
      <c r="G33" s="28">
        <v>0.52777777777777779</v>
      </c>
      <c r="H33" s="28">
        <v>2109</v>
      </c>
      <c r="I33" s="28">
        <v>968</v>
      </c>
      <c r="J33" s="28">
        <v>0.625</v>
      </c>
      <c r="K33" s="28">
        <v>0.375</v>
      </c>
      <c r="L33" s="28">
        <v>0.75</v>
      </c>
      <c r="M33" s="28">
        <v>0.75</v>
      </c>
      <c r="N33" s="28">
        <v>0.875</v>
      </c>
      <c r="O33" s="28">
        <v>0.375</v>
      </c>
      <c r="P33" s="28">
        <v>0.375</v>
      </c>
      <c r="Q33" s="28">
        <v>0.25</v>
      </c>
      <c r="R33" s="28">
        <v>0.375</v>
      </c>
      <c r="S33" s="24"/>
      <c r="T33">
        <f t="shared" si="0"/>
        <v>38</v>
      </c>
      <c r="U33">
        <f t="shared" si="1"/>
        <v>5.2479275134435852</v>
      </c>
      <c r="Y33">
        <f t="shared" si="2"/>
        <v>34</v>
      </c>
      <c r="Z33">
        <f t="shared" si="3"/>
        <v>5.08746284125034</v>
      </c>
    </row>
    <row r="34" spans="1:31" x14ac:dyDescent="0.15">
      <c r="A34">
        <v>2</v>
      </c>
      <c r="B34">
        <v>1</v>
      </c>
      <c r="C34" s="19">
        <v>213</v>
      </c>
      <c r="D34" s="19">
        <v>1</v>
      </c>
      <c r="E34" s="23">
        <v>48</v>
      </c>
      <c r="F34" s="28">
        <v>0.6875</v>
      </c>
      <c r="G34" s="28">
        <v>0.79166666666666663</v>
      </c>
      <c r="H34" s="28">
        <v>2140.5</v>
      </c>
      <c r="I34" s="28">
        <v>1109.5</v>
      </c>
      <c r="J34" s="28">
        <v>0.375</v>
      </c>
      <c r="K34" s="28">
        <v>0.625</v>
      </c>
      <c r="L34" s="28">
        <v>0.625</v>
      </c>
      <c r="M34" s="28">
        <v>0.75</v>
      </c>
      <c r="N34" s="28">
        <v>0.75</v>
      </c>
      <c r="O34" s="28">
        <v>1</v>
      </c>
      <c r="P34" s="28">
        <v>1</v>
      </c>
      <c r="Q34" s="28">
        <v>1</v>
      </c>
      <c r="R34" s="28">
        <v>1</v>
      </c>
      <c r="S34" s="24"/>
      <c r="T34">
        <f t="shared" si="0"/>
        <v>57</v>
      </c>
      <c r="U34">
        <f t="shared" si="1"/>
        <v>5.8328900141647422</v>
      </c>
      <c r="Y34">
        <f t="shared" si="2"/>
        <v>15</v>
      </c>
      <c r="Z34">
        <f t="shared" si="3"/>
        <v>3.9068905956085187</v>
      </c>
    </row>
    <row r="35" spans="1:31" x14ac:dyDescent="0.15">
      <c r="A35">
        <v>2</v>
      </c>
      <c r="B35">
        <v>1</v>
      </c>
      <c r="C35" s="19">
        <v>223</v>
      </c>
      <c r="D35" s="19">
        <v>1</v>
      </c>
      <c r="E35" s="23">
        <v>24</v>
      </c>
      <c r="F35" s="28">
        <v>0.95833333333333337</v>
      </c>
      <c r="G35" s="28">
        <v>0.98611111111111116</v>
      </c>
      <c r="H35" s="28">
        <v>2070.5</v>
      </c>
      <c r="I35" s="28">
        <v>1016</v>
      </c>
      <c r="J35" s="28">
        <v>0.875</v>
      </c>
      <c r="K35" s="28">
        <v>1</v>
      </c>
      <c r="L35" s="28">
        <v>1</v>
      </c>
      <c r="M35" s="28">
        <v>1</v>
      </c>
      <c r="N35" s="28">
        <v>1</v>
      </c>
      <c r="O35" s="28">
        <v>1</v>
      </c>
      <c r="P35" s="28">
        <v>1</v>
      </c>
      <c r="Q35" s="28">
        <v>1</v>
      </c>
      <c r="R35" s="28">
        <v>1</v>
      </c>
      <c r="S35" s="24"/>
      <c r="T35">
        <f t="shared" si="0"/>
        <v>71</v>
      </c>
      <c r="U35">
        <f t="shared" si="1"/>
        <v>6.1497471195046822</v>
      </c>
      <c r="Y35">
        <f t="shared" si="2"/>
        <v>1</v>
      </c>
      <c r="Z35">
        <f t="shared" si="3"/>
        <v>0</v>
      </c>
    </row>
    <row r="36" spans="1:31" x14ac:dyDescent="0.15">
      <c r="A36">
        <v>2</v>
      </c>
      <c r="B36">
        <v>1</v>
      </c>
      <c r="C36" s="19">
        <v>225</v>
      </c>
      <c r="D36" s="19">
        <v>1</v>
      </c>
      <c r="E36" s="23">
        <v>36</v>
      </c>
      <c r="F36" s="28">
        <v>0.83333333333333337</v>
      </c>
      <c r="G36" s="28">
        <v>0.91666666666666696</v>
      </c>
      <c r="H36" s="28">
        <v>1726.5</v>
      </c>
      <c r="I36" s="28">
        <v>851</v>
      </c>
      <c r="J36" s="28">
        <v>0.5</v>
      </c>
      <c r="K36" s="28">
        <v>0.875</v>
      </c>
      <c r="L36" s="28">
        <v>0.875</v>
      </c>
      <c r="M36" s="28">
        <v>1</v>
      </c>
      <c r="N36" s="28">
        <v>1</v>
      </c>
      <c r="O36" s="28">
        <v>1</v>
      </c>
      <c r="P36" s="28">
        <v>1</v>
      </c>
      <c r="Q36" s="28">
        <v>1</v>
      </c>
      <c r="R36" s="28">
        <v>1</v>
      </c>
      <c r="S36" s="24"/>
      <c r="T36">
        <f t="shared" si="0"/>
        <v>66.000000000000028</v>
      </c>
      <c r="U36">
        <f t="shared" si="1"/>
        <v>6.0443941193584543</v>
      </c>
      <c r="Y36">
        <f t="shared" si="2"/>
        <v>5.9999999999999716</v>
      </c>
      <c r="Z36">
        <f t="shared" si="3"/>
        <v>2.5849625007211494</v>
      </c>
    </row>
    <row r="37" spans="1:31" x14ac:dyDescent="0.15">
      <c r="A37">
        <v>2</v>
      </c>
      <c r="B37">
        <v>1</v>
      </c>
      <c r="C37" s="19">
        <v>227</v>
      </c>
      <c r="D37" s="19">
        <v>0</v>
      </c>
      <c r="E37" s="23">
        <v>72</v>
      </c>
      <c r="F37" s="28">
        <v>0.54166666666666663</v>
      </c>
      <c r="G37" s="28">
        <v>0.54166666666666663</v>
      </c>
      <c r="H37" s="28">
        <v>2039</v>
      </c>
      <c r="I37" s="28">
        <v>1101.5</v>
      </c>
      <c r="J37" s="28">
        <v>0.25</v>
      </c>
      <c r="K37" s="28">
        <v>0.5</v>
      </c>
      <c r="L37" s="28">
        <v>0.625</v>
      </c>
      <c r="M37" s="28">
        <v>0.625</v>
      </c>
      <c r="N37" s="28">
        <v>0.625</v>
      </c>
      <c r="O37" s="28">
        <v>0.25</v>
      </c>
      <c r="P37" s="28">
        <v>0.5</v>
      </c>
      <c r="Q37" s="28">
        <v>0.75</v>
      </c>
      <c r="R37" s="28">
        <v>0.75</v>
      </c>
      <c r="S37" s="24"/>
      <c r="T37">
        <f t="shared" si="0"/>
        <v>39</v>
      </c>
      <c r="U37">
        <f t="shared" si="1"/>
        <v>5.2854022188622487</v>
      </c>
      <c r="Y37">
        <f t="shared" si="2"/>
        <v>33</v>
      </c>
      <c r="Z37">
        <f t="shared" si="3"/>
        <v>5.0443941193584534</v>
      </c>
    </row>
    <row r="38" spans="1:31" x14ac:dyDescent="0.15">
      <c r="A38">
        <v>2</v>
      </c>
      <c r="B38">
        <v>1</v>
      </c>
      <c r="C38" s="19">
        <v>228</v>
      </c>
      <c r="D38" s="19">
        <v>0</v>
      </c>
      <c r="E38" s="23">
        <v>72</v>
      </c>
      <c r="F38" s="28">
        <v>0.65277777777777779</v>
      </c>
      <c r="G38" s="28">
        <v>0.65277777777777779</v>
      </c>
      <c r="H38" s="28">
        <v>3344</v>
      </c>
      <c r="I38" s="28">
        <v>1234.5</v>
      </c>
      <c r="J38" s="28">
        <v>0.5</v>
      </c>
      <c r="K38" s="28">
        <v>0.75</v>
      </c>
      <c r="L38" s="28">
        <v>0.625</v>
      </c>
      <c r="M38" s="28">
        <v>0.5</v>
      </c>
      <c r="N38" s="28">
        <v>0.625</v>
      </c>
      <c r="O38" s="28">
        <v>0.375</v>
      </c>
      <c r="P38" s="28">
        <v>0.75</v>
      </c>
      <c r="Q38" s="28">
        <v>0.75</v>
      </c>
      <c r="R38" s="28">
        <v>1</v>
      </c>
      <c r="S38" s="24"/>
      <c r="T38">
        <f t="shared" si="0"/>
        <v>47</v>
      </c>
      <c r="U38">
        <f t="shared" si="1"/>
        <v>5.5545888516776376</v>
      </c>
      <c r="Y38">
        <f t="shared" si="2"/>
        <v>25</v>
      </c>
      <c r="Z38">
        <f t="shared" si="3"/>
        <v>4.6438561897747244</v>
      </c>
    </row>
    <row r="39" spans="1:31" x14ac:dyDescent="0.15">
      <c r="A39">
        <v>2</v>
      </c>
      <c r="B39">
        <v>1</v>
      </c>
      <c r="C39" s="19">
        <v>229</v>
      </c>
      <c r="D39" s="19">
        <v>0</v>
      </c>
      <c r="E39" s="23">
        <v>72</v>
      </c>
      <c r="F39" s="28">
        <v>0.5</v>
      </c>
      <c r="G39" s="28">
        <v>0.5</v>
      </c>
      <c r="H39" s="28">
        <v>2500</v>
      </c>
      <c r="I39" s="28">
        <v>1414</v>
      </c>
      <c r="J39" s="28">
        <v>0.375</v>
      </c>
      <c r="K39" s="28">
        <v>0.625</v>
      </c>
      <c r="L39" s="28">
        <v>0.5</v>
      </c>
      <c r="M39" s="28">
        <v>0.125</v>
      </c>
      <c r="N39" s="28">
        <v>0.5</v>
      </c>
      <c r="O39" s="28">
        <v>0.75</v>
      </c>
      <c r="P39" s="28">
        <v>0.625</v>
      </c>
      <c r="Q39" s="28">
        <v>0.625</v>
      </c>
      <c r="R39" s="28">
        <v>0.375</v>
      </c>
      <c r="S39" s="24"/>
      <c r="T39">
        <f t="shared" si="0"/>
        <v>36</v>
      </c>
      <c r="U39">
        <f t="shared" si="1"/>
        <v>5.1699250014423122</v>
      </c>
      <c r="Y39">
        <f t="shared" si="2"/>
        <v>36</v>
      </c>
      <c r="Z39">
        <f t="shared" si="3"/>
        <v>5.1699250014423122</v>
      </c>
    </row>
    <row r="40" spans="1:31" x14ac:dyDescent="0.15">
      <c r="A40">
        <v>2</v>
      </c>
      <c r="B40">
        <v>1</v>
      </c>
      <c r="C40" s="19">
        <v>230</v>
      </c>
      <c r="D40" s="19">
        <v>1</v>
      </c>
      <c r="E40" s="23">
        <v>36</v>
      </c>
      <c r="F40" s="28">
        <v>0.80555555555555558</v>
      </c>
      <c r="G40" s="28">
        <v>0.90277777777777779</v>
      </c>
      <c r="H40" s="28">
        <v>1929.5</v>
      </c>
      <c r="I40" s="28">
        <v>1093.5</v>
      </c>
      <c r="J40" s="28">
        <v>0.25</v>
      </c>
      <c r="K40" s="28">
        <v>0.875</v>
      </c>
      <c r="L40" s="28">
        <v>1</v>
      </c>
      <c r="M40" s="28">
        <v>1</v>
      </c>
      <c r="N40" s="28">
        <v>1</v>
      </c>
      <c r="O40" s="28">
        <v>1</v>
      </c>
      <c r="P40" s="28">
        <v>1</v>
      </c>
      <c r="Q40" s="28">
        <v>1</v>
      </c>
      <c r="R40" s="28">
        <v>1</v>
      </c>
      <c r="S40" s="24"/>
      <c r="T40">
        <f t="shared" si="0"/>
        <v>65</v>
      </c>
      <c r="U40">
        <f t="shared" si="1"/>
        <v>6.0223678130284544</v>
      </c>
      <c r="Y40">
        <f t="shared" si="2"/>
        <v>7</v>
      </c>
      <c r="Z40">
        <f t="shared" si="3"/>
        <v>2.8073549220576042</v>
      </c>
    </row>
    <row r="41" spans="1:31" x14ac:dyDescent="0.15">
      <c r="A41">
        <v>2</v>
      </c>
      <c r="B41">
        <v>1</v>
      </c>
      <c r="C41" s="19">
        <v>240</v>
      </c>
      <c r="D41" s="19">
        <v>1</v>
      </c>
      <c r="E41" s="23">
        <v>36</v>
      </c>
      <c r="F41" s="28">
        <v>0.83333333333333337</v>
      </c>
      <c r="G41" s="28">
        <v>0.91666666666666663</v>
      </c>
      <c r="H41" s="28">
        <v>2008</v>
      </c>
      <c r="I41" s="28">
        <v>1242</v>
      </c>
      <c r="J41" s="28">
        <v>0.625</v>
      </c>
      <c r="K41" s="28">
        <v>0.625</v>
      </c>
      <c r="L41" s="28">
        <v>1</v>
      </c>
      <c r="M41" s="28">
        <v>1</v>
      </c>
      <c r="N41" s="28">
        <v>1</v>
      </c>
      <c r="O41" s="28">
        <v>1</v>
      </c>
      <c r="P41" s="28">
        <v>1</v>
      </c>
      <c r="Q41" s="28">
        <v>1</v>
      </c>
      <c r="R41" s="28">
        <v>1</v>
      </c>
      <c r="S41" s="24"/>
      <c r="T41">
        <f t="shared" si="0"/>
        <v>66</v>
      </c>
      <c r="U41">
        <f t="shared" si="1"/>
        <v>6.0443941193584534</v>
      </c>
      <c r="Y41">
        <f t="shared" si="2"/>
        <v>6</v>
      </c>
      <c r="Z41">
        <f t="shared" si="3"/>
        <v>2.5849625007211561</v>
      </c>
    </row>
    <row r="42" spans="1:31" x14ac:dyDescent="0.15">
      <c r="A42">
        <v>2</v>
      </c>
      <c r="B42">
        <v>1</v>
      </c>
      <c r="C42" s="19">
        <v>243</v>
      </c>
      <c r="D42" s="19">
        <v>0</v>
      </c>
      <c r="E42" s="23">
        <v>72</v>
      </c>
      <c r="F42" s="28">
        <v>0.4861111111111111</v>
      </c>
      <c r="G42" s="28">
        <v>0.4861111111111111</v>
      </c>
      <c r="H42" s="28">
        <v>3117</v>
      </c>
      <c r="I42" s="28">
        <v>1867</v>
      </c>
      <c r="J42" s="28">
        <v>0.5</v>
      </c>
      <c r="K42" s="28">
        <v>0.5</v>
      </c>
      <c r="L42" s="28">
        <v>0.125</v>
      </c>
      <c r="M42" s="28">
        <v>0.75</v>
      </c>
      <c r="N42" s="28">
        <v>0.25</v>
      </c>
      <c r="O42" s="28">
        <v>0.5</v>
      </c>
      <c r="P42" s="28">
        <v>0.375</v>
      </c>
      <c r="Q42" s="28">
        <v>0.375</v>
      </c>
      <c r="R42" s="28">
        <v>1</v>
      </c>
      <c r="S42" s="24"/>
      <c r="T42">
        <f t="shared" si="0"/>
        <v>35</v>
      </c>
      <c r="U42">
        <f t="shared" si="1"/>
        <v>5.1292830169449664</v>
      </c>
      <c r="Y42">
        <f t="shared" si="2"/>
        <v>37</v>
      </c>
      <c r="Z42">
        <f t="shared" si="3"/>
        <v>5.2094533656289501</v>
      </c>
    </row>
    <row r="43" spans="1:31" x14ac:dyDescent="0.15">
      <c r="A43">
        <v>2</v>
      </c>
      <c r="B43">
        <v>1</v>
      </c>
      <c r="C43" s="19">
        <v>253</v>
      </c>
      <c r="D43" s="19">
        <v>1</v>
      </c>
      <c r="E43" s="23">
        <v>60</v>
      </c>
      <c r="F43" s="28">
        <v>0.78333333333333333</v>
      </c>
      <c r="G43" s="28">
        <v>0.81944444444444442</v>
      </c>
      <c r="H43" s="28">
        <v>2507.5</v>
      </c>
      <c r="I43" s="28">
        <v>1445.5</v>
      </c>
      <c r="J43" s="28">
        <v>0.625</v>
      </c>
      <c r="K43" s="28">
        <v>0.625</v>
      </c>
      <c r="L43" s="28">
        <v>0.75</v>
      </c>
      <c r="M43" s="28">
        <v>0.75</v>
      </c>
      <c r="N43" s="28">
        <v>0.875</v>
      </c>
      <c r="O43" s="28">
        <v>0.75</v>
      </c>
      <c r="P43" s="28">
        <v>1</v>
      </c>
      <c r="Q43" s="28">
        <v>1</v>
      </c>
      <c r="R43" s="28">
        <v>1</v>
      </c>
      <c r="S43" s="24"/>
      <c r="T43">
        <f t="shared" si="0"/>
        <v>59</v>
      </c>
      <c r="U43">
        <f t="shared" si="1"/>
        <v>5.8826430493618416</v>
      </c>
      <c r="Y43">
        <f t="shared" si="2"/>
        <v>13</v>
      </c>
      <c r="Z43">
        <f t="shared" si="3"/>
        <v>3.7004397181410922</v>
      </c>
    </row>
    <row r="44" spans="1:31" x14ac:dyDescent="0.15">
      <c r="A44">
        <v>2</v>
      </c>
      <c r="B44">
        <v>1</v>
      </c>
      <c r="C44" s="19">
        <v>255</v>
      </c>
      <c r="D44" s="19">
        <v>0</v>
      </c>
      <c r="E44" s="23">
        <v>72</v>
      </c>
      <c r="F44" s="28">
        <v>0.47222222222222221</v>
      </c>
      <c r="G44" s="28">
        <v>0.47222222222222221</v>
      </c>
      <c r="H44" s="28">
        <v>2711</v>
      </c>
      <c r="I44" s="28">
        <v>1547</v>
      </c>
      <c r="J44" s="28">
        <v>0.25</v>
      </c>
      <c r="K44" s="28">
        <v>0.5</v>
      </c>
      <c r="L44" s="28">
        <v>0.375</v>
      </c>
      <c r="M44" s="28">
        <v>0.625</v>
      </c>
      <c r="N44" s="28">
        <v>0.625</v>
      </c>
      <c r="O44" s="28">
        <v>0.5</v>
      </c>
      <c r="P44" s="28">
        <v>0.625</v>
      </c>
      <c r="Q44" s="28">
        <v>0.375</v>
      </c>
      <c r="R44" s="28">
        <v>0.375</v>
      </c>
      <c r="S44" s="24"/>
      <c r="T44">
        <f t="shared" si="0"/>
        <v>34</v>
      </c>
      <c r="U44">
        <f t="shared" si="1"/>
        <v>5.08746284125034</v>
      </c>
      <c r="Y44">
        <f t="shared" si="2"/>
        <v>38</v>
      </c>
      <c r="Z44">
        <f t="shared" si="3"/>
        <v>5.2479275134435852</v>
      </c>
      <c r="AD44" t="s">
        <v>60</v>
      </c>
      <c r="AE44" t="s">
        <v>61</v>
      </c>
    </row>
    <row r="45" spans="1:31" x14ac:dyDescent="0.15">
      <c r="A45">
        <v>2</v>
      </c>
      <c r="B45">
        <v>1</v>
      </c>
      <c r="C45" s="19">
        <v>258</v>
      </c>
      <c r="D45" s="19">
        <v>1</v>
      </c>
      <c r="E45" s="23">
        <v>36</v>
      </c>
      <c r="F45" s="28">
        <v>0.77777777777777779</v>
      </c>
      <c r="G45" s="28">
        <v>0.88888888888888884</v>
      </c>
      <c r="H45" s="28">
        <v>2406</v>
      </c>
      <c r="I45" s="28">
        <v>1445</v>
      </c>
      <c r="J45" s="28">
        <v>0.375</v>
      </c>
      <c r="K45" s="28">
        <v>0.75</v>
      </c>
      <c r="L45" s="28">
        <v>0.875</v>
      </c>
      <c r="M45" s="28">
        <v>1</v>
      </c>
      <c r="N45" s="28">
        <v>1</v>
      </c>
      <c r="O45" s="28">
        <v>1</v>
      </c>
      <c r="P45" s="28">
        <v>1</v>
      </c>
      <c r="Q45" s="28">
        <v>1</v>
      </c>
      <c r="R45" s="28">
        <v>1</v>
      </c>
      <c r="S45" s="24"/>
      <c r="T45">
        <f t="shared" si="0"/>
        <v>64</v>
      </c>
      <c r="U45">
        <f t="shared" si="1"/>
        <v>6</v>
      </c>
      <c r="Y45">
        <f t="shared" si="2"/>
        <v>8</v>
      </c>
      <c r="Z45">
        <f t="shared" si="3"/>
        <v>3</v>
      </c>
    </row>
    <row r="46" spans="1:31" x14ac:dyDescent="0.15">
      <c r="A46">
        <v>2</v>
      </c>
      <c r="B46">
        <v>1</v>
      </c>
      <c r="C46" s="19">
        <v>259</v>
      </c>
      <c r="D46" s="19">
        <v>1</v>
      </c>
      <c r="E46" s="23">
        <v>24</v>
      </c>
      <c r="F46" s="28">
        <v>0.875</v>
      </c>
      <c r="G46" s="28">
        <v>0.95833333333333337</v>
      </c>
      <c r="H46" s="28">
        <v>2929.5</v>
      </c>
      <c r="I46" s="28">
        <v>1617</v>
      </c>
      <c r="J46" s="28">
        <v>0.625</v>
      </c>
      <c r="K46" s="28">
        <v>1</v>
      </c>
      <c r="L46" s="28">
        <v>1</v>
      </c>
      <c r="M46" s="28">
        <v>1</v>
      </c>
      <c r="N46" s="28">
        <v>1</v>
      </c>
      <c r="O46" s="28">
        <v>1</v>
      </c>
      <c r="P46" s="28">
        <v>1</v>
      </c>
      <c r="Q46" s="28">
        <v>1</v>
      </c>
      <c r="R46" s="28">
        <v>1</v>
      </c>
      <c r="S46" s="24"/>
      <c r="T46">
        <f t="shared" si="0"/>
        <v>69</v>
      </c>
      <c r="U46">
        <f t="shared" si="1"/>
        <v>6.10852445677817</v>
      </c>
      <c r="Y46">
        <f t="shared" si="2"/>
        <v>3</v>
      </c>
      <c r="Z46">
        <f t="shared" si="3"/>
        <v>1.5849625007211563</v>
      </c>
      <c r="AC46">
        <v>0.5</v>
      </c>
      <c r="AE46">
        <f t="array" ref="AE46:AE58">FREQUENCY(Z3:Z53,AC46:AC58)</f>
        <v>3</v>
      </c>
    </row>
    <row r="47" spans="1:31" x14ac:dyDescent="0.15">
      <c r="A47">
        <v>2</v>
      </c>
      <c r="B47">
        <v>1</v>
      </c>
      <c r="C47" s="19">
        <v>262</v>
      </c>
      <c r="D47" s="19">
        <v>1</v>
      </c>
      <c r="E47" s="23">
        <v>36</v>
      </c>
      <c r="F47" s="28">
        <v>0.75</v>
      </c>
      <c r="G47" s="28">
        <v>0.875</v>
      </c>
      <c r="H47" s="28">
        <v>2789</v>
      </c>
      <c r="I47" s="28">
        <v>1554</v>
      </c>
      <c r="J47" s="28">
        <v>0.5</v>
      </c>
      <c r="K47" s="28">
        <v>0.625</v>
      </c>
      <c r="L47" s="28">
        <v>0.75</v>
      </c>
      <c r="M47" s="28">
        <v>1</v>
      </c>
      <c r="N47" s="28">
        <v>1</v>
      </c>
      <c r="O47" s="28">
        <v>1</v>
      </c>
      <c r="P47" s="28">
        <v>1</v>
      </c>
      <c r="Q47" s="28">
        <v>1</v>
      </c>
      <c r="R47" s="28">
        <v>1</v>
      </c>
      <c r="S47" s="24"/>
      <c r="T47">
        <f t="shared" si="0"/>
        <v>63</v>
      </c>
      <c r="U47">
        <f t="shared" si="1"/>
        <v>5.9772799234999168</v>
      </c>
      <c r="Y47">
        <f t="shared" si="2"/>
        <v>9</v>
      </c>
      <c r="Z47">
        <f t="shared" si="3"/>
        <v>3.1699250014423126</v>
      </c>
      <c r="AC47">
        <v>1</v>
      </c>
      <c r="AE47">
        <v>1</v>
      </c>
    </row>
    <row r="48" spans="1:31" x14ac:dyDescent="0.15">
      <c r="A48">
        <v>2</v>
      </c>
      <c r="B48">
        <v>1</v>
      </c>
      <c r="C48" s="19">
        <v>271</v>
      </c>
      <c r="D48" s="19">
        <v>1</v>
      </c>
      <c r="E48" s="23">
        <v>24</v>
      </c>
      <c r="F48" s="28">
        <v>0.79166666666666663</v>
      </c>
      <c r="G48" s="28">
        <v>0.93055555555555558</v>
      </c>
      <c r="H48" s="28">
        <v>2625</v>
      </c>
      <c r="I48" s="28">
        <v>1062.5</v>
      </c>
      <c r="J48" s="28">
        <v>0.5</v>
      </c>
      <c r="K48" s="28">
        <v>0.875</v>
      </c>
      <c r="L48" s="28">
        <v>1</v>
      </c>
      <c r="M48" s="28">
        <v>1</v>
      </c>
      <c r="N48" s="28">
        <v>1</v>
      </c>
      <c r="O48" s="28">
        <v>1</v>
      </c>
      <c r="P48" s="28">
        <v>1</v>
      </c>
      <c r="Q48" s="28">
        <v>1</v>
      </c>
      <c r="R48" s="28">
        <v>1</v>
      </c>
      <c r="S48" s="24"/>
      <c r="T48">
        <f t="shared" si="0"/>
        <v>67</v>
      </c>
      <c r="U48">
        <f t="shared" si="1"/>
        <v>6.0660891904577721</v>
      </c>
      <c r="Y48">
        <f t="shared" si="2"/>
        <v>5</v>
      </c>
      <c r="Z48">
        <f t="shared" si="3"/>
        <v>2.3219280948873622</v>
      </c>
      <c r="AC48">
        <v>1.5</v>
      </c>
      <c r="AE48">
        <v>0</v>
      </c>
    </row>
    <row r="49" spans="1:31" x14ac:dyDescent="0.15">
      <c r="A49">
        <v>2</v>
      </c>
      <c r="B49">
        <v>1</v>
      </c>
      <c r="C49" s="19">
        <v>275</v>
      </c>
      <c r="D49" s="19">
        <v>1</v>
      </c>
      <c r="E49" s="23">
        <v>72</v>
      </c>
      <c r="F49" s="28">
        <v>0.80555555555555558</v>
      </c>
      <c r="G49" s="28">
        <v>0.80555555555555558</v>
      </c>
      <c r="H49" s="28">
        <v>2273.5</v>
      </c>
      <c r="I49" s="28">
        <v>1320.5</v>
      </c>
      <c r="J49" s="28">
        <v>0.375</v>
      </c>
      <c r="K49" s="28">
        <v>0.75</v>
      </c>
      <c r="L49" s="28">
        <v>0.625</v>
      </c>
      <c r="M49" s="28">
        <v>0.75</v>
      </c>
      <c r="N49" s="28">
        <v>1</v>
      </c>
      <c r="O49" s="28">
        <v>0.875</v>
      </c>
      <c r="P49" s="28">
        <v>0.875</v>
      </c>
      <c r="Q49" s="28">
        <v>1</v>
      </c>
      <c r="R49" s="28">
        <v>1</v>
      </c>
      <c r="S49" s="24"/>
      <c r="T49">
        <f t="shared" si="0"/>
        <v>58</v>
      </c>
      <c r="U49">
        <f t="shared" si="1"/>
        <v>5.8579809951275719</v>
      </c>
      <c r="Y49">
        <f t="shared" si="2"/>
        <v>14</v>
      </c>
      <c r="Z49">
        <f t="shared" si="3"/>
        <v>3.8073549220576037</v>
      </c>
      <c r="AC49">
        <v>2</v>
      </c>
      <c r="AE49">
        <v>4</v>
      </c>
    </row>
    <row r="50" spans="1:31" x14ac:dyDescent="0.15">
      <c r="A50">
        <v>2</v>
      </c>
      <c r="B50">
        <v>1</v>
      </c>
      <c r="C50" s="19">
        <v>276</v>
      </c>
      <c r="D50" s="19">
        <v>0</v>
      </c>
      <c r="E50" s="23">
        <v>72</v>
      </c>
      <c r="F50" s="28">
        <v>0.43055555555555558</v>
      </c>
      <c r="G50" s="28">
        <v>0.43055555555555558</v>
      </c>
      <c r="H50" s="28">
        <v>2617.5</v>
      </c>
      <c r="I50" s="28">
        <v>1671.5</v>
      </c>
      <c r="J50" s="28">
        <v>0.25</v>
      </c>
      <c r="K50" s="28">
        <v>0.125</v>
      </c>
      <c r="L50" s="28">
        <v>0.5</v>
      </c>
      <c r="M50" s="28">
        <v>0.5</v>
      </c>
      <c r="N50" s="28">
        <v>0.375</v>
      </c>
      <c r="O50" s="28">
        <v>0.5</v>
      </c>
      <c r="P50" s="28">
        <v>0.375</v>
      </c>
      <c r="Q50" s="28">
        <v>0.5</v>
      </c>
      <c r="R50" s="28">
        <v>0.75</v>
      </c>
      <c r="S50" s="24"/>
      <c r="T50">
        <f t="shared" si="0"/>
        <v>31</v>
      </c>
      <c r="U50">
        <f t="shared" si="1"/>
        <v>4.9541963103868758</v>
      </c>
      <c r="Y50">
        <f t="shared" si="2"/>
        <v>41</v>
      </c>
      <c r="Z50">
        <f t="shared" si="3"/>
        <v>5.3575520046180838</v>
      </c>
      <c r="AC50">
        <v>2.5</v>
      </c>
      <c r="AE50">
        <v>2</v>
      </c>
    </row>
    <row r="51" spans="1:31" x14ac:dyDescent="0.15">
      <c r="A51">
        <v>2</v>
      </c>
      <c r="B51">
        <v>1</v>
      </c>
      <c r="C51" s="19">
        <v>277</v>
      </c>
      <c r="D51" s="19">
        <v>0</v>
      </c>
      <c r="E51" s="23">
        <v>72</v>
      </c>
      <c r="F51" s="28">
        <v>0.54166666666666663</v>
      </c>
      <c r="G51" s="28">
        <v>0.54166666666666663</v>
      </c>
      <c r="H51" s="28">
        <v>2922</v>
      </c>
      <c r="I51" s="28">
        <v>1890.5</v>
      </c>
      <c r="J51" s="28">
        <v>0.375</v>
      </c>
      <c r="K51" s="28">
        <v>0.625</v>
      </c>
      <c r="L51" s="28">
        <v>0.375</v>
      </c>
      <c r="M51" s="28">
        <v>0.375</v>
      </c>
      <c r="N51" s="28">
        <v>0.375</v>
      </c>
      <c r="O51" s="28">
        <v>0.75</v>
      </c>
      <c r="P51" s="28">
        <v>0.75</v>
      </c>
      <c r="Q51" s="28">
        <v>0.625</v>
      </c>
      <c r="R51" s="28">
        <v>0.625</v>
      </c>
      <c r="S51" s="24"/>
      <c r="T51">
        <f t="shared" si="0"/>
        <v>39</v>
      </c>
      <c r="U51">
        <f t="shared" si="1"/>
        <v>5.2854022188622487</v>
      </c>
      <c r="Y51">
        <f t="shared" si="2"/>
        <v>33</v>
      </c>
      <c r="Z51">
        <f t="shared" si="3"/>
        <v>5.0443941193584534</v>
      </c>
      <c r="AC51">
        <v>3</v>
      </c>
      <c r="AE51">
        <v>5</v>
      </c>
    </row>
    <row r="52" spans="1:31" x14ac:dyDescent="0.15">
      <c r="A52">
        <v>2</v>
      </c>
      <c r="B52">
        <v>1</v>
      </c>
      <c r="C52" s="19">
        <v>280</v>
      </c>
      <c r="D52" s="19">
        <v>0</v>
      </c>
      <c r="E52" s="23">
        <v>72</v>
      </c>
      <c r="F52" s="28">
        <v>0.65277777777777779</v>
      </c>
      <c r="G52" s="28">
        <v>0.65277777777777779</v>
      </c>
      <c r="H52" s="28">
        <v>1703</v>
      </c>
      <c r="I52" s="28">
        <v>1015</v>
      </c>
      <c r="J52" s="28">
        <v>0.5</v>
      </c>
      <c r="K52" s="28">
        <v>0.875</v>
      </c>
      <c r="L52" s="28">
        <v>0.75</v>
      </c>
      <c r="M52" s="28">
        <v>0.5</v>
      </c>
      <c r="N52" s="28">
        <v>0.25</v>
      </c>
      <c r="O52" s="28">
        <v>0.75</v>
      </c>
      <c r="P52" s="28">
        <v>0.75</v>
      </c>
      <c r="Q52" s="28">
        <v>0.75</v>
      </c>
      <c r="R52" s="28">
        <v>0.75</v>
      </c>
      <c r="S52" s="24"/>
      <c r="T52">
        <f t="shared" si="0"/>
        <v>47</v>
      </c>
      <c r="U52">
        <f t="shared" si="1"/>
        <v>5.5545888516776376</v>
      </c>
      <c r="Y52">
        <f t="shared" si="2"/>
        <v>25</v>
      </c>
      <c r="Z52">
        <f t="shared" si="3"/>
        <v>4.6438561897747244</v>
      </c>
      <c r="AC52">
        <v>3.5</v>
      </c>
      <c r="AE52">
        <v>2</v>
      </c>
    </row>
    <row r="53" spans="1:31" x14ac:dyDescent="0.15">
      <c r="A53">
        <v>2</v>
      </c>
      <c r="B53">
        <v>1</v>
      </c>
      <c r="C53" s="19">
        <v>282</v>
      </c>
      <c r="D53" s="19">
        <v>1</v>
      </c>
      <c r="E53" s="23">
        <v>60</v>
      </c>
      <c r="F53" s="28">
        <v>0.6333333333333333</v>
      </c>
      <c r="G53" s="28">
        <v>0.69444444444444442</v>
      </c>
      <c r="H53" s="28">
        <v>3867.5</v>
      </c>
      <c r="I53" s="28">
        <v>1578</v>
      </c>
      <c r="J53" s="28">
        <v>0.375</v>
      </c>
      <c r="K53" s="28">
        <v>0.375</v>
      </c>
      <c r="L53" s="28">
        <v>0.5</v>
      </c>
      <c r="M53" s="28">
        <v>0.75</v>
      </c>
      <c r="N53" s="28">
        <v>0.5</v>
      </c>
      <c r="O53" s="28">
        <v>0.75</v>
      </c>
      <c r="P53" s="28">
        <v>1</v>
      </c>
      <c r="Q53" s="28">
        <v>1</v>
      </c>
      <c r="R53" s="28">
        <v>1</v>
      </c>
      <c r="S53" s="24"/>
      <c r="T53">
        <f t="shared" si="0"/>
        <v>50</v>
      </c>
      <c r="U53">
        <f t="shared" si="1"/>
        <v>5.6438561897747244</v>
      </c>
      <c r="Y53">
        <f t="shared" si="2"/>
        <v>22</v>
      </c>
      <c r="Z53">
        <f t="shared" si="3"/>
        <v>4.4594316186372973</v>
      </c>
      <c r="AC53">
        <v>4</v>
      </c>
      <c r="AE53">
        <v>4</v>
      </c>
    </row>
    <row r="54" spans="1:31" x14ac:dyDescent="0.15">
      <c r="A54">
        <v>4</v>
      </c>
      <c r="B54">
        <v>4</v>
      </c>
      <c r="C54" s="19">
        <v>100</v>
      </c>
      <c r="D54" s="19">
        <v>0</v>
      </c>
      <c r="E54" s="4">
        <v>72</v>
      </c>
      <c r="F54" s="28">
        <v>0.61111111111111116</v>
      </c>
      <c r="G54" s="28">
        <v>0.61111111111111116</v>
      </c>
      <c r="H54" s="28">
        <v>2234</v>
      </c>
      <c r="I54" s="28">
        <v>1164</v>
      </c>
      <c r="J54" s="28">
        <v>0.375</v>
      </c>
      <c r="K54" s="28">
        <v>0.625</v>
      </c>
      <c r="L54" s="28">
        <v>0.625</v>
      </c>
      <c r="M54" s="28">
        <v>0.5</v>
      </c>
      <c r="N54" s="28">
        <v>0.75</v>
      </c>
      <c r="O54" s="28">
        <v>0.625</v>
      </c>
      <c r="P54" s="28">
        <v>0.75</v>
      </c>
      <c r="Q54" s="28">
        <v>0.5</v>
      </c>
      <c r="R54" s="28">
        <v>0.75</v>
      </c>
      <c r="S54" s="24"/>
      <c r="T54">
        <f t="shared" si="0"/>
        <v>44</v>
      </c>
      <c r="U54">
        <f t="shared" si="1"/>
        <v>5.4594316186372973</v>
      </c>
      <c r="Y54">
        <f t="shared" si="2"/>
        <v>28</v>
      </c>
      <c r="Z54">
        <f t="shared" si="3"/>
        <v>4.8073549220576037</v>
      </c>
      <c r="AC54">
        <v>4.5</v>
      </c>
      <c r="AE54">
        <v>5</v>
      </c>
    </row>
    <row r="55" spans="1:31" x14ac:dyDescent="0.15">
      <c r="A55">
        <v>4</v>
      </c>
      <c r="B55">
        <v>4</v>
      </c>
      <c r="C55" s="19">
        <v>103</v>
      </c>
      <c r="D55" s="19">
        <v>0</v>
      </c>
      <c r="E55" s="4">
        <v>72</v>
      </c>
      <c r="F55" s="28">
        <v>0.76388888888888884</v>
      </c>
      <c r="G55" s="28">
        <v>0.76388888888888884</v>
      </c>
      <c r="H55" s="28">
        <v>2008</v>
      </c>
      <c r="I55" s="28">
        <v>1148.5</v>
      </c>
      <c r="J55" s="28">
        <v>0.875</v>
      </c>
      <c r="K55" s="28">
        <v>0.5</v>
      </c>
      <c r="L55" s="28">
        <v>0.625</v>
      </c>
      <c r="M55" s="28">
        <v>0.875</v>
      </c>
      <c r="N55" s="28">
        <v>0.875</v>
      </c>
      <c r="O55" s="28">
        <v>0.875</v>
      </c>
      <c r="P55" s="28">
        <v>0.875</v>
      </c>
      <c r="Q55" s="28">
        <v>0.625</v>
      </c>
      <c r="R55" s="28">
        <v>0.75</v>
      </c>
      <c r="S55" s="24"/>
      <c r="T55">
        <f t="shared" si="0"/>
        <v>55</v>
      </c>
      <c r="U55">
        <f t="shared" si="1"/>
        <v>5.7813597135246599</v>
      </c>
      <c r="Y55">
        <f t="shared" si="2"/>
        <v>17</v>
      </c>
      <c r="Z55">
        <f t="shared" si="3"/>
        <v>4.08746284125034</v>
      </c>
      <c r="AC55">
        <v>5</v>
      </c>
      <c r="AE55">
        <v>13</v>
      </c>
    </row>
    <row r="56" spans="1:31" x14ac:dyDescent="0.15">
      <c r="A56">
        <v>4</v>
      </c>
      <c r="B56">
        <v>4</v>
      </c>
      <c r="C56" s="19">
        <v>104</v>
      </c>
      <c r="D56" s="19">
        <v>0</v>
      </c>
      <c r="E56" s="4">
        <v>72</v>
      </c>
      <c r="F56" s="28">
        <v>0.80555555555555558</v>
      </c>
      <c r="G56" s="28">
        <v>0.80555555555555558</v>
      </c>
      <c r="H56" s="28">
        <v>2429</v>
      </c>
      <c r="I56" s="28">
        <v>1031</v>
      </c>
      <c r="J56" s="28">
        <v>0.5</v>
      </c>
      <c r="K56" s="28">
        <v>0.75</v>
      </c>
      <c r="L56" s="28">
        <v>0.75</v>
      </c>
      <c r="M56" s="28">
        <v>0.875</v>
      </c>
      <c r="N56" s="28">
        <v>0.875</v>
      </c>
      <c r="O56" s="28">
        <v>0.875</v>
      </c>
      <c r="P56" s="28">
        <v>0.875</v>
      </c>
      <c r="Q56" s="28">
        <v>0.875</v>
      </c>
      <c r="R56" s="28">
        <v>0.875</v>
      </c>
      <c r="S56" s="24"/>
      <c r="T56">
        <f t="shared" si="0"/>
        <v>58</v>
      </c>
      <c r="U56">
        <f t="shared" si="1"/>
        <v>5.8579809951275719</v>
      </c>
      <c r="Y56">
        <f t="shared" si="2"/>
        <v>14</v>
      </c>
      <c r="Z56">
        <f t="shared" si="3"/>
        <v>3.8073549220576037</v>
      </c>
      <c r="AC56">
        <v>5.5</v>
      </c>
      <c r="AE56">
        <v>12</v>
      </c>
    </row>
    <row r="57" spans="1:31" x14ac:dyDescent="0.15">
      <c r="A57">
        <v>4</v>
      </c>
      <c r="B57">
        <v>4</v>
      </c>
      <c r="C57" s="19">
        <v>106</v>
      </c>
      <c r="D57" s="19">
        <v>0</v>
      </c>
      <c r="E57" s="4">
        <v>72</v>
      </c>
      <c r="F57" s="28">
        <v>0.56944444444444442</v>
      </c>
      <c r="G57" s="28">
        <v>0.56944444444444442</v>
      </c>
      <c r="H57" s="28">
        <v>2455</v>
      </c>
      <c r="I57" s="28">
        <v>1083</v>
      </c>
      <c r="J57" s="28">
        <v>0.25</v>
      </c>
      <c r="K57" s="28">
        <v>0.625</v>
      </c>
      <c r="L57" s="28">
        <v>0.625</v>
      </c>
      <c r="M57" s="28">
        <v>0.625</v>
      </c>
      <c r="N57" s="28">
        <v>0.75</v>
      </c>
      <c r="O57" s="28">
        <v>0.5</v>
      </c>
      <c r="P57" s="28">
        <v>0.625</v>
      </c>
      <c r="Q57" s="28">
        <v>0.5</v>
      </c>
      <c r="R57" s="28">
        <v>0.625</v>
      </c>
      <c r="S57" s="24"/>
      <c r="T57">
        <f t="shared" si="0"/>
        <v>41</v>
      </c>
      <c r="U57">
        <f t="shared" si="1"/>
        <v>5.3575520046180838</v>
      </c>
      <c r="Y57">
        <f t="shared" si="2"/>
        <v>31</v>
      </c>
      <c r="Z57">
        <f t="shared" si="3"/>
        <v>4.9541963103868758</v>
      </c>
      <c r="AC57">
        <v>6</v>
      </c>
      <c r="AE57">
        <v>0</v>
      </c>
    </row>
    <row r="58" spans="1:31" x14ac:dyDescent="0.15">
      <c r="A58">
        <v>4</v>
      </c>
      <c r="B58">
        <v>4</v>
      </c>
      <c r="C58" s="19">
        <v>111</v>
      </c>
      <c r="D58" s="19">
        <v>0</v>
      </c>
      <c r="E58" s="4">
        <v>72</v>
      </c>
      <c r="F58" s="28">
        <v>0.69444444444444442</v>
      </c>
      <c r="G58" s="28">
        <v>0.69444444444444442</v>
      </c>
      <c r="H58" s="28">
        <v>2289.5</v>
      </c>
      <c r="I58" s="28">
        <v>1070</v>
      </c>
      <c r="J58" s="28">
        <v>0.625</v>
      </c>
      <c r="K58" s="28">
        <v>0.625</v>
      </c>
      <c r="L58" s="28">
        <v>0.5</v>
      </c>
      <c r="M58" s="28">
        <v>0.5</v>
      </c>
      <c r="N58" s="28">
        <v>1</v>
      </c>
      <c r="O58" s="28">
        <v>0.75</v>
      </c>
      <c r="P58" s="28">
        <v>0.75</v>
      </c>
      <c r="Q58" s="28">
        <v>0.75</v>
      </c>
      <c r="R58" s="28">
        <v>0.75</v>
      </c>
      <c r="S58" s="24"/>
      <c r="T58">
        <f t="shared" si="0"/>
        <v>50</v>
      </c>
      <c r="U58">
        <f t="shared" si="1"/>
        <v>5.6438561897747244</v>
      </c>
      <c r="Y58">
        <f t="shared" si="2"/>
        <v>22</v>
      </c>
      <c r="Z58">
        <f t="shared" si="3"/>
        <v>4.4594316186372973</v>
      </c>
      <c r="AC58">
        <v>6.5</v>
      </c>
      <c r="AE58">
        <v>0</v>
      </c>
    </row>
    <row r="59" spans="1:31" x14ac:dyDescent="0.15">
      <c r="A59">
        <v>4</v>
      </c>
      <c r="B59">
        <v>4</v>
      </c>
      <c r="C59" s="19">
        <v>119</v>
      </c>
      <c r="D59" s="19">
        <v>0</v>
      </c>
      <c r="E59" s="4">
        <v>72</v>
      </c>
      <c r="F59" s="28">
        <v>0.73611111111111116</v>
      </c>
      <c r="G59" s="28">
        <v>0.73611111111111116</v>
      </c>
      <c r="H59" s="28">
        <v>2827.5</v>
      </c>
      <c r="I59" s="28">
        <v>1578.5</v>
      </c>
      <c r="J59" s="28">
        <v>0.625</v>
      </c>
      <c r="K59" s="28">
        <v>0.75</v>
      </c>
      <c r="L59" s="28">
        <v>0.625</v>
      </c>
      <c r="M59" s="28">
        <v>0.625</v>
      </c>
      <c r="N59" s="28">
        <v>0.625</v>
      </c>
      <c r="O59" s="28">
        <v>0.875</v>
      </c>
      <c r="P59" s="28">
        <v>0.625</v>
      </c>
      <c r="Q59" s="28">
        <v>1</v>
      </c>
      <c r="R59" s="28">
        <v>0.875</v>
      </c>
      <c r="S59" s="24"/>
      <c r="T59">
        <f t="shared" si="0"/>
        <v>53</v>
      </c>
      <c r="U59">
        <f t="shared" si="1"/>
        <v>5.7279204545631996</v>
      </c>
      <c r="Y59">
        <f t="shared" si="2"/>
        <v>19</v>
      </c>
      <c r="Z59">
        <f t="shared" si="3"/>
        <v>4.2479275134435852</v>
      </c>
    </row>
    <row r="60" spans="1:31" x14ac:dyDescent="0.15">
      <c r="A60">
        <v>4</v>
      </c>
      <c r="B60">
        <v>4</v>
      </c>
      <c r="C60" s="19">
        <v>122</v>
      </c>
      <c r="D60" s="19">
        <v>0</v>
      </c>
      <c r="E60" s="4">
        <v>72</v>
      </c>
      <c r="F60" s="28">
        <v>0.72222222222222221</v>
      </c>
      <c r="G60" s="28">
        <v>0.72222222222222221</v>
      </c>
      <c r="H60" s="28">
        <v>2094</v>
      </c>
      <c r="I60" s="28">
        <v>1203</v>
      </c>
      <c r="J60" s="28">
        <v>0.375</v>
      </c>
      <c r="K60" s="28">
        <v>0.5</v>
      </c>
      <c r="L60" s="28">
        <v>0.625</v>
      </c>
      <c r="M60" s="28">
        <v>0.75</v>
      </c>
      <c r="N60" s="28">
        <v>0.625</v>
      </c>
      <c r="O60" s="28">
        <v>0.875</v>
      </c>
      <c r="P60" s="28">
        <v>0.875</v>
      </c>
      <c r="Q60" s="28">
        <v>1</v>
      </c>
      <c r="R60" s="28">
        <v>0.875</v>
      </c>
      <c r="S60" s="24"/>
      <c r="T60">
        <f t="shared" si="0"/>
        <v>52</v>
      </c>
      <c r="U60">
        <f t="shared" si="1"/>
        <v>5.7004397181410926</v>
      </c>
      <c r="Y60">
        <f t="shared" si="2"/>
        <v>20</v>
      </c>
      <c r="Z60">
        <f t="shared" si="3"/>
        <v>4.3219280948873626</v>
      </c>
    </row>
    <row r="61" spans="1:31" x14ac:dyDescent="0.15">
      <c r="A61">
        <v>4</v>
      </c>
      <c r="B61">
        <v>4</v>
      </c>
      <c r="C61" s="19">
        <v>123</v>
      </c>
      <c r="D61" s="19">
        <v>0</v>
      </c>
      <c r="E61" s="4">
        <v>72</v>
      </c>
      <c r="F61" s="28">
        <v>0.51388888888888884</v>
      </c>
      <c r="G61" s="28">
        <v>0.51388888888888884</v>
      </c>
      <c r="H61" s="28">
        <v>2078</v>
      </c>
      <c r="I61" s="28">
        <v>992</v>
      </c>
      <c r="J61" s="28">
        <v>0.5</v>
      </c>
      <c r="K61" s="28">
        <v>0.25</v>
      </c>
      <c r="L61" s="28">
        <v>0.375</v>
      </c>
      <c r="M61" s="28">
        <v>0.5</v>
      </c>
      <c r="N61" s="28">
        <v>0.5</v>
      </c>
      <c r="O61" s="28">
        <v>0.75</v>
      </c>
      <c r="P61" s="28">
        <v>0.625</v>
      </c>
      <c r="Q61" s="28">
        <v>0.5</v>
      </c>
      <c r="R61" s="28">
        <v>0.625</v>
      </c>
      <c r="S61" s="24"/>
      <c r="T61">
        <f t="shared" si="0"/>
        <v>37</v>
      </c>
      <c r="U61">
        <f t="shared" si="1"/>
        <v>5.2094533656289501</v>
      </c>
      <c r="Y61">
        <f t="shared" si="2"/>
        <v>35</v>
      </c>
      <c r="Z61">
        <f t="shared" si="3"/>
        <v>5.1292830169449664</v>
      </c>
    </row>
    <row r="62" spans="1:31" x14ac:dyDescent="0.15">
      <c r="A62">
        <v>4</v>
      </c>
      <c r="B62">
        <v>4</v>
      </c>
      <c r="C62" s="19">
        <v>124</v>
      </c>
      <c r="D62" s="19">
        <v>0</v>
      </c>
      <c r="E62" s="4">
        <v>72</v>
      </c>
      <c r="F62" s="28">
        <v>0.73611111111111116</v>
      </c>
      <c r="G62" s="28">
        <v>0.73611111111111116</v>
      </c>
      <c r="H62" s="28">
        <v>3492.5</v>
      </c>
      <c r="I62" s="28">
        <v>2148.5</v>
      </c>
      <c r="J62" s="28">
        <v>0.625</v>
      </c>
      <c r="K62" s="28">
        <v>0.75</v>
      </c>
      <c r="L62" s="28">
        <v>0.75</v>
      </c>
      <c r="M62" s="28">
        <v>0.875</v>
      </c>
      <c r="N62" s="28">
        <v>0.625</v>
      </c>
      <c r="O62" s="28">
        <v>0.75</v>
      </c>
      <c r="P62" s="28">
        <v>0.875</v>
      </c>
      <c r="Q62" s="28">
        <v>0.625</v>
      </c>
      <c r="R62" s="28">
        <v>0.75</v>
      </c>
      <c r="S62" s="24"/>
      <c r="T62">
        <f t="shared" si="0"/>
        <v>53</v>
      </c>
      <c r="U62">
        <f t="shared" si="1"/>
        <v>5.7279204545631996</v>
      </c>
      <c r="Y62">
        <f t="shared" si="2"/>
        <v>19</v>
      </c>
      <c r="Z62">
        <f t="shared" si="3"/>
        <v>4.2479275134435852</v>
      </c>
    </row>
    <row r="63" spans="1:31" x14ac:dyDescent="0.15">
      <c r="A63">
        <v>4</v>
      </c>
      <c r="B63">
        <v>4</v>
      </c>
      <c r="C63" s="19">
        <v>127</v>
      </c>
      <c r="D63" s="19">
        <v>0</v>
      </c>
      <c r="E63" s="4">
        <v>72</v>
      </c>
      <c r="F63" s="28">
        <v>0.72222222222222221</v>
      </c>
      <c r="G63" s="28">
        <v>0.72222222222222221</v>
      </c>
      <c r="H63" s="28">
        <v>2375</v>
      </c>
      <c r="I63" s="28">
        <v>1219</v>
      </c>
      <c r="J63" s="28">
        <v>0.5</v>
      </c>
      <c r="K63" s="28">
        <v>0.5</v>
      </c>
      <c r="L63" s="28">
        <v>0.75</v>
      </c>
      <c r="M63" s="28">
        <v>0.875</v>
      </c>
      <c r="N63" s="28">
        <v>0.75</v>
      </c>
      <c r="O63" s="28">
        <v>0.75</v>
      </c>
      <c r="P63" s="28">
        <v>0.75</v>
      </c>
      <c r="Q63" s="28">
        <v>0.875</v>
      </c>
      <c r="R63" s="28">
        <v>0.75</v>
      </c>
      <c r="S63" s="24"/>
      <c r="T63">
        <f t="shared" si="0"/>
        <v>52</v>
      </c>
      <c r="U63">
        <f t="shared" si="1"/>
        <v>5.7004397181410926</v>
      </c>
      <c r="Y63">
        <f t="shared" si="2"/>
        <v>20</v>
      </c>
      <c r="Z63">
        <f t="shared" si="3"/>
        <v>4.3219280948873626</v>
      </c>
    </row>
    <row r="64" spans="1:31" x14ac:dyDescent="0.15">
      <c r="A64">
        <v>4</v>
      </c>
      <c r="B64">
        <v>4</v>
      </c>
      <c r="C64" s="19">
        <v>137</v>
      </c>
      <c r="D64" s="19">
        <v>0</v>
      </c>
      <c r="E64" s="4">
        <v>72</v>
      </c>
      <c r="F64" s="28">
        <v>0.70833333333333337</v>
      </c>
      <c r="G64" s="28">
        <v>0.70833333333333337</v>
      </c>
      <c r="H64" s="28">
        <v>2578</v>
      </c>
      <c r="I64" s="28">
        <v>1625</v>
      </c>
      <c r="J64" s="28">
        <v>0.375</v>
      </c>
      <c r="K64" s="28">
        <v>0.625</v>
      </c>
      <c r="L64" s="28">
        <v>0.625</v>
      </c>
      <c r="M64" s="28">
        <v>0.625</v>
      </c>
      <c r="N64" s="28">
        <v>0.875</v>
      </c>
      <c r="O64" s="28">
        <v>0.625</v>
      </c>
      <c r="P64" s="28">
        <v>0.875</v>
      </c>
      <c r="Q64" s="28">
        <v>0.875</v>
      </c>
      <c r="R64" s="28">
        <v>0.875</v>
      </c>
      <c r="S64" s="24"/>
      <c r="T64">
        <f t="shared" si="0"/>
        <v>51</v>
      </c>
      <c r="U64">
        <f t="shared" si="1"/>
        <v>5.6724253419714961</v>
      </c>
      <c r="Y64">
        <f t="shared" si="2"/>
        <v>21</v>
      </c>
      <c r="Z64">
        <f t="shared" si="3"/>
        <v>4.3923174227787607</v>
      </c>
    </row>
    <row r="65" spans="1:26" x14ac:dyDescent="0.15">
      <c r="A65">
        <v>4</v>
      </c>
      <c r="B65">
        <v>4</v>
      </c>
      <c r="C65" s="19">
        <v>138</v>
      </c>
      <c r="D65" s="19">
        <v>1</v>
      </c>
      <c r="E65" s="4">
        <v>72</v>
      </c>
      <c r="F65" s="28">
        <v>0.84722222222222221</v>
      </c>
      <c r="G65" s="28">
        <v>0.84722222222222221</v>
      </c>
      <c r="H65" s="28">
        <v>2007.5</v>
      </c>
      <c r="I65" s="28">
        <v>1047</v>
      </c>
      <c r="J65" s="28">
        <v>0.625</v>
      </c>
      <c r="K65" s="28">
        <v>0.875</v>
      </c>
      <c r="L65" s="28">
        <v>0.75</v>
      </c>
      <c r="M65" s="28">
        <v>0.875</v>
      </c>
      <c r="N65" s="28">
        <v>0.75</v>
      </c>
      <c r="O65" s="28">
        <v>0.875</v>
      </c>
      <c r="P65" s="28">
        <v>0.875</v>
      </c>
      <c r="Q65" s="28">
        <v>1</v>
      </c>
      <c r="R65" s="28">
        <v>1</v>
      </c>
      <c r="S65" s="24"/>
      <c r="T65">
        <f t="shared" si="0"/>
        <v>61</v>
      </c>
      <c r="U65">
        <f t="shared" si="1"/>
        <v>5.9307373375628867</v>
      </c>
      <c r="Y65">
        <f t="shared" si="2"/>
        <v>11</v>
      </c>
      <c r="Z65">
        <f t="shared" si="3"/>
        <v>3.4594316186372978</v>
      </c>
    </row>
    <row r="66" spans="1:26" x14ac:dyDescent="0.15">
      <c r="A66">
        <v>4</v>
      </c>
      <c r="B66">
        <v>4</v>
      </c>
      <c r="C66" s="19">
        <v>141</v>
      </c>
      <c r="D66" s="19">
        <v>0</v>
      </c>
      <c r="E66" s="4">
        <v>72</v>
      </c>
      <c r="F66" s="28">
        <v>0.84722222222222221</v>
      </c>
      <c r="G66" s="28">
        <v>0.84722222222222221</v>
      </c>
      <c r="H66" s="28">
        <v>3016</v>
      </c>
      <c r="I66" s="28">
        <v>1156</v>
      </c>
      <c r="J66" s="28">
        <v>0.625</v>
      </c>
      <c r="K66" s="28">
        <v>0.75</v>
      </c>
      <c r="L66" s="28">
        <v>0.875</v>
      </c>
      <c r="M66" s="28">
        <v>0.75</v>
      </c>
      <c r="N66" s="28">
        <v>0.875</v>
      </c>
      <c r="O66" s="28">
        <v>1</v>
      </c>
      <c r="P66" s="28">
        <v>0.875</v>
      </c>
      <c r="Q66" s="28">
        <v>0.875</v>
      </c>
      <c r="R66" s="28">
        <v>1</v>
      </c>
      <c r="S66" s="24"/>
      <c r="T66">
        <f t="shared" si="0"/>
        <v>61</v>
      </c>
      <c r="U66">
        <f t="shared" si="1"/>
        <v>5.9307373375628867</v>
      </c>
      <c r="Y66">
        <f t="shared" si="2"/>
        <v>11</v>
      </c>
      <c r="Z66">
        <f t="shared" si="3"/>
        <v>3.4594316186372978</v>
      </c>
    </row>
    <row r="67" spans="1:26" x14ac:dyDescent="0.15">
      <c r="A67">
        <v>4</v>
      </c>
      <c r="B67">
        <v>4</v>
      </c>
      <c r="C67" s="19">
        <v>142</v>
      </c>
      <c r="D67" s="19">
        <v>1</v>
      </c>
      <c r="E67" s="4">
        <v>60</v>
      </c>
      <c r="F67" s="28">
        <v>0.71666666666666667</v>
      </c>
      <c r="G67" s="28">
        <v>0.76388888888888884</v>
      </c>
      <c r="H67" s="28">
        <v>2297</v>
      </c>
      <c r="I67" s="28">
        <v>1141</v>
      </c>
      <c r="J67" s="28">
        <v>0.375</v>
      </c>
      <c r="K67" s="28">
        <v>0.625</v>
      </c>
      <c r="L67" s="28">
        <v>0.5</v>
      </c>
      <c r="M67" s="28">
        <v>0.625</v>
      </c>
      <c r="N67" s="28">
        <v>0.75</v>
      </c>
      <c r="O67" s="28">
        <v>1</v>
      </c>
      <c r="P67" s="28">
        <v>1</v>
      </c>
      <c r="Q67" s="28">
        <v>1</v>
      </c>
      <c r="R67" s="28">
        <v>1</v>
      </c>
      <c r="S67" s="24"/>
      <c r="T67">
        <f t="shared" si="0"/>
        <v>55</v>
      </c>
      <c r="U67">
        <f t="shared" si="1"/>
        <v>5.7813597135246599</v>
      </c>
      <c r="Y67">
        <f t="shared" si="2"/>
        <v>17</v>
      </c>
      <c r="Z67">
        <f t="shared" si="3"/>
        <v>4.08746284125034</v>
      </c>
    </row>
    <row r="68" spans="1:26" x14ac:dyDescent="0.15">
      <c r="A68">
        <v>4</v>
      </c>
      <c r="B68">
        <v>4</v>
      </c>
      <c r="C68" s="19">
        <v>148</v>
      </c>
      <c r="D68" s="19">
        <v>0</v>
      </c>
      <c r="E68" s="4">
        <v>72</v>
      </c>
      <c r="F68" s="28">
        <v>0.73611111111111116</v>
      </c>
      <c r="G68" s="28">
        <v>0.73611111111111116</v>
      </c>
      <c r="H68" s="28">
        <v>3898.5</v>
      </c>
      <c r="I68" s="28">
        <v>1757.5</v>
      </c>
      <c r="J68" s="28">
        <v>0.625</v>
      </c>
      <c r="K68" s="28">
        <v>0.75</v>
      </c>
      <c r="L68" s="28">
        <v>0.625</v>
      </c>
      <c r="M68" s="28">
        <v>0.75</v>
      </c>
      <c r="N68" s="28">
        <v>0.625</v>
      </c>
      <c r="O68" s="28">
        <v>0.875</v>
      </c>
      <c r="P68" s="28">
        <v>0.875</v>
      </c>
      <c r="Q68" s="28">
        <v>0.625</v>
      </c>
      <c r="R68" s="28">
        <v>0.875</v>
      </c>
      <c r="S68" s="24"/>
      <c r="T68">
        <f t="shared" ref="T68:T100" si="4">G68*72</f>
        <v>53</v>
      </c>
      <c r="U68">
        <f t="shared" ref="U68:U100" si="5">LOG(T68,2)</f>
        <v>5.7279204545631996</v>
      </c>
      <c r="Y68">
        <f t="shared" ref="Y68:Y100" si="6">72-T68</f>
        <v>19</v>
      </c>
      <c r="Z68">
        <f t="shared" ref="Z68:Z100" si="7">LOG(Y68,2)</f>
        <v>4.2479275134435852</v>
      </c>
    </row>
    <row r="69" spans="1:26" x14ac:dyDescent="0.15">
      <c r="A69">
        <v>4</v>
      </c>
      <c r="B69">
        <v>4</v>
      </c>
      <c r="C69" s="19">
        <v>149</v>
      </c>
      <c r="D69" s="19">
        <v>0</v>
      </c>
      <c r="E69" s="4">
        <v>72</v>
      </c>
      <c r="F69" s="28">
        <v>0.68055555555555558</v>
      </c>
      <c r="G69" s="28">
        <v>0.68055555555555558</v>
      </c>
      <c r="H69" s="28">
        <v>2546.5</v>
      </c>
      <c r="I69" s="28">
        <v>1797</v>
      </c>
      <c r="J69" s="28">
        <v>0.5</v>
      </c>
      <c r="K69" s="28">
        <v>0.75</v>
      </c>
      <c r="L69" s="28">
        <v>0.625</v>
      </c>
      <c r="M69" s="28">
        <v>0.625</v>
      </c>
      <c r="N69" s="28">
        <v>0.75</v>
      </c>
      <c r="O69" s="28">
        <v>0.625</v>
      </c>
      <c r="P69" s="28">
        <v>0.75</v>
      </c>
      <c r="Q69" s="28">
        <v>0.625</v>
      </c>
      <c r="R69" s="28">
        <v>0.875</v>
      </c>
      <c r="S69" s="24"/>
      <c r="T69">
        <f t="shared" si="4"/>
        <v>49</v>
      </c>
      <c r="U69">
        <f t="shared" si="5"/>
        <v>5.6147098441152083</v>
      </c>
      <c r="Y69">
        <f t="shared" si="6"/>
        <v>23</v>
      </c>
      <c r="Z69">
        <f t="shared" si="7"/>
        <v>4.5235619560570131</v>
      </c>
    </row>
    <row r="70" spans="1:26" x14ac:dyDescent="0.15">
      <c r="A70">
        <v>4</v>
      </c>
      <c r="B70">
        <v>4</v>
      </c>
      <c r="C70" s="19">
        <v>151</v>
      </c>
      <c r="D70" s="19">
        <v>0</v>
      </c>
      <c r="E70" s="4">
        <v>72</v>
      </c>
      <c r="F70" s="28">
        <v>0.625</v>
      </c>
      <c r="G70" s="28">
        <v>0.625</v>
      </c>
      <c r="H70" s="28">
        <v>2351.5</v>
      </c>
      <c r="I70" s="28">
        <v>1445.5</v>
      </c>
      <c r="J70" s="28">
        <v>0.375</v>
      </c>
      <c r="K70" s="28">
        <v>0.625</v>
      </c>
      <c r="L70" s="28">
        <v>0.625</v>
      </c>
      <c r="M70" s="28">
        <v>0.5</v>
      </c>
      <c r="N70" s="28">
        <v>0.75</v>
      </c>
      <c r="O70" s="28">
        <v>0.625</v>
      </c>
      <c r="P70" s="28">
        <v>0.625</v>
      </c>
      <c r="Q70" s="28">
        <v>0.75</v>
      </c>
      <c r="R70" s="28">
        <v>0.75</v>
      </c>
      <c r="S70" s="24"/>
      <c r="T70">
        <f t="shared" si="4"/>
        <v>45</v>
      </c>
      <c r="U70">
        <f t="shared" si="5"/>
        <v>5.4918530963296748</v>
      </c>
      <c r="Y70">
        <f t="shared" si="6"/>
        <v>27</v>
      </c>
      <c r="Z70">
        <f t="shared" si="7"/>
        <v>4.7548875021634691</v>
      </c>
    </row>
    <row r="71" spans="1:26" x14ac:dyDescent="0.15">
      <c r="A71">
        <v>4</v>
      </c>
      <c r="B71">
        <v>4</v>
      </c>
      <c r="C71" s="19">
        <v>154</v>
      </c>
      <c r="D71" s="19">
        <v>0</v>
      </c>
      <c r="E71" s="4">
        <v>72</v>
      </c>
      <c r="F71" s="28">
        <v>0.76388888888888884</v>
      </c>
      <c r="G71" s="28">
        <v>0.76388888888888884</v>
      </c>
      <c r="H71" s="28">
        <v>2929.5</v>
      </c>
      <c r="I71" s="28">
        <v>2070</v>
      </c>
      <c r="J71" s="28">
        <v>0.625</v>
      </c>
      <c r="K71" s="28">
        <v>0.75</v>
      </c>
      <c r="L71" s="28">
        <v>0.875</v>
      </c>
      <c r="M71" s="28">
        <v>0.75</v>
      </c>
      <c r="N71" s="28">
        <v>0.75</v>
      </c>
      <c r="O71" s="28">
        <v>0.75</v>
      </c>
      <c r="P71" s="28">
        <v>0.75</v>
      </c>
      <c r="Q71" s="28">
        <v>0.875</v>
      </c>
      <c r="R71" s="28">
        <v>0.75</v>
      </c>
      <c r="S71" s="24"/>
      <c r="T71">
        <f t="shared" si="4"/>
        <v>55</v>
      </c>
      <c r="U71">
        <f t="shared" si="5"/>
        <v>5.7813597135246599</v>
      </c>
      <c r="Y71">
        <f t="shared" si="6"/>
        <v>17</v>
      </c>
      <c r="Z71">
        <f t="shared" si="7"/>
        <v>4.08746284125034</v>
      </c>
    </row>
    <row r="72" spans="1:26" x14ac:dyDescent="0.15">
      <c r="A72">
        <v>4</v>
      </c>
      <c r="B72">
        <v>4</v>
      </c>
      <c r="C72" s="19">
        <v>174</v>
      </c>
      <c r="D72" s="19">
        <v>0</v>
      </c>
      <c r="E72" s="4">
        <v>72</v>
      </c>
      <c r="F72" s="28">
        <v>0.5</v>
      </c>
      <c r="G72" s="28">
        <v>0.5</v>
      </c>
      <c r="H72" s="28">
        <v>1187.5</v>
      </c>
      <c r="I72" s="28">
        <v>875</v>
      </c>
      <c r="J72" s="28">
        <v>0.25</v>
      </c>
      <c r="K72" s="28">
        <v>0.625</v>
      </c>
      <c r="L72" s="28">
        <v>0.375</v>
      </c>
      <c r="M72" s="28">
        <v>0.5</v>
      </c>
      <c r="N72" s="28">
        <v>0.375</v>
      </c>
      <c r="O72" s="28">
        <v>0.625</v>
      </c>
      <c r="P72" s="28">
        <v>0.5</v>
      </c>
      <c r="Q72" s="28">
        <v>0.75</v>
      </c>
      <c r="R72" s="28">
        <v>0.5</v>
      </c>
      <c r="S72" s="24"/>
      <c r="T72">
        <f t="shared" si="4"/>
        <v>36</v>
      </c>
      <c r="U72">
        <f t="shared" si="5"/>
        <v>5.1699250014423122</v>
      </c>
      <c r="Y72">
        <f t="shared" si="6"/>
        <v>36</v>
      </c>
      <c r="Z72">
        <f t="shared" si="7"/>
        <v>5.1699250014423122</v>
      </c>
    </row>
    <row r="73" spans="1:26" x14ac:dyDescent="0.15">
      <c r="A73">
        <v>4</v>
      </c>
      <c r="B73">
        <v>4</v>
      </c>
      <c r="C73" s="19">
        <v>175</v>
      </c>
      <c r="D73" s="19">
        <v>0</v>
      </c>
      <c r="E73" s="4">
        <v>72</v>
      </c>
      <c r="F73" s="28">
        <v>0.72222222222222221</v>
      </c>
      <c r="G73" s="28">
        <v>0.72222222222222221</v>
      </c>
      <c r="H73" s="28">
        <v>1976.5</v>
      </c>
      <c r="I73" s="28">
        <v>867.5</v>
      </c>
      <c r="J73" s="28">
        <v>0.375</v>
      </c>
      <c r="K73" s="28">
        <v>0.75</v>
      </c>
      <c r="L73" s="28">
        <v>0.5</v>
      </c>
      <c r="M73" s="28">
        <v>0.625</v>
      </c>
      <c r="N73" s="28">
        <v>0.875</v>
      </c>
      <c r="O73" s="28">
        <v>0.875</v>
      </c>
      <c r="P73" s="28">
        <v>0.875</v>
      </c>
      <c r="Q73" s="28">
        <v>0.75</v>
      </c>
      <c r="R73" s="28">
        <v>0.875</v>
      </c>
      <c r="S73" s="24"/>
      <c r="T73">
        <f t="shared" si="4"/>
        <v>52</v>
      </c>
      <c r="U73">
        <f t="shared" si="5"/>
        <v>5.7004397181410926</v>
      </c>
      <c r="Y73">
        <f t="shared" si="6"/>
        <v>20</v>
      </c>
      <c r="Z73">
        <f t="shared" si="7"/>
        <v>4.3219280948873626</v>
      </c>
    </row>
    <row r="74" spans="1:26" x14ac:dyDescent="0.15">
      <c r="A74">
        <v>4</v>
      </c>
      <c r="B74">
        <v>4</v>
      </c>
      <c r="C74" s="19">
        <v>176</v>
      </c>
      <c r="D74" s="19">
        <v>1</v>
      </c>
      <c r="E74" s="4">
        <v>72</v>
      </c>
      <c r="F74" s="28">
        <v>0.69444444444444442</v>
      </c>
      <c r="G74" s="28">
        <v>0.69444444444444442</v>
      </c>
      <c r="H74" s="28">
        <v>2392.5</v>
      </c>
      <c r="I74" s="28">
        <v>873</v>
      </c>
      <c r="J74" s="28">
        <v>0.375</v>
      </c>
      <c r="K74" s="28">
        <v>0.75</v>
      </c>
      <c r="L74" s="28">
        <v>0.75</v>
      </c>
      <c r="M74" s="28">
        <v>0.5</v>
      </c>
      <c r="N74" s="28">
        <v>0.625</v>
      </c>
      <c r="O74" s="28">
        <v>0.625</v>
      </c>
      <c r="P74" s="28">
        <v>0.625</v>
      </c>
      <c r="Q74" s="28">
        <v>1</v>
      </c>
      <c r="R74" s="28">
        <v>1</v>
      </c>
      <c r="S74" s="24"/>
      <c r="T74">
        <f t="shared" si="4"/>
        <v>50</v>
      </c>
      <c r="U74">
        <f t="shared" si="5"/>
        <v>5.6438561897747244</v>
      </c>
      <c r="Y74">
        <f t="shared" si="6"/>
        <v>22</v>
      </c>
      <c r="Z74">
        <f t="shared" si="7"/>
        <v>4.4594316186372973</v>
      </c>
    </row>
    <row r="75" spans="1:26" x14ac:dyDescent="0.15">
      <c r="A75">
        <v>4</v>
      </c>
      <c r="B75">
        <v>4</v>
      </c>
      <c r="C75" s="19">
        <v>177</v>
      </c>
      <c r="D75" s="19">
        <v>1</v>
      </c>
      <c r="E75" s="4">
        <v>36</v>
      </c>
      <c r="F75" s="28">
        <v>0.72222222222222221</v>
      </c>
      <c r="G75" s="28">
        <v>0.86111111111111116</v>
      </c>
      <c r="H75" s="28">
        <v>1641</v>
      </c>
      <c r="I75" s="28">
        <v>960.5</v>
      </c>
      <c r="J75" s="28">
        <v>0.25</v>
      </c>
      <c r="K75" s="28">
        <v>0.875</v>
      </c>
      <c r="L75" s="28">
        <v>0.625</v>
      </c>
      <c r="M75" s="28">
        <v>1</v>
      </c>
      <c r="N75" s="28">
        <v>1</v>
      </c>
      <c r="O75" s="28">
        <v>1</v>
      </c>
      <c r="P75" s="28">
        <v>1</v>
      </c>
      <c r="Q75" s="28">
        <v>1</v>
      </c>
      <c r="R75" s="28">
        <v>1</v>
      </c>
      <c r="S75" s="24"/>
      <c r="T75">
        <f t="shared" si="4"/>
        <v>62</v>
      </c>
      <c r="U75">
        <f t="shared" si="5"/>
        <v>5.9541963103868758</v>
      </c>
      <c r="Y75">
        <f t="shared" si="6"/>
        <v>10</v>
      </c>
      <c r="Z75">
        <f t="shared" si="7"/>
        <v>3.3219280948873626</v>
      </c>
    </row>
    <row r="76" spans="1:26" x14ac:dyDescent="0.15">
      <c r="A76">
        <v>4</v>
      </c>
      <c r="B76">
        <v>4</v>
      </c>
      <c r="C76" s="19">
        <v>179</v>
      </c>
      <c r="D76" s="19">
        <v>0</v>
      </c>
      <c r="E76" s="4">
        <v>72</v>
      </c>
      <c r="F76" s="28">
        <v>0.76388888888888884</v>
      </c>
      <c r="G76" s="28">
        <v>0.76388888888888884</v>
      </c>
      <c r="H76" s="28">
        <v>3047</v>
      </c>
      <c r="I76" s="28">
        <v>1823</v>
      </c>
      <c r="J76" s="28">
        <v>0.5</v>
      </c>
      <c r="K76" s="28">
        <v>0.75</v>
      </c>
      <c r="L76" s="28">
        <v>0.75</v>
      </c>
      <c r="M76" s="28">
        <v>0.75</v>
      </c>
      <c r="N76" s="28">
        <v>0.75</v>
      </c>
      <c r="O76" s="28">
        <v>0.75</v>
      </c>
      <c r="P76" s="28">
        <v>0.875</v>
      </c>
      <c r="Q76" s="28">
        <v>0.875</v>
      </c>
      <c r="R76" s="28">
        <v>0.875</v>
      </c>
      <c r="S76" s="24"/>
      <c r="T76">
        <f t="shared" si="4"/>
        <v>55</v>
      </c>
      <c r="U76">
        <f t="shared" si="5"/>
        <v>5.7813597135246599</v>
      </c>
      <c r="Y76">
        <f t="shared" si="6"/>
        <v>17</v>
      </c>
      <c r="Z76">
        <f t="shared" si="7"/>
        <v>4.08746284125034</v>
      </c>
    </row>
    <row r="77" spans="1:26" x14ac:dyDescent="0.15">
      <c r="A77">
        <v>4</v>
      </c>
      <c r="B77">
        <v>4</v>
      </c>
      <c r="C77" s="19">
        <v>180</v>
      </c>
      <c r="D77" s="19">
        <v>0</v>
      </c>
      <c r="E77" s="4">
        <v>72</v>
      </c>
      <c r="F77" s="28">
        <v>0.70833333333333337</v>
      </c>
      <c r="G77" s="28">
        <v>0.70833333333333337</v>
      </c>
      <c r="H77" s="28">
        <v>1968.5</v>
      </c>
      <c r="I77" s="28">
        <v>969</v>
      </c>
      <c r="J77" s="28">
        <v>0.75</v>
      </c>
      <c r="K77" s="28">
        <v>0.5</v>
      </c>
      <c r="L77" s="28">
        <v>0.75</v>
      </c>
      <c r="M77" s="28">
        <v>0.625</v>
      </c>
      <c r="N77" s="28">
        <v>0.875</v>
      </c>
      <c r="O77" s="28">
        <v>0.625</v>
      </c>
      <c r="P77" s="28">
        <v>0.75</v>
      </c>
      <c r="Q77" s="28">
        <v>0.75</v>
      </c>
      <c r="R77" s="28">
        <v>0.75</v>
      </c>
      <c r="S77" s="24"/>
      <c r="T77">
        <f t="shared" si="4"/>
        <v>51</v>
      </c>
      <c r="U77">
        <f t="shared" si="5"/>
        <v>5.6724253419714961</v>
      </c>
      <c r="Y77">
        <f t="shared" si="6"/>
        <v>21</v>
      </c>
      <c r="Z77">
        <f t="shared" si="7"/>
        <v>4.3923174227787607</v>
      </c>
    </row>
    <row r="78" spans="1:26" x14ac:dyDescent="0.15">
      <c r="A78">
        <v>4</v>
      </c>
      <c r="B78">
        <v>4</v>
      </c>
      <c r="C78" s="19">
        <v>196</v>
      </c>
      <c r="D78" s="19">
        <v>1</v>
      </c>
      <c r="E78" s="4">
        <v>36</v>
      </c>
      <c r="F78" s="28">
        <v>0.80555555555555558</v>
      </c>
      <c r="G78" s="28">
        <v>0.90277777777777779</v>
      </c>
      <c r="H78" s="28">
        <v>2867</v>
      </c>
      <c r="I78" s="28">
        <v>1968.5</v>
      </c>
      <c r="J78" s="28">
        <v>0.625</v>
      </c>
      <c r="K78" s="28">
        <v>0.625</v>
      </c>
      <c r="L78" s="28">
        <v>0.875</v>
      </c>
      <c r="M78" s="28">
        <v>1</v>
      </c>
      <c r="N78" s="28">
        <v>1</v>
      </c>
      <c r="O78" s="28">
        <v>1</v>
      </c>
      <c r="P78" s="28">
        <v>1</v>
      </c>
      <c r="Q78" s="28">
        <v>1</v>
      </c>
      <c r="R78" s="28">
        <v>1</v>
      </c>
      <c r="S78" s="24"/>
      <c r="T78">
        <f t="shared" si="4"/>
        <v>65</v>
      </c>
      <c r="U78">
        <f t="shared" si="5"/>
        <v>6.0223678130284544</v>
      </c>
      <c r="Y78">
        <f t="shared" si="6"/>
        <v>7</v>
      </c>
      <c r="Z78">
        <f t="shared" si="7"/>
        <v>2.8073549220576042</v>
      </c>
    </row>
    <row r="79" spans="1:26" x14ac:dyDescent="0.15">
      <c r="A79">
        <v>4</v>
      </c>
      <c r="B79">
        <v>4</v>
      </c>
      <c r="C79" s="19">
        <v>198</v>
      </c>
      <c r="D79" s="19">
        <v>1</v>
      </c>
      <c r="E79" s="4">
        <v>36</v>
      </c>
      <c r="F79" s="28">
        <v>0.88888888888888884</v>
      </c>
      <c r="G79" s="28">
        <v>0.94444444444444442</v>
      </c>
      <c r="H79" s="28">
        <v>3257.5</v>
      </c>
      <c r="I79" s="28">
        <v>1688</v>
      </c>
      <c r="J79" s="28">
        <v>0.625</v>
      </c>
      <c r="K79" s="28">
        <v>0.875</v>
      </c>
      <c r="L79" s="28">
        <v>1</v>
      </c>
      <c r="M79" s="28">
        <v>1</v>
      </c>
      <c r="N79" s="28">
        <v>1</v>
      </c>
      <c r="O79" s="28">
        <v>1</v>
      </c>
      <c r="P79" s="28">
        <v>1</v>
      </c>
      <c r="Q79" s="28">
        <v>1</v>
      </c>
      <c r="R79" s="28">
        <v>1</v>
      </c>
      <c r="S79" s="24"/>
      <c r="T79">
        <f t="shared" si="4"/>
        <v>68</v>
      </c>
      <c r="U79">
        <f t="shared" si="5"/>
        <v>6.08746284125034</v>
      </c>
      <c r="Y79">
        <f t="shared" si="6"/>
        <v>4</v>
      </c>
      <c r="Z79">
        <f t="shared" si="7"/>
        <v>2</v>
      </c>
    </row>
    <row r="80" spans="1:26" x14ac:dyDescent="0.15">
      <c r="A80">
        <v>4</v>
      </c>
      <c r="B80">
        <v>4</v>
      </c>
      <c r="C80" s="19">
        <v>200</v>
      </c>
      <c r="D80" s="19">
        <v>0</v>
      </c>
      <c r="E80" s="4">
        <v>72</v>
      </c>
      <c r="F80" s="28">
        <v>0.63888888888888884</v>
      </c>
      <c r="G80" s="28">
        <v>0.63888888888888884</v>
      </c>
      <c r="H80" s="28">
        <v>3383</v>
      </c>
      <c r="I80" s="28">
        <v>1937.5</v>
      </c>
      <c r="J80" s="28">
        <v>0.5</v>
      </c>
      <c r="K80" s="28">
        <v>0.5</v>
      </c>
      <c r="L80" s="28">
        <v>0.875</v>
      </c>
      <c r="M80" s="28">
        <v>0.5</v>
      </c>
      <c r="N80" s="28">
        <v>0.625</v>
      </c>
      <c r="O80" s="28">
        <v>0.5</v>
      </c>
      <c r="P80" s="28">
        <v>0.75</v>
      </c>
      <c r="Q80" s="28">
        <v>0.75</v>
      </c>
      <c r="R80" s="28">
        <v>0.75</v>
      </c>
      <c r="S80" s="24"/>
      <c r="T80">
        <f t="shared" si="4"/>
        <v>46</v>
      </c>
      <c r="U80">
        <f t="shared" si="5"/>
        <v>5.5235619560570131</v>
      </c>
      <c r="Y80">
        <f t="shared" si="6"/>
        <v>26</v>
      </c>
      <c r="Z80">
        <f t="shared" si="7"/>
        <v>4.7004397181410926</v>
      </c>
    </row>
    <row r="81" spans="1:26" x14ac:dyDescent="0.15">
      <c r="A81">
        <v>4</v>
      </c>
      <c r="B81">
        <v>4</v>
      </c>
      <c r="C81" s="19">
        <v>201</v>
      </c>
      <c r="D81" s="19">
        <v>0</v>
      </c>
      <c r="E81" s="4">
        <v>72</v>
      </c>
      <c r="F81" s="28">
        <v>0.58333333333333337</v>
      </c>
      <c r="G81" s="28">
        <v>0.58333333333333337</v>
      </c>
      <c r="H81" s="28">
        <v>2196</v>
      </c>
      <c r="I81" s="28">
        <v>1187.5</v>
      </c>
      <c r="J81" s="28">
        <v>0.5</v>
      </c>
      <c r="K81" s="28">
        <v>0.375</v>
      </c>
      <c r="L81" s="28">
        <v>0.875</v>
      </c>
      <c r="M81" s="28">
        <v>0.625</v>
      </c>
      <c r="N81" s="28">
        <v>0.75</v>
      </c>
      <c r="O81" s="28">
        <v>0.5</v>
      </c>
      <c r="P81" s="28">
        <v>0.375</v>
      </c>
      <c r="Q81" s="28">
        <v>0.625</v>
      </c>
      <c r="R81" s="28">
        <v>0.625</v>
      </c>
      <c r="S81" s="24"/>
      <c r="T81">
        <f t="shared" si="4"/>
        <v>42</v>
      </c>
      <c r="U81">
        <f t="shared" si="5"/>
        <v>5.3923174227787607</v>
      </c>
      <c r="Y81">
        <f t="shared" si="6"/>
        <v>30</v>
      </c>
      <c r="Z81">
        <f t="shared" si="7"/>
        <v>4.9068905956085187</v>
      </c>
    </row>
    <row r="82" spans="1:26" x14ac:dyDescent="0.15">
      <c r="A82">
        <v>4</v>
      </c>
      <c r="B82">
        <v>4</v>
      </c>
      <c r="C82" s="19">
        <v>202</v>
      </c>
      <c r="D82" s="19">
        <v>1</v>
      </c>
      <c r="E82" s="4">
        <v>48</v>
      </c>
      <c r="F82" s="28">
        <v>0.83333333333333337</v>
      </c>
      <c r="G82" s="28">
        <v>0.88888888888888884</v>
      </c>
      <c r="H82" s="28">
        <v>3508</v>
      </c>
      <c r="I82" s="28">
        <v>2172</v>
      </c>
      <c r="J82" s="28">
        <v>0.5</v>
      </c>
      <c r="K82" s="28">
        <v>0.875</v>
      </c>
      <c r="L82" s="28">
        <v>0.875</v>
      </c>
      <c r="M82" s="28">
        <v>0.875</v>
      </c>
      <c r="N82" s="28">
        <v>0.875</v>
      </c>
      <c r="O82" s="28">
        <v>1</v>
      </c>
      <c r="P82" s="28">
        <v>1</v>
      </c>
      <c r="Q82" s="28">
        <v>1</v>
      </c>
      <c r="R82" s="28">
        <v>1</v>
      </c>
      <c r="S82" s="24"/>
      <c r="T82">
        <f t="shared" si="4"/>
        <v>64</v>
      </c>
      <c r="U82">
        <f t="shared" si="5"/>
        <v>6</v>
      </c>
      <c r="Y82">
        <f t="shared" si="6"/>
        <v>8</v>
      </c>
      <c r="Z82">
        <f t="shared" si="7"/>
        <v>3</v>
      </c>
    </row>
    <row r="83" spans="1:26" x14ac:dyDescent="0.15">
      <c r="A83">
        <v>4</v>
      </c>
      <c r="B83">
        <v>4</v>
      </c>
      <c r="C83" s="19">
        <v>204</v>
      </c>
      <c r="D83" s="19">
        <v>0</v>
      </c>
      <c r="E83" s="4">
        <v>72</v>
      </c>
      <c r="F83" s="28">
        <v>0.73611111111111116</v>
      </c>
      <c r="G83" s="28">
        <v>0.73611111111111116</v>
      </c>
      <c r="H83" s="28">
        <v>2476.5</v>
      </c>
      <c r="I83" s="28">
        <v>1555</v>
      </c>
      <c r="J83" s="28">
        <v>0.625</v>
      </c>
      <c r="K83" s="28">
        <v>0.75</v>
      </c>
      <c r="L83" s="28">
        <v>0.75</v>
      </c>
      <c r="M83" s="28">
        <v>0.75</v>
      </c>
      <c r="N83" s="28">
        <v>0.75</v>
      </c>
      <c r="O83" s="28">
        <v>0.75</v>
      </c>
      <c r="P83" s="28">
        <v>0.75</v>
      </c>
      <c r="Q83" s="28">
        <v>0.75</v>
      </c>
      <c r="R83" s="28">
        <v>0.75</v>
      </c>
      <c r="S83" s="24"/>
      <c r="T83">
        <f t="shared" si="4"/>
        <v>53</v>
      </c>
      <c r="U83">
        <f t="shared" si="5"/>
        <v>5.7279204545631996</v>
      </c>
      <c r="Y83">
        <f t="shared" si="6"/>
        <v>19</v>
      </c>
      <c r="Z83">
        <f t="shared" si="7"/>
        <v>4.2479275134435852</v>
      </c>
    </row>
    <row r="84" spans="1:26" x14ac:dyDescent="0.15">
      <c r="A84">
        <v>4</v>
      </c>
      <c r="B84">
        <v>4</v>
      </c>
      <c r="C84" s="19">
        <v>205</v>
      </c>
      <c r="D84" s="19">
        <v>0</v>
      </c>
      <c r="E84" s="4">
        <v>72</v>
      </c>
      <c r="F84" s="28">
        <v>0.75</v>
      </c>
      <c r="G84" s="28">
        <v>0.75</v>
      </c>
      <c r="H84" s="28">
        <v>2585.5</v>
      </c>
      <c r="I84" s="28">
        <v>1211.5</v>
      </c>
      <c r="J84" s="28">
        <v>0.75</v>
      </c>
      <c r="K84" s="28">
        <v>0.75</v>
      </c>
      <c r="L84" s="28">
        <v>0.75</v>
      </c>
      <c r="M84" s="28">
        <v>0.625</v>
      </c>
      <c r="N84" s="28">
        <v>0.625</v>
      </c>
      <c r="O84" s="28">
        <v>0.875</v>
      </c>
      <c r="P84" s="28">
        <v>0.75</v>
      </c>
      <c r="Q84" s="28">
        <v>0.75</v>
      </c>
      <c r="R84" s="28">
        <v>0.875</v>
      </c>
      <c r="S84" s="24"/>
      <c r="T84">
        <f t="shared" si="4"/>
        <v>54</v>
      </c>
      <c r="U84">
        <f t="shared" si="5"/>
        <v>5.7548875021634691</v>
      </c>
      <c r="Y84">
        <f t="shared" si="6"/>
        <v>18</v>
      </c>
      <c r="Z84">
        <f t="shared" si="7"/>
        <v>4.1699250014423122</v>
      </c>
    </row>
    <row r="85" spans="1:26" x14ac:dyDescent="0.15">
      <c r="A85">
        <v>4</v>
      </c>
      <c r="B85">
        <v>4</v>
      </c>
      <c r="C85" s="19">
        <v>206</v>
      </c>
      <c r="D85" s="19">
        <v>0</v>
      </c>
      <c r="E85" s="4">
        <v>72</v>
      </c>
      <c r="F85" s="28">
        <v>0.72222222222222221</v>
      </c>
      <c r="G85" s="28">
        <v>0.72222222222222221</v>
      </c>
      <c r="H85" s="28">
        <v>2585.5</v>
      </c>
      <c r="I85" s="28">
        <v>2203.5</v>
      </c>
      <c r="J85" s="28">
        <v>0.5</v>
      </c>
      <c r="K85" s="28">
        <v>0.75</v>
      </c>
      <c r="L85" s="28">
        <v>0.75</v>
      </c>
      <c r="M85" s="28">
        <v>0.75</v>
      </c>
      <c r="N85" s="28">
        <v>0.75</v>
      </c>
      <c r="O85" s="28">
        <v>0.75</v>
      </c>
      <c r="P85" s="28">
        <v>0.75</v>
      </c>
      <c r="Q85" s="28">
        <v>0.75</v>
      </c>
      <c r="R85" s="28">
        <v>0.75</v>
      </c>
      <c r="S85" s="24"/>
      <c r="T85">
        <f t="shared" si="4"/>
        <v>52</v>
      </c>
      <c r="U85">
        <f t="shared" si="5"/>
        <v>5.7004397181410926</v>
      </c>
      <c r="Y85">
        <f t="shared" si="6"/>
        <v>20</v>
      </c>
      <c r="Z85">
        <f t="shared" si="7"/>
        <v>4.3219280948873626</v>
      </c>
    </row>
    <row r="86" spans="1:26" x14ac:dyDescent="0.15">
      <c r="A86">
        <v>4</v>
      </c>
      <c r="B86">
        <v>4</v>
      </c>
      <c r="C86" s="19">
        <v>207</v>
      </c>
      <c r="D86" s="19">
        <v>0</v>
      </c>
      <c r="E86" s="4">
        <v>72</v>
      </c>
      <c r="F86" s="28">
        <v>0.84722222222222221</v>
      </c>
      <c r="G86" s="28">
        <v>0.84722222222222221</v>
      </c>
      <c r="H86" s="28">
        <v>2414</v>
      </c>
      <c r="I86" s="28">
        <v>1242.5</v>
      </c>
      <c r="J86" s="28">
        <v>0.625</v>
      </c>
      <c r="K86" s="28">
        <v>0.75</v>
      </c>
      <c r="L86" s="28">
        <v>0.875</v>
      </c>
      <c r="M86" s="28">
        <v>0.875</v>
      </c>
      <c r="N86" s="28">
        <v>0.875</v>
      </c>
      <c r="O86" s="28">
        <v>0.875</v>
      </c>
      <c r="P86" s="28">
        <v>0.875</v>
      </c>
      <c r="Q86" s="28">
        <v>0.875</v>
      </c>
      <c r="R86" s="28">
        <v>1</v>
      </c>
      <c r="S86" s="24"/>
      <c r="T86">
        <f t="shared" si="4"/>
        <v>61</v>
      </c>
      <c r="U86">
        <f t="shared" si="5"/>
        <v>5.9307373375628867</v>
      </c>
      <c r="Y86">
        <f t="shared" si="6"/>
        <v>11</v>
      </c>
      <c r="Z86">
        <f t="shared" si="7"/>
        <v>3.4594316186372978</v>
      </c>
    </row>
    <row r="87" spans="1:26" x14ac:dyDescent="0.15">
      <c r="A87">
        <v>4</v>
      </c>
      <c r="B87">
        <v>4</v>
      </c>
      <c r="C87" s="19">
        <v>219</v>
      </c>
      <c r="D87" s="19">
        <v>0</v>
      </c>
      <c r="E87" s="4">
        <v>72</v>
      </c>
      <c r="F87" s="28">
        <v>0.72222222222222221</v>
      </c>
      <c r="G87" s="28">
        <v>0.72222222222222221</v>
      </c>
      <c r="H87" s="28">
        <v>2398.5</v>
      </c>
      <c r="I87" s="28">
        <v>1070</v>
      </c>
      <c r="J87" s="28">
        <v>0.875</v>
      </c>
      <c r="K87" s="28">
        <v>0.5</v>
      </c>
      <c r="L87" s="28">
        <v>0.75</v>
      </c>
      <c r="M87" s="28">
        <v>0.75</v>
      </c>
      <c r="N87" s="28">
        <v>0.625</v>
      </c>
      <c r="O87" s="28">
        <v>0.875</v>
      </c>
      <c r="P87" s="28">
        <v>0.625</v>
      </c>
      <c r="Q87" s="28">
        <v>0.875</v>
      </c>
      <c r="R87" s="28">
        <v>0.625</v>
      </c>
      <c r="S87" s="24"/>
      <c r="T87">
        <f t="shared" si="4"/>
        <v>52</v>
      </c>
      <c r="U87">
        <f t="shared" si="5"/>
        <v>5.7004397181410926</v>
      </c>
      <c r="Y87">
        <f t="shared" si="6"/>
        <v>20</v>
      </c>
      <c r="Z87">
        <f t="shared" si="7"/>
        <v>4.3219280948873626</v>
      </c>
    </row>
    <row r="88" spans="1:26" x14ac:dyDescent="0.15">
      <c r="A88">
        <v>4</v>
      </c>
      <c r="B88">
        <v>4</v>
      </c>
      <c r="C88" s="19">
        <v>220</v>
      </c>
      <c r="D88" s="19">
        <v>0</v>
      </c>
      <c r="E88" s="4">
        <v>72</v>
      </c>
      <c r="F88" s="28">
        <v>0.52777777777777779</v>
      </c>
      <c r="G88" s="28">
        <v>0.52777777777777779</v>
      </c>
      <c r="H88" s="28">
        <v>2437.5</v>
      </c>
      <c r="I88" s="28">
        <v>1273</v>
      </c>
      <c r="J88" s="28">
        <v>0.625</v>
      </c>
      <c r="K88" s="28">
        <v>0.5</v>
      </c>
      <c r="L88" s="28">
        <v>0.625</v>
      </c>
      <c r="M88" s="28">
        <v>0.625</v>
      </c>
      <c r="N88" s="28">
        <v>0.5</v>
      </c>
      <c r="O88" s="28">
        <v>0.25</v>
      </c>
      <c r="P88" s="28">
        <v>0.625</v>
      </c>
      <c r="Q88" s="28">
        <v>0.625</v>
      </c>
      <c r="R88" s="28">
        <v>0.375</v>
      </c>
      <c r="S88" s="24"/>
      <c r="T88">
        <f t="shared" si="4"/>
        <v>38</v>
      </c>
      <c r="U88">
        <f t="shared" si="5"/>
        <v>5.2479275134435852</v>
      </c>
      <c r="Y88">
        <f t="shared" si="6"/>
        <v>34</v>
      </c>
      <c r="Z88">
        <f t="shared" si="7"/>
        <v>5.08746284125034</v>
      </c>
    </row>
    <row r="89" spans="1:26" x14ac:dyDescent="0.15">
      <c r="A89">
        <v>4</v>
      </c>
      <c r="B89">
        <v>4</v>
      </c>
      <c r="C89" s="19">
        <v>221</v>
      </c>
      <c r="D89" s="19">
        <v>0</v>
      </c>
      <c r="E89" s="4">
        <v>72</v>
      </c>
      <c r="F89" s="28">
        <v>0.77777777777777779</v>
      </c>
      <c r="G89" s="28">
        <v>0.77777777777777779</v>
      </c>
      <c r="H89" s="28">
        <v>2172</v>
      </c>
      <c r="I89" s="28">
        <v>930</v>
      </c>
      <c r="J89" s="28">
        <v>0.5</v>
      </c>
      <c r="K89" s="28">
        <v>0.625</v>
      </c>
      <c r="L89" s="28">
        <v>0.875</v>
      </c>
      <c r="M89" s="28">
        <v>1</v>
      </c>
      <c r="N89" s="28">
        <v>0.625</v>
      </c>
      <c r="O89" s="28">
        <v>0.875</v>
      </c>
      <c r="P89" s="28">
        <v>0.75</v>
      </c>
      <c r="Q89" s="28">
        <v>0.875</v>
      </c>
      <c r="R89" s="28">
        <v>0.875</v>
      </c>
      <c r="S89" s="24"/>
      <c r="T89">
        <f t="shared" si="4"/>
        <v>56</v>
      </c>
      <c r="U89">
        <f t="shared" si="5"/>
        <v>5.8073549220576046</v>
      </c>
      <c r="Y89">
        <f t="shared" si="6"/>
        <v>16</v>
      </c>
      <c r="Z89">
        <f t="shared" si="7"/>
        <v>4</v>
      </c>
    </row>
    <row r="90" spans="1:26" x14ac:dyDescent="0.15">
      <c r="A90">
        <v>4</v>
      </c>
      <c r="B90">
        <v>4</v>
      </c>
      <c r="C90" s="19">
        <v>222</v>
      </c>
      <c r="D90" s="19">
        <v>0</v>
      </c>
      <c r="E90" s="4">
        <v>72</v>
      </c>
      <c r="F90" s="28">
        <v>0.73611111111111116</v>
      </c>
      <c r="G90" s="28">
        <v>0.73611111111111116</v>
      </c>
      <c r="H90" s="28">
        <v>1828</v>
      </c>
      <c r="I90" s="28">
        <v>1047</v>
      </c>
      <c r="J90" s="28">
        <v>0.625</v>
      </c>
      <c r="K90" s="28">
        <v>0.75</v>
      </c>
      <c r="L90" s="28">
        <v>0.75</v>
      </c>
      <c r="M90" s="28">
        <v>0.75</v>
      </c>
      <c r="N90" s="28">
        <v>0.75</v>
      </c>
      <c r="O90" s="28">
        <v>0.75</v>
      </c>
      <c r="P90" s="28">
        <v>0.75</v>
      </c>
      <c r="Q90" s="28">
        <v>0.75</v>
      </c>
      <c r="R90" s="28">
        <v>0.75</v>
      </c>
      <c r="S90" s="24"/>
      <c r="T90">
        <f t="shared" si="4"/>
        <v>53</v>
      </c>
      <c r="U90">
        <f t="shared" si="5"/>
        <v>5.7279204545631996</v>
      </c>
      <c r="Y90">
        <f t="shared" si="6"/>
        <v>19</v>
      </c>
      <c r="Z90">
        <f t="shared" si="7"/>
        <v>4.2479275134435852</v>
      </c>
    </row>
    <row r="91" spans="1:26" x14ac:dyDescent="0.15">
      <c r="A91">
        <v>4</v>
      </c>
      <c r="B91">
        <v>4</v>
      </c>
      <c r="C91" s="19">
        <v>238</v>
      </c>
      <c r="D91" s="19">
        <v>0</v>
      </c>
      <c r="E91" s="4">
        <v>72</v>
      </c>
      <c r="F91" s="28">
        <v>0.66666666666666663</v>
      </c>
      <c r="G91" s="28">
        <v>0.66666666666666663</v>
      </c>
      <c r="H91" s="28">
        <v>2923</v>
      </c>
      <c r="I91" s="28">
        <v>1262</v>
      </c>
      <c r="J91" s="28">
        <v>0.5</v>
      </c>
      <c r="K91" s="28">
        <v>0.5</v>
      </c>
      <c r="L91" s="28">
        <v>0.75</v>
      </c>
      <c r="M91" s="28">
        <v>0.875</v>
      </c>
      <c r="N91" s="28">
        <v>0.75</v>
      </c>
      <c r="O91" s="28">
        <v>0.625</v>
      </c>
      <c r="P91" s="28">
        <v>0.625</v>
      </c>
      <c r="Q91" s="28">
        <v>0.625</v>
      </c>
      <c r="R91" s="28">
        <v>0.75</v>
      </c>
      <c r="S91" s="24"/>
      <c r="T91">
        <f t="shared" si="4"/>
        <v>48</v>
      </c>
      <c r="U91">
        <f t="shared" si="5"/>
        <v>5.584962500721157</v>
      </c>
      <c r="Y91">
        <f t="shared" si="6"/>
        <v>24</v>
      </c>
      <c r="Z91">
        <f t="shared" si="7"/>
        <v>4.584962500721157</v>
      </c>
    </row>
    <row r="92" spans="1:26" x14ac:dyDescent="0.15">
      <c r="A92">
        <v>4</v>
      </c>
      <c r="B92">
        <v>4</v>
      </c>
      <c r="C92" s="19">
        <v>239</v>
      </c>
      <c r="D92" s="19">
        <v>0</v>
      </c>
      <c r="E92" s="4">
        <v>72</v>
      </c>
      <c r="F92" s="28">
        <v>0.61111111111111116</v>
      </c>
      <c r="G92" s="28">
        <v>0.61111111111111116</v>
      </c>
      <c r="H92" s="28">
        <v>2205</v>
      </c>
      <c r="I92" s="28">
        <v>1317</v>
      </c>
      <c r="J92" s="28">
        <v>0.625</v>
      </c>
      <c r="K92" s="28">
        <v>0.5</v>
      </c>
      <c r="L92" s="28">
        <v>0.625</v>
      </c>
      <c r="M92" s="28">
        <v>0.5</v>
      </c>
      <c r="N92" s="28">
        <v>0.75</v>
      </c>
      <c r="O92" s="28">
        <v>0.75</v>
      </c>
      <c r="P92" s="28">
        <v>0.5</v>
      </c>
      <c r="Q92" s="28">
        <v>0.625</v>
      </c>
      <c r="R92" s="28">
        <v>0.625</v>
      </c>
      <c r="S92" s="24"/>
      <c r="T92">
        <f t="shared" si="4"/>
        <v>44</v>
      </c>
      <c r="U92">
        <f t="shared" si="5"/>
        <v>5.4594316186372973</v>
      </c>
      <c r="Y92">
        <f t="shared" si="6"/>
        <v>28</v>
      </c>
      <c r="Z92">
        <f t="shared" si="7"/>
        <v>4.8073549220576037</v>
      </c>
    </row>
    <row r="93" spans="1:26" x14ac:dyDescent="0.15">
      <c r="A93">
        <v>4</v>
      </c>
      <c r="B93">
        <v>4</v>
      </c>
      <c r="C93" s="19">
        <v>244</v>
      </c>
      <c r="D93" s="19">
        <v>0</v>
      </c>
      <c r="E93" s="4">
        <v>72</v>
      </c>
      <c r="F93" s="28">
        <v>0.66666666666666663</v>
      </c>
      <c r="G93" s="28">
        <v>0.66666666666666663</v>
      </c>
      <c r="H93" s="28">
        <v>2891</v>
      </c>
      <c r="I93" s="28">
        <v>1413.5</v>
      </c>
      <c r="J93" s="28">
        <v>0.25</v>
      </c>
      <c r="K93" s="28">
        <v>0.875</v>
      </c>
      <c r="L93" s="28">
        <v>0.625</v>
      </c>
      <c r="M93" s="28">
        <v>0.625</v>
      </c>
      <c r="N93" s="28">
        <v>0.625</v>
      </c>
      <c r="O93" s="28">
        <v>1</v>
      </c>
      <c r="P93" s="28">
        <v>0.625</v>
      </c>
      <c r="Q93" s="28">
        <v>0.75</v>
      </c>
      <c r="R93" s="28">
        <v>0.625</v>
      </c>
      <c r="S93" s="24"/>
      <c r="T93">
        <f t="shared" si="4"/>
        <v>48</v>
      </c>
      <c r="U93">
        <f t="shared" si="5"/>
        <v>5.584962500721157</v>
      </c>
      <c r="Y93">
        <f t="shared" si="6"/>
        <v>24</v>
      </c>
      <c r="Z93">
        <f t="shared" si="7"/>
        <v>4.584962500721157</v>
      </c>
    </row>
    <row r="94" spans="1:26" x14ac:dyDescent="0.15">
      <c r="A94">
        <v>4</v>
      </c>
      <c r="B94">
        <v>4</v>
      </c>
      <c r="C94" s="19">
        <v>260</v>
      </c>
      <c r="D94" s="19">
        <v>0</v>
      </c>
      <c r="E94" s="4">
        <v>72</v>
      </c>
      <c r="F94" s="28">
        <v>0.55555555555555558</v>
      </c>
      <c r="G94" s="28">
        <v>0.55555555555555558</v>
      </c>
      <c r="H94" s="28">
        <v>2672</v>
      </c>
      <c r="I94" s="28">
        <v>1726.5</v>
      </c>
      <c r="J94" s="28">
        <v>0.5</v>
      </c>
      <c r="K94" s="28">
        <v>0.5</v>
      </c>
      <c r="L94" s="28">
        <v>0.75</v>
      </c>
      <c r="M94" s="28">
        <v>0.5</v>
      </c>
      <c r="N94" s="28">
        <v>0.625</v>
      </c>
      <c r="O94" s="28">
        <v>0.5</v>
      </c>
      <c r="P94" s="28">
        <v>0.75</v>
      </c>
      <c r="Q94" s="28">
        <v>0.5</v>
      </c>
      <c r="R94" s="28">
        <v>0.375</v>
      </c>
      <c r="S94" s="24"/>
      <c r="T94">
        <f t="shared" si="4"/>
        <v>40</v>
      </c>
      <c r="U94">
        <f t="shared" si="5"/>
        <v>5.3219280948873626</v>
      </c>
      <c r="Y94">
        <f t="shared" si="6"/>
        <v>32</v>
      </c>
      <c r="Z94">
        <f t="shared" si="7"/>
        <v>5</v>
      </c>
    </row>
    <row r="95" spans="1:26" x14ac:dyDescent="0.15">
      <c r="A95">
        <v>4</v>
      </c>
      <c r="B95">
        <v>4</v>
      </c>
      <c r="C95" s="19">
        <v>263</v>
      </c>
      <c r="D95" s="19">
        <v>0</v>
      </c>
      <c r="E95" s="4">
        <v>72</v>
      </c>
      <c r="F95" s="28">
        <v>0.84722222222222221</v>
      </c>
      <c r="G95" s="28">
        <v>0.84722222222222221</v>
      </c>
      <c r="H95" s="28">
        <v>3375</v>
      </c>
      <c r="I95" s="28">
        <v>2047</v>
      </c>
      <c r="J95" s="28">
        <v>0.625</v>
      </c>
      <c r="K95" s="28">
        <v>0.75</v>
      </c>
      <c r="L95" s="28">
        <v>0.875</v>
      </c>
      <c r="M95" s="28">
        <v>0.875</v>
      </c>
      <c r="N95" s="28">
        <v>0.875</v>
      </c>
      <c r="O95" s="28">
        <v>0.875</v>
      </c>
      <c r="P95" s="28">
        <v>0.875</v>
      </c>
      <c r="Q95" s="28">
        <v>0.875</v>
      </c>
      <c r="R95" s="28">
        <v>1</v>
      </c>
      <c r="S95" s="24"/>
      <c r="T95">
        <f t="shared" si="4"/>
        <v>61</v>
      </c>
      <c r="U95">
        <f t="shared" si="5"/>
        <v>5.9307373375628867</v>
      </c>
      <c r="Y95">
        <f t="shared" si="6"/>
        <v>11</v>
      </c>
      <c r="Z95">
        <f t="shared" si="7"/>
        <v>3.4594316186372978</v>
      </c>
    </row>
    <row r="96" spans="1:26" x14ac:dyDescent="0.15">
      <c r="A96">
        <v>4</v>
      </c>
      <c r="B96">
        <v>4</v>
      </c>
      <c r="C96" s="19">
        <v>264</v>
      </c>
      <c r="D96" s="19">
        <v>0</v>
      </c>
      <c r="E96" s="4">
        <v>72</v>
      </c>
      <c r="F96" s="28">
        <v>0.70833333333333337</v>
      </c>
      <c r="G96" s="28">
        <v>0.70833333333333337</v>
      </c>
      <c r="H96" s="28">
        <v>2156.5</v>
      </c>
      <c r="I96" s="28">
        <v>1039</v>
      </c>
      <c r="J96" s="28">
        <v>0.5</v>
      </c>
      <c r="K96" s="28">
        <v>0.625</v>
      </c>
      <c r="L96" s="28">
        <v>0.625</v>
      </c>
      <c r="M96" s="28">
        <v>0.5</v>
      </c>
      <c r="N96" s="28">
        <v>0.875</v>
      </c>
      <c r="O96" s="28">
        <v>0.875</v>
      </c>
      <c r="P96" s="28">
        <v>0.625</v>
      </c>
      <c r="Q96" s="28">
        <v>0.875</v>
      </c>
      <c r="R96" s="28">
        <v>0.875</v>
      </c>
      <c r="S96" s="24"/>
      <c r="T96">
        <f t="shared" si="4"/>
        <v>51</v>
      </c>
      <c r="U96">
        <f t="shared" si="5"/>
        <v>5.6724253419714961</v>
      </c>
      <c r="Y96">
        <f t="shared" si="6"/>
        <v>21</v>
      </c>
      <c r="Z96">
        <f t="shared" si="7"/>
        <v>4.3923174227787607</v>
      </c>
    </row>
    <row r="97" spans="1:27" x14ac:dyDescent="0.15">
      <c r="A97">
        <v>4</v>
      </c>
      <c r="B97">
        <v>4</v>
      </c>
      <c r="C97" s="19">
        <v>265</v>
      </c>
      <c r="D97" s="19">
        <v>0</v>
      </c>
      <c r="E97" s="4">
        <v>72</v>
      </c>
      <c r="F97" s="28">
        <v>0.69444444444444442</v>
      </c>
      <c r="G97" s="28">
        <v>0.69444444444444442</v>
      </c>
      <c r="H97" s="28">
        <v>2094</v>
      </c>
      <c r="I97" s="28">
        <v>1078</v>
      </c>
      <c r="J97" s="28">
        <v>0.75</v>
      </c>
      <c r="K97" s="28">
        <v>0.75</v>
      </c>
      <c r="L97" s="28">
        <v>0.75</v>
      </c>
      <c r="M97" s="28">
        <v>0.5</v>
      </c>
      <c r="N97" s="28">
        <v>0.75</v>
      </c>
      <c r="O97" s="28">
        <v>0.625</v>
      </c>
      <c r="P97" s="28">
        <v>0.875</v>
      </c>
      <c r="Q97" s="28">
        <v>0.625</v>
      </c>
      <c r="R97" s="28">
        <v>0.625</v>
      </c>
      <c r="S97" s="24"/>
      <c r="T97">
        <f t="shared" si="4"/>
        <v>50</v>
      </c>
      <c r="U97">
        <f t="shared" si="5"/>
        <v>5.6438561897747244</v>
      </c>
      <c r="Y97">
        <f t="shared" si="6"/>
        <v>22</v>
      </c>
      <c r="Z97">
        <f t="shared" si="7"/>
        <v>4.4594316186372973</v>
      </c>
    </row>
    <row r="98" spans="1:27" x14ac:dyDescent="0.15">
      <c r="A98">
        <v>4</v>
      </c>
      <c r="B98">
        <v>4</v>
      </c>
      <c r="C98" s="19">
        <v>272</v>
      </c>
      <c r="D98" s="19">
        <v>1</v>
      </c>
      <c r="E98" s="4">
        <v>60</v>
      </c>
      <c r="F98" s="28">
        <v>0.81666666666666665</v>
      </c>
      <c r="G98" s="28">
        <v>0.84722222222222221</v>
      </c>
      <c r="H98" s="28">
        <v>2703</v>
      </c>
      <c r="I98" s="28">
        <v>1546.5</v>
      </c>
      <c r="J98" s="28">
        <v>0.625</v>
      </c>
      <c r="K98" s="28">
        <v>0.625</v>
      </c>
      <c r="L98" s="28">
        <v>0.75</v>
      </c>
      <c r="M98" s="28">
        <v>0.875</v>
      </c>
      <c r="N98" s="28">
        <v>0.75</v>
      </c>
      <c r="O98" s="28">
        <v>1</v>
      </c>
      <c r="P98" s="28">
        <v>1</v>
      </c>
      <c r="Q98" s="28">
        <v>1</v>
      </c>
      <c r="R98" s="28">
        <v>1</v>
      </c>
      <c r="S98" s="24"/>
      <c r="T98">
        <f t="shared" si="4"/>
        <v>61</v>
      </c>
      <c r="U98">
        <f t="shared" si="5"/>
        <v>5.9307373375628867</v>
      </c>
      <c r="Y98">
        <f t="shared" si="6"/>
        <v>11</v>
      </c>
      <c r="Z98">
        <f t="shared" si="7"/>
        <v>3.4594316186372978</v>
      </c>
    </row>
    <row r="99" spans="1:27" x14ac:dyDescent="0.15">
      <c r="A99">
        <v>4</v>
      </c>
      <c r="B99">
        <v>4</v>
      </c>
      <c r="C99" s="19">
        <v>274</v>
      </c>
      <c r="D99" s="19">
        <v>0</v>
      </c>
      <c r="E99" s="4">
        <v>72</v>
      </c>
      <c r="F99" s="28">
        <v>0.65277777777777779</v>
      </c>
      <c r="G99" s="28">
        <v>0.65277777777777779</v>
      </c>
      <c r="H99" s="28">
        <v>2781</v>
      </c>
      <c r="I99" s="28">
        <v>1625</v>
      </c>
      <c r="J99" s="28">
        <v>0.25</v>
      </c>
      <c r="K99" s="28">
        <v>0.375</v>
      </c>
      <c r="L99" s="28">
        <v>0.625</v>
      </c>
      <c r="M99" s="28">
        <v>0.75</v>
      </c>
      <c r="N99" s="28">
        <v>0.5</v>
      </c>
      <c r="O99" s="28">
        <v>0.75</v>
      </c>
      <c r="P99" s="28">
        <v>0.875</v>
      </c>
      <c r="Q99" s="28">
        <v>1</v>
      </c>
      <c r="R99" s="28">
        <v>0.75</v>
      </c>
      <c r="S99" s="24"/>
      <c r="T99">
        <f t="shared" si="4"/>
        <v>47</v>
      </c>
      <c r="U99">
        <f t="shared" si="5"/>
        <v>5.5545888516776376</v>
      </c>
      <c r="Y99">
        <f t="shared" si="6"/>
        <v>25</v>
      </c>
      <c r="Z99">
        <f t="shared" si="7"/>
        <v>4.6438561897747244</v>
      </c>
    </row>
    <row r="100" spans="1:27" x14ac:dyDescent="0.15">
      <c r="A100">
        <v>4</v>
      </c>
      <c r="B100">
        <v>4</v>
      </c>
      <c r="C100" s="19">
        <v>284</v>
      </c>
      <c r="D100" s="19">
        <v>0</v>
      </c>
      <c r="E100" s="4">
        <v>72</v>
      </c>
      <c r="F100" s="28">
        <v>0.5</v>
      </c>
      <c r="G100" s="28">
        <v>0.5</v>
      </c>
      <c r="H100" s="28">
        <v>1648.5</v>
      </c>
      <c r="I100" s="28">
        <v>984.5</v>
      </c>
      <c r="J100" s="28">
        <v>0.375</v>
      </c>
      <c r="K100" s="28">
        <v>0.875</v>
      </c>
      <c r="L100" s="28">
        <v>0.375</v>
      </c>
      <c r="M100" s="28">
        <v>0.125</v>
      </c>
      <c r="N100" s="28">
        <v>0.5</v>
      </c>
      <c r="O100" s="28">
        <v>0.625</v>
      </c>
      <c r="P100" s="28">
        <v>0.625</v>
      </c>
      <c r="Q100" s="28">
        <v>0.375</v>
      </c>
      <c r="R100" s="28">
        <v>0.625</v>
      </c>
      <c r="S100" s="24"/>
      <c r="T100">
        <f t="shared" si="4"/>
        <v>36</v>
      </c>
      <c r="U100">
        <f t="shared" si="5"/>
        <v>5.1699250014423122</v>
      </c>
      <c r="Y100">
        <f t="shared" si="6"/>
        <v>36</v>
      </c>
      <c r="Z100">
        <f t="shared" si="7"/>
        <v>5.1699250014423122</v>
      </c>
    </row>
    <row r="102" spans="1:27" x14ac:dyDescent="0.15">
      <c r="A102" s="25">
        <f>AVERAGE(J3:R53)</f>
        <v>0.71977124183006536</v>
      </c>
      <c r="B102" s="24"/>
      <c r="G102" s="26">
        <f>AVERAGE(G3:G53)</f>
        <v>0.71977124183006536</v>
      </c>
      <c r="H102" s="27">
        <f>STDEV(G3:G53)</f>
        <v>0.18022846188919692</v>
      </c>
      <c r="J102" s="26">
        <f t="shared" ref="J102:Q102" si="8">AVERAGE(J3:J53)</f>
        <v>0.46568627450980393</v>
      </c>
      <c r="K102" s="26">
        <f t="shared" si="8"/>
        <v>0.65931372549019607</v>
      </c>
      <c r="L102" s="26">
        <f t="shared" si="8"/>
        <v>0.68382352941176472</v>
      </c>
      <c r="M102" s="26">
        <f t="shared" si="8"/>
        <v>0.73774509803921573</v>
      </c>
      <c r="N102" s="26">
        <f t="shared" si="8"/>
        <v>0.73284313725490191</v>
      </c>
      <c r="O102" s="26">
        <f t="shared" si="8"/>
        <v>0.75980392156862742</v>
      </c>
      <c r="P102" s="26">
        <f t="shared" si="8"/>
        <v>0.79656862745098034</v>
      </c>
      <c r="Q102" s="26">
        <f t="shared" si="8"/>
        <v>0.79656862745098034</v>
      </c>
      <c r="R102" s="26">
        <f>AVERAGE(R3:R53)</f>
        <v>0.84558823529411764</v>
      </c>
      <c r="U102" s="26">
        <f>AVERAGE(U3:U53)</f>
        <v>5.649069750815098</v>
      </c>
      <c r="Z102" s="26">
        <f>AVERAGE(Z3:Z53)</f>
        <v>3.7956107757555086</v>
      </c>
      <c r="AA102">
        <f>TTEST(Z3:Z53,Z54:Z100,2,2)</f>
        <v>7.171591580078987E-2</v>
      </c>
    </row>
    <row r="103" spans="1:27" x14ac:dyDescent="0.15">
      <c r="A103" s="25">
        <f>AVERAGE(J54:R100)</f>
        <v>0.71542553191489366</v>
      </c>
      <c r="G103" s="26">
        <f>AVERAGE(G54:G100)</f>
        <v>0.71542553191489344</v>
      </c>
      <c r="H103" s="27">
        <f>STDEV(G4:G54)</f>
        <v>0.18085068890540609</v>
      </c>
      <c r="J103" s="26">
        <f t="shared" ref="J103:Q103" si="9">AVERAGE(J54:J100)</f>
        <v>0.52659574468085102</v>
      </c>
      <c r="K103" s="26">
        <f t="shared" si="9"/>
        <v>0.65691489361702127</v>
      </c>
      <c r="L103" s="26">
        <f t="shared" si="9"/>
        <v>0.69946808510638303</v>
      </c>
      <c r="M103" s="26">
        <f t="shared" si="9"/>
        <v>0.69680851063829785</v>
      </c>
      <c r="N103" s="26">
        <f t="shared" si="9"/>
        <v>0.73936170212765961</v>
      </c>
      <c r="O103" s="26">
        <f t="shared" si="9"/>
        <v>0.7686170212765957</v>
      </c>
      <c r="P103" s="26">
        <f t="shared" si="9"/>
        <v>0.77127659574468088</v>
      </c>
      <c r="Q103" s="26">
        <f t="shared" si="9"/>
        <v>0.78457446808510634</v>
      </c>
      <c r="R103" s="26">
        <f>AVERAGE(R54:R100)</f>
        <v>0.79521276595744683</v>
      </c>
      <c r="S103" s="25"/>
      <c r="U103" s="26">
        <f>AVERAGE(U54:U100)</f>
        <v>5.6701393994856462</v>
      </c>
      <c r="Z103" s="26">
        <f>AVERAGE(Z54:Z100)</f>
        <v>4.2336842668788268</v>
      </c>
    </row>
    <row r="105" spans="1:27" x14ac:dyDescent="0.15">
      <c r="D105">
        <f>AVERAGE(D3:D53)</f>
        <v>0.47058823529411764</v>
      </c>
    </row>
    <row r="108" spans="1:27" x14ac:dyDescent="0.15">
      <c r="D108">
        <f>SUM(D3:D53)</f>
        <v>24</v>
      </c>
    </row>
    <row r="109" spans="1:27" x14ac:dyDescent="0.15">
      <c r="D109">
        <f>SUM(D54:D100)</f>
        <v>8</v>
      </c>
    </row>
    <row r="113" spans="2:4" x14ac:dyDescent="0.15">
      <c r="C113" t="s">
        <v>115</v>
      </c>
      <c r="D113" t="s">
        <v>116</v>
      </c>
    </row>
    <row r="114" spans="2:4" x14ac:dyDescent="0.15">
      <c r="B114" s="1">
        <v>0.4</v>
      </c>
      <c r="C114">
        <f>C128</f>
        <v>0</v>
      </c>
      <c r="D114">
        <f>D128</f>
        <v>0</v>
      </c>
    </row>
    <row r="115" spans="2:4" x14ac:dyDescent="0.15">
      <c r="B115" s="1">
        <v>0.45</v>
      </c>
      <c r="C115">
        <f>C129-C128</f>
        <v>2</v>
      </c>
      <c r="D115">
        <f>D129-D128</f>
        <v>0</v>
      </c>
    </row>
    <row r="116" spans="2:4" x14ac:dyDescent="0.15">
      <c r="B116" s="1">
        <v>0.5</v>
      </c>
      <c r="C116">
        <f t="shared" ref="C116:D126" si="10">C130-C129</f>
        <v>6</v>
      </c>
      <c r="D116">
        <f t="shared" si="10"/>
        <v>2</v>
      </c>
    </row>
    <row r="117" spans="2:4" x14ac:dyDescent="0.15">
      <c r="B117" s="1">
        <v>0.55000000000000004</v>
      </c>
      <c r="C117">
        <f t="shared" si="10"/>
        <v>4</v>
      </c>
      <c r="D117">
        <f t="shared" si="10"/>
        <v>2</v>
      </c>
    </row>
    <row r="118" spans="2:4" x14ac:dyDescent="0.15">
      <c r="B118" s="1">
        <v>0.6</v>
      </c>
      <c r="C118">
        <f t="shared" si="10"/>
        <v>3</v>
      </c>
      <c r="D118">
        <f t="shared" si="10"/>
        <v>3</v>
      </c>
    </row>
    <row r="119" spans="2:4" x14ac:dyDescent="0.15">
      <c r="B119" s="1">
        <v>0.65</v>
      </c>
      <c r="C119">
        <f t="shared" si="10"/>
        <v>6</v>
      </c>
      <c r="D119">
        <f t="shared" si="10"/>
        <v>4</v>
      </c>
    </row>
    <row r="120" spans="2:4" x14ac:dyDescent="0.15">
      <c r="B120" s="1">
        <v>0.7</v>
      </c>
      <c r="C120">
        <f t="shared" si="10"/>
        <v>5</v>
      </c>
      <c r="D120">
        <f t="shared" si="10"/>
        <v>7</v>
      </c>
    </row>
    <row r="121" spans="2:4" x14ac:dyDescent="0.15">
      <c r="B121" s="1">
        <v>0.75</v>
      </c>
      <c r="C121">
        <f t="shared" si="10"/>
        <v>3</v>
      </c>
      <c r="D121">
        <f t="shared" si="10"/>
        <v>14</v>
      </c>
    </row>
    <row r="122" spans="2:4" x14ac:dyDescent="0.15">
      <c r="B122" s="1">
        <v>0.8</v>
      </c>
      <c r="C122">
        <f t="shared" si="10"/>
        <v>2</v>
      </c>
      <c r="D122">
        <f t="shared" si="10"/>
        <v>5</v>
      </c>
    </row>
    <row r="123" spans="2:4" x14ac:dyDescent="0.15">
      <c r="B123" s="1">
        <v>0.85</v>
      </c>
      <c r="C123">
        <f t="shared" si="10"/>
        <v>3</v>
      </c>
      <c r="D123">
        <f t="shared" si="10"/>
        <v>6</v>
      </c>
    </row>
    <row r="124" spans="2:4" x14ac:dyDescent="0.15">
      <c r="B124" s="1">
        <v>0.9</v>
      </c>
      <c r="C124">
        <f t="shared" si="10"/>
        <v>4</v>
      </c>
      <c r="D124">
        <f t="shared" si="10"/>
        <v>2</v>
      </c>
    </row>
    <row r="125" spans="2:4" x14ac:dyDescent="0.15">
      <c r="B125" s="1">
        <v>0.95</v>
      </c>
      <c r="C125">
        <f t="shared" si="10"/>
        <v>6</v>
      </c>
      <c r="D125">
        <f t="shared" si="10"/>
        <v>2</v>
      </c>
    </row>
    <row r="126" spans="2:4" x14ac:dyDescent="0.15">
      <c r="B126" s="1">
        <v>1</v>
      </c>
      <c r="C126">
        <f t="shared" si="10"/>
        <v>7</v>
      </c>
      <c r="D126">
        <f t="shared" si="10"/>
        <v>0</v>
      </c>
    </row>
    <row r="128" spans="2:4" x14ac:dyDescent="0.15">
      <c r="C128">
        <f>FREQUENCY(G$3:G$53,B114)</f>
        <v>0</v>
      </c>
      <c r="D128">
        <f>FREQUENCY(G$54:G$100,B114)</f>
        <v>0</v>
      </c>
    </row>
    <row r="129" spans="3:4" x14ac:dyDescent="0.15">
      <c r="C129">
        <f t="shared" ref="C129:C142" si="11">FREQUENCY(G$3:G$53,B115)</f>
        <v>2</v>
      </c>
      <c r="D129">
        <f t="shared" ref="D129:D142" si="12">FREQUENCY(G$54:G$100,B115)</f>
        <v>0</v>
      </c>
    </row>
    <row r="130" spans="3:4" x14ac:dyDescent="0.15">
      <c r="C130">
        <f t="shared" si="11"/>
        <v>8</v>
      </c>
      <c r="D130">
        <f t="shared" si="12"/>
        <v>2</v>
      </c>
    </row>
    <row r="131" spans="3:4" x14ac:dyDescent="0.15">
      <c r="C131">
        <f t="shared" si="11"/>
        <v>12</v>
      </c>
      <c r="D131">
        <f t="shared" si="12"/>
        <v>4</v>
      </c>
    </row>
    <row r="132" spans="3:4" x14ac:dyDescent="0.15">
      <c r="C132">
        <f t="shared" si="11"/>
        <v>15</v>
      </c>
      <c r="D132">
        <f t="shared" si="12"/>
        <v>7</v>
      </c>
    </row>
    <row r="133" spans="3:4" x14ac:dyDescent="0.15">
      <c r="C133">
        <f t="shared" si="11"/>
        <v>21</v>
      </c>
      <c r="D133">
        <f t="shared" si="12"/>
        <v>11</v>
      </c>
    </row>
    <row r="134" spans="3:4" x14ac:dyDescent="0.15">
      <c r="C134">
        <f t="shared" si="11"/>
        <v>26</v>
      </c>
      <c r="D134">
        <f t="shared" si="12"/>
        <v>18</v>
      </c>
    </row>
    <row r="135" spans="3:4" x14ac:dyDescent="0.15">
      <c r="C135">
        <f t="shared" si="11"/>
        <v>29</v>
      </c>
      <c r="D135">
        <f t="shared" si="12"/>
        <v>32</v>
      </c>
    </row>
    <row r="136" spans="3:4" x14ac:dyDescent="0.15">
      <c r="C136">
        <f t="shared" si="11"/>
        <v>31</v>
      </c>
      <c r="D136">
        <f t="shared" si="12"/>
        <v>37</v>
      </c>
    </row>
    <row r="137" spans="3:4" x14ac:dyDescent="0.15">
      <c r="C137">
        <f t="shared" si="11"/>
        <v>34</v>
      </c>
      <c r="D137">
        <f t="shared" si="12"/>
        <v>43</v>
      </c>
    </row>
    <row r="138" spans="3:4" x14ac:dyDescent="0.15">
      <c r="C138">
        <f t="shared" si="11"/>
        <v>38</v>
      </c>
      <c r="D138">
        <f t="shared" si="12"/>
        <v>45</v>
      </c>
    </row>
    <row r="139" spans="3:4" x14ac:dyDescent="0.15">
      <c r="C139">
        <f t="shared" si="11"/>
        <v>44</v>
      </c>
      <c r="D139">
        <f t="shared" si="12"/>
        <v>47</v>
      </c>
    </row>
    <row r="140" spans="3:4" x14ac:dyDescent="0.15">
      <c r="C140">
        <f t="shared" si="11"/>
        <v>51</v>
      </c>
      <c r="D140">
        <f t="shared" si="12"/>
        <v>47</v>
      </c>
    </row>
    <row r="141" spans="3:4" x14ac:dyDescent="0.15">
      <c r="C141">
        <f t="shared" si="11"/>
        <v>0</v>
      </c>
      <c r="D141">
        <f t="shared" si="12"/>
        <v>0</v>
      </c>
    </row>
    <row r="142" spans="3:4" x14ac:dyDescent="0.15">
      <c r="C142">
        <f t="shared" si="11"/>
        <v>0</v>
      </c>
      <c r="D142">
        <f t="shared" si="12"/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zoomScaleNormal="100" workbookViewId="0">
      <pane ySplit="2" topLeftCell="A3" activePane="bottomLeft" state="frozen"/>
      <selection pane="bottomLeft" activeCell="G31" sqref="G31:G40"/>
    </sheetView>
  </sheetViews>
  <sheetFormatPr baseColWidth="10" defaultColWidth="11.5" defaultRowHeight="13" x14ac:dyDescent="0.15"/>
  <sheetData>
    <row r="1" spans="1:19" x14ac:dyDescent="0.15">
      <c r="A1" t="s">
        <v>68</v>
      </c>
      <c r="J1">
        <f>AVERAGE(J6,J10,J11,J12,J15,J17,J19:J29,J31:J34,J36:J40)</f>
        <v>0.64423076923076927</v>
      </c>
    </row>
    <row r="2" spans="1:19" x14ac:dyDescent="0.15">
      <c r="A2" s="7"/>
      <c r="B2" s="8" t="s">
        <v>136</v>
      </c>
      <c r="C2" s="9" t="s">
        <v>32</v>
      </c>
      <c r="D2" s="8" t="s">
        <v>69</v>
      </c>
      <c r="E2" t="s">
        <v>70</v>
      </c>
      <c r="F2" s="9" t="s">
        <v>34</v>
      </c>
      <c r="G2" s="9" t="s">
        <v>35</v>
      </c>
      <c r="H2" s="11" t="s">
        <v>36</v>
      </c>
      <c r="I2" s="11" t="s">
        <v>37</v>
      </c>
      <c r="J2" s="12" t="s">
        <v>38</v>
      </c>
      <c r="K2" s="12" t="s">
        <v>39</v>
      </c>
      <c r="L2" s="12" t="s">
        <v>40</v>
      </c>
      <c r="M2" s="12" t="s">
        <v>41</v>
      </c>
      <c r="N2" s="12" t="s">
        <v>42</v>
      </c>
      <c r="O2" s="12" t="s">
        <v>43</v>
      </c>
      <c r="P2" s="12" t="s">
        <v>44</v>
      </c>
      <c r="Q2" s="12" t="s">
        <v>45</v>
      </c>
    </row>
    <row r="4" spans="1:19" x14ac:dyDescent="0.15">
      <c r="A4">
        <v>2</v>
      </c>
      <c r="B4">
        <v>1</v>
      </c>
      <c r="C4" s="4">
        <v>102</v>
      </c>
      <c r="D4" s="4">
        <v>0</v>
      </c>
      <c r="F4" s="5">
        <v>0.46875</v>
      </c>
      <c r="G4" s="5">
        <v>0.46875</v>
      </c>
      <c r="H4" s="5">
        <v>1359.5</v>
      </c>
      <c r="I4" s="5">
        <v>594</v>
      </c>
      <c r="J4" s="4">
        <v>0.5</v>
      </c>
      <c r="K4" s="4">
        <v>0.5</v>
      </c>
      <c r="L4" s="4">
        <v>0.625</v>
      </c>
      <c r="M4" s="4">
        <v>0.625</v>
      </c>
      <c r="N4" s="4">
        <v>0.25</v>
      </c>
      <c r="O4" s="4">
        <v>0.375</v>
      </c>
      <c r="P4" s="4">
        <v>0.5</v>
      </c>
      <c r="Q4" s="4">
        <v>0.375</v>
      </c>
      <c r="S4" s="4">
        <v>0</v>
      </c>
    </row>
    <row r="5" spans="1:19" x14ac:dyDescent="0.15">
      <c r="A5">
        <v>2</v>
      </c>
      <c r="B5">
        <v>1</v>
      </c>
      <c r="C5" s="4">
        <v>114</v>
      </c>
      <c r="D5" s="4">
        <v>0</v>
      </c>
      <c r="F5" s="5">
        <v>0.671875</v>
      </c>
      <c r="G5" s="5">
        <v>0.671875</v>
      </c>
      <c r="H5" s="5">
        <v>2281</v>
      </c>
      <c r="I5" s="5">
        <v>1024</v>
      </c>
      <c r="J5" s="4">
        <v>0.375</v>
      </c>
      <c r="K5" s="4">
        <v>0.375</v>
      </c>
      <c r="L5" s="4">
        <v>0.5</v>
      </c>
      <c r="M5" s="4">
        <v>0.75</v>
      </c>
      <c r="N5" s="4">
        <v>0.625</v>
      </c>
      <c r="O5" s="4">
        <v>0.875</v>
      </c>
      <c r="P5" s="4">
        <v>0.875</v>
      </c>
      <c r="Q5" s="4">
        <v>1</v>
      </c>
      <c r="S5" s="4">
        <v>1</v>
      </c>
    </row>
    <row r="6" spans="1:19" x14ac:dyDescent="0.15">
      <c r="A6">
        <v>2</v>
      </c>
      <c r="B6">
        <v>1</v>
      </c>
      <c r="C6" s="4">
        <v>119</v>
      </c>
      <c r="D6" s="4">
        <v>1</v>
      </c>
      <c r="F6" s="5">
        <v>0.96875</v>
      </c>
      <c r="G6" s="5">
        <v>0.96875</v>
      </c>
      <c r="H6" s="5">
        <v>2086</v>
      </c>
      <c r="I6" s="5">
        <v>1101.5</v>
      </c>
      <c r="J6" s="4">
        <v>0.75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S6" s="4">
        <v>1</v>
      </c>
    </row>
    <row r="7" spans="1:19" x14ac:dyDescent="0.15">
      <c r="A7">
        <v>2</v>
      </c>
      <c r="B7">
        <v>1</v>
      </c>
      <c r="C7" s="4">
        <v>123</v>
      </c>
      <c r="D7" s="4">
        <v>0</v>
      </c>
      <c r="F7" s="5">
        <v>0.609375</v>
      </c>
      <c r="G7" s="5">
        <v>0.609375</v>
      </c>
      <c r="H7" s="5">
        <v>2226.5</v>
      </c>
      <c r="I7" s="5">
        <v>781</v>
      </c>
      <c r="J7" s="4">
        <v>0.25</v>
      </c>
      <c r="K7" s="4">
        <v>0.5</v>
      </c>
      <c r="L7" s="4">
        <v>0.5</v>
      </c>
      <c r="M7" s="4">
        <v>0.375</v>
      </c>
      <c r="N7" s="4">
        <v>0.875</v>
      </c>
      <c r="O7" s="4">
        <v>0.75</v>
      </c>
      <c r="P7" s="4">
        <v>0.625</v>
      </c>
      <c r="Q7" s="4">
        <v>1</v>
      </c>
      <c r="S7" s="4">
        <v>1</v>
      </c>
    </row>
    <row r="8" spans="1:19" x14ac:dyDescent="0.15">
      <c r="A8">
        <v>2</v>
      </c>
      <c r="B8">
        <v>1</v>
      </c>
      <c r="C8" s="4">
        <v>130</v>
      </c>
      <c r="D8" s="4">
        <v>0</v>
      </c>
      <c r="F8" s="5">
        <v>0.765625</v>
      </c>
      <c r="G8" s="5">
        <v>0.765625</v>
      </c>
      <c r="H8" s="5">
        <v>2453.5</v>
      </c>
      <c r="I8" s="5">
        <v>1086</v>
      </c>
      <c r="J8" s="4">
        <v>0.625</v>
      </c>
      <c r="K8" s="4">
        <v>0.75</v>
      </c>
      <c r="L8" s="4">
        <v>0.625</v>
      </c>
      <c r="M8" s="4">
        <v>0.75</v>
      </c>
      <c r="N8" s="4">
        <v>0.75</v>
      </c>
      <c r="O8" s="4">
        <v>0.75</v>
      </c>
      <c r="P8" s="4">
        <v>0.875</v>
      </c>
      <c r="Q8" s="4">
        <v>1</v>
      </c>
      <c r="S8" s="4">
        <v>1</v>
      </c>
    </row>
    <row r="9" spans="1:19" x14ac:dyDescent="0.15">
      <c r="A9">
        <v>2</v>
      </c>
      <c r="B9">
        <v>1</v>
      </c>
      <c r="C9" s="4">
        <v>133</v>
      </c>
      <c r="D9" s="4">
        <v>0</v>
      </c>
      <c r="F9" s="5">
        <v>0.90625</v>
      </c>
      <c r="G9" s="5">
        <v>0.90625</v>
      </c>
      <c r="H9" s="5">
        <v>2445</v>
      </c>
      <c r="I9" s="5">
        <v>1156.5</v>
      </c>
      <c r="J9" s="4">
        <v>0.75</v>
      </c>
      <c r="K9" s="4">
        <v>0.875</v>
      </c>
      <c r="L9" s="4">
        <v>1</v>
      </c>
      <c r="M9" s="4">
        <v>0.875</v>
      </c>
      <c r="N9" s="4">
        <v>0.875</v>
      </c>
      <c r="O9" s="4">
        <v>1</v>
      </c>
      <c r="P9" s="4">
        <v>0.875</v>
      </c>
      <c r="Q9" s="4">
        <v>1</v>
      </c>
      <c r="S9" s="4">
        <v>1</v>
      </c>
    </row>
    <row r="10" spans="1:19" x14ac:dyDescent="0.15">
      <c r="A10">
        <v>2</v>
      </c>
      <c r="B10">
        <v>1</v>
      </c>
      <c r="C10" s="4">
        <v>138</v>
      </c>
      <c r="D10" s="4">
        <v>1</v>
      </c>
      <c r="F10" s="5">
        <v>0.765625</v>
      </c>
      <c r="G10" s="5">
        <v>0.765625</v>
      </c>
      <c r="H10" s="5">
        <v>2789</v>
      </c>
      <c r="I10" s="5">
        <v>1453.5</v>
      </c>
      <c r="J10" s="4">
        <v>0.25</v>
      </c>
      <c r="K10" s="4">
        <v>0.375</v>
      </c>
      <c r="L10" s="4">
        <v>0.75</v>
      </c>
      <c r="M10" s="4">
        <v>0.75</v>
      </c>
      <c r="N10" s="4">
        <v>1</v>
      </c>
      <c r="O10" s="4">
        <v>1</v>
      </c>
      <c r="P10" s="4">
        <v>1</v>
      </c>
      <c r="Q10" s="4">
        <v>1</v>
      </c>
      <c r="S10" s="4">
        <v>1</v>
      </c>
    </row>
    <row r="11" spans="1:19" x14ac:dyDescent="0.15">
      <c r="A11">
        <v>2</v>
      </c>
      <c r="B11">
        <v>1</v>
      </c>
      <c r="C11" s="4">
        <v>144</v>
      </c>
      <c r="D11" s="4">
        <v>1</v>
      </c>
      <c r="F11" s="5">
        <v>0.921875</v>
      </c>
      <c r="G11" s="5">
        <v>0.921875</v>
      </c>
      <c r="H11" s="5">
        <v>1914</v>
      </c>
      <c r="I11" s="5">
        <v>922</v>
      </c>
      <c r="J11" s="4">
        <v>0.625</v>
      </c>
      <c r="K11" s="4">
        <v>1</v>
      </c>
      <c r="L11" s="4">
        <v>1</v>
      </c>
      <c r="M11" s="4">
        <v>0.75</v>
      </c>
      <c r="N11" s="4">
        <v>1</v>
      </c>
      <c r="O11" s="4">
        <v>1</v>
      </c>
      <c r="P11" s="4">
        <v>1</v>
      </c>
      <c r="Q11" s="4">
        <v>1</v>
      </c>
      <c r="S11" s="4">
        <v>1</v>
      </c>
    </row>
    <row r="12" spans="1:19" x14ac:dyDescent="0.15">
      <c r="A12">
        <v>2</v>
      </c>
      <c r="B12">
        <v>1</v>
      </c>
      <c r="C12" s="4">
        <v>149</v>
      </c>
      <c r="D12" s="4">
        <v>1</v>
      </c>
      <c r="F12" s="5">
        <v>0.90625</v>
      </c>
      <c r="G12" s="5">
        <v>0.90625</v>
      </c>
      <c r="H12" s="5">
        <v>3616.5</v>
      </c>
      <c r="I12" s="5">
        <v>1242</v>
      </c>
      <c r="J12" s="4">
        <v>0.5</v>
      </c>
      <c r="K12" s="4">
        <v>0.875</v>
      </c>
      <c r="L12" s="4">
        <v>0.875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S12" s="4">
        <v>1</v>
      </c>
    </row>
    <row r="13" spans="1:19" x14ac:dyDescent="0.15">
      <c r="A13">
        <v>2</v>
      </c>
      <c r="B13">
        <v>1</v>
      </c>
      <c r="C13" s="4">
        <v>155</v>
      </c>
      <c r="D13" s="4">
        <v>0</v>
      </c>
      <c r="F13" s="5">
        <v>0.515625</v>
      </c>
      <c r="G13" s="5">
        <v>0.515625</v>
      </c>
      <c r="H13" s="5">
        <v>3273.5</v>
      </c>
      <c r="I13" s="5">
        <v>1867</v>
      </c>
      <c r="J13" s="4">
        <v>0.625</v>
      </c>
      <c r="K13" s="4">
        <v>0.5</v>
      </c>
      <c r="L13" s="4">
        <v>0.75</v>
      </c>
      <c r="M13" s="4">
        <v>0.375</v>
      </c>
      <c r="N13" s="4">
        <v>0.625</v>
      </c>
      <c r="O13" s="4">
        <v>0.25</v>
      </c>
      <c r="P13" s="4">
        <v>0.5</v>
      </c>
      <c r="Q13" s="4">
        <v>0.5</v>
      </c>
      <c r="S13" s="4">
        <v>0</v>
      </c>
    </row>
    <row r="14" spans="1:19" x14ac:dyDescent="0.15">
      <c r="A14">
        <v>2</v>
      </c>
      <c r="B14">
        <v>1</v>
      </c>
      <c r="C14" s="4">
        <v>178</v>
      </c>
      <c r="D14" s="4">
        <v>0</v>
      </c>
      <c r="F14" s="5">
        <v>0.734375</v>
      </c>
      <c r="G14" s="5">
        <v>0.734375</v>
      </c>
      <c r="H14" s="5">
        <v>2992.5</v>
      </c>
      <c r="I14" s="5">
        <v>1367</v>
      </c>
      <c r="J14" s="4">
        <v>0.75</v>
      </c>
      <c r="K14" s="4">
        <v>0.5</v>
      </c>
      <c r="L14" s="4">
        <v>1</v>
      </c>
      <c r="M14" s="4">
        <v>0.625</v>
      </c>
      <c r="N14" s="4">
        <v>0.625</v>
      </c>
      <c r="O14" s="4">
        <v>0.875</v>
      </c>
      <c r="P14" s="4">
        <v>0.75</v>
      </c>
      <c r="Q14" s="4">
        <v>0.75</v>
      </c>
      <c r="S14" s="4">
        <v>0</v>
      </c>
    </row>
    <row r="15" spans="1:19" x14ac:dyDescent="0.15">
      <c r="A15">
        <v>2</v>
      </c>
      <c r="B15">
        <v>1</v>
      </c>
      <c r="C15" s="4">
        <v>180</v>
      </c>
      <c r="D15" s="4">
        <v>1</v>
      </c>
      <c r="F15" s="5">
        <v>0.875</v>
      </c>
      <c r="G15" s="5">
        <v>0.875</v>
      </c>
      <c r="H15" s="5">
        <v>2523.5</v>
      </c>
      <c r="I15" s="5">
        <v>1156</v>
      </c>
      <c r="J15" s="4">
        <v>0.625</v>
      </c>
      <c r="K15" s="4">
        <v>0.75</v>
      </c>
      <c r="L15" s="4">
        <v>0.875</v>
      </c>
      <c r="M15" s="4">
        <v>0.875</v>
      </c>
      <c r="N15" s="4">
        <v>1</v>
      </c>
      <c r="O15" s="4">
        <v>0.875</v>
      </c>
      <c r="P15" s="4">
        <v>1</v>
      </c>
      <c r="Q15" s="4">
        <v>1</v>
      </c>
      <c r="S15" s="4">
        <v>1</v>
      </c>
    </row>
    <row r="16" spans="1:19" x14ac:dyDescent="0.15">
      <c r="A16">
        <v>2</v>
      </c>
      <c r="B16">
        <v>1</v>
      </c>
      <c r="C16" s="4">
        <v>181</v>
      </c>
      <c r="D16" s="4">
        <v>0</v>
      </c>
      <c r="F16" s="5">
        <v>0.640625</v>
      </c>
      <c r="G16" s="5">
        <v>0.640625</v>
      </c>
      <c r="H16" s="5">
        <v>2172</v>
      </c>
      <c r="I16" s="5">
        <v>1047</v>
      </c>
      <c r="J16" s="4">
        <v>0.875</v>
      </c>
      <c r="K16" s="4">
        <v>0.5</v>
      </c>
      <c r="L16" s="4">
        <v>0.375</v>
      </c>
      <c r="M16" s="4">
        <v>0.75</v>
      </c>
      <c r="N16" s="4">
        <v>0.5</v>
      </c>
      <c r="O16" s="4">
        <v>0.625</v>
      </c>
      <c r="P16" s="4">
        <v>0.625</v>
      </c>
      <c r="Q16" s="4">
        <v>0.875</v>
      </c>
      <c r="S16" s="4">
        <v>0</v>
      </c>
    </row>
    <row r="17" spans="1:20" x14ac:dyDescent="0.15">
      <c r="A17">
        <v>2</v>
      </c>
      <c r="B17">
        <v>1</v>
      </c>
      <c r="C17" s="4">
        <v>192</v>
      </c>
      <c r="D17" s="4">
        <v>1</v>
      </c>
      <c r="F17" s="5">
        <v>0.8125</v>
      </c>
      <c r="G17" s="5">
        <v>0.8125</v>
      </c>
      <c r="H17" s="5">
        <v>1788.5</v>
      </c>
      <c r="I17" s="5">
        <v>875</v>
      </c>
      <c r="J17" s="4">
        <v>0.5</v>
      </c>
      <c r="K17" s="4">
        <v>0.375</v>
      </c>
      <c r="L17" s="4">
        <v>0.875</v>
      </c>
      <c r="M17" s="4">
        <v>1</v>
      </c>
      <c r="N17" s="4">
        <v>1</v>
      </c>
      <c r="O17" s="4">
        <v>1</v>
      </c>
      <c r="P17" s="4">
        <v>0.75</v>
      </c>
      <c r="Q17" s="4">
        <v>1</v>
      </c>
      <c r="S17" s="4">
        <v>1</v>
      </c>
    </row>
    <row r="18" spans="1:20" x14ac:dyDescent="0.15">
      <c r="A18">
        <v>2</v>
      </c>
      <c r="B18">
        <v>1</v>
      </c>
      <c r="C18" s="4">
        <v>201</v>
      </c>
      <c r="D18" s="4">
        <v>0</v>
      </c>
      <c r="F18" s="5">
        <v>0.640625</v>
      </c>
      <c r="G18" s="5">
        <v>0.640625</v>
      </c>
      <c r="H18" s="5">
        <v>2562.5</v>
      </c>
      <c r="I18" s="5">
        <v>1156</v>
      </c>
      <c r="J18" s="4">
        <v>0.625</v>
      </c>
      <c r="K18" s="4">
        <v>0.625</v>
      </c>
      <c r="L18" s="4">
        <v>0.75</v>
      </c>
      <c r="M18" s="4">
        <v>0.375</v>
      </c>
      <c r="N18" s="4">
        <v>0.625</v>
      </c>
      <c r="O18" s="4">
        <v>0.75</v>
      </c>
      <c r="P18" s="4">
        <v>0.75</v>
      </c>
      <c r="Q18" s="4">
        <v>0.625</v>
      </c>
      <c r="S18" s="4">
        <v>0</v>
      </c>
    </row>
    <row r="19" spans="1:20" x14ac:dyDescent="0.15">
      <c r="A19">
        <v>2</v>
      </c>
      <c r="B19">
        <v>2</v>
      </c>
      <c r="C19" s="4">
        <v>115</v>
      </c>
      <c r="D19" s="4">
        <v>1</v>
      </c>
      <c r="F19" s="5">
        <v>0.890625</v>
      </c>
      <c r="G19" s="5">
        <v>0.890625</v>
      </c>
      <c r="H19" s="5">
        <v>2133</v>
      </c>
      <c r="I19" s="5">
        <v>1141</v>
      </c>
      <c r="J19" s="4">
        <v>0.625</v>
      </c>
      <c r="K19" s="4">
        <v>0.875</v>
      </c>
      <c r="L19" s="4">
        <v>0.875</v>
      </c>
      <c r="M19" s="4">
        <v>0.75</v>
      </c>
      <c r="N19" s="4">
        <v>1</v>
      </c>
      <c r="O19" s="4">
        <v>1</v>
      </c>
      <c r="P19" s="4">
        <v>1</v>
      </c>
      <c r="Q19" s="4">
        <v>1</v>
      </c>
    </row>
    <row r="20" spans="1:20" x14ac:dyDescent="0.15">
      <c r="A20">
        <v>2</v>
      </c>
      <c r="B20">
        <v>2</v>
      </c>
      <c r="C20" s="4">
        <v>120</v>
      </c>
      <c r="D20" s="4">
        <v>1</v>
      </c>
      <c r="F20" s="5">
        <v>0.921875</v>
      </c>
      <c r="G20" s="5">
        <v>0.921875</v>
      </c>
      <c r="H20" s="5">
        <v>3031</v>
      </c>
      <c r="I20" s="5">
        <v>1023.5</v>
      </c>
      <c r="J20" s="4">
        <v>0.75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0.75</v>
      </c>
      <c r="Q20" s="4">
        <v>0.875</v>
      </c>
    </row>
    <row r="21" spans="1:20" x14ac:dyDescent="0.15">
      <c r="A21">
        <v>2</v>
      </c>
      <c r="B21">
        <v>2</v>
      </c>
      <c r="C21" s="4">
        <v>125</v>
      </c>
      <c r="D21" s="4">
        <v>1</v>
      </c>
      <c r="F21" s="5">
        <v>0.9375</v>
      </c>
      <c r="G21" s="5">
        <v>0.9375</v>
      </c>
      <c r="H21" s="5">
        <v>1617</v>
      </c>
      <c r="I21" s="5">
        <v>882.5</v>
      </c>
      <c r="J21" s="4">
        <v>0.75</v>
      </c>
      <c r="K21" s="4">
        <v>1</v>
      </c>
      <c r="L21" s="4">
        <v>1</v>
      </c>
      <c r="M21" s="4">
        <v>1</v>
      </c>
      <c r="N21" s="4">
        <v>0.875</v>
      </c>
      <c r="O21" s="4">
        <v>1</v>
      </c>
      <c r="P21" s="4">
        <v>1</v>
      </c>
      <c r="Q21" s="4">
        <v>0.875</v>
      </c>
    </row>
    <row r="22" spans="1:20" x14ac:dyDescent="0.15">
      <c r="A22">
        <v>2</v>
      </c>
      <c r="B22">
        <v>2</v>
      </c>
      <c r="C22" s="4">
        <v>128</v>
      </c>
      <c r="D22" s="4">
        <v>1</v>
      </c>
      <c r="F22" s="5">
        <v>0.921875</v>
      </c>
      <c r="G22" s="5">
        <v>0.921875</v>
      </c>
      <c r="H22" s="5">
        <v>2171.5</v>
      </c>
      <c r="I22" s="5">
        <v>781</v>
      </c>
      <c r="J22" s="4">
        <v>0.625</v>
      </c>
      <c r="K22" s="4">
        <v>1</v>
      </c>
      <c r="L22" s="4">
        <v>1</v>
      </c>
      <c r="M22" s="4">
        <v>1</v>
      </c>
      <c r="N22" s="4">
        <v>0.875</v>
      </c>
      <c r="O22" s="4">
        <v>1</v>
      </c>
      <c r="P22" s="4">
        <v>0.875</v>
      </c>
      <c r="Q22" s="4">
        <v>1</v>
      </c>
    </row>
    <row r="23" spans="1:20" x14ac:dyDescent="0.15">
      <c r="A23">
        <v>2</v>
      </c>
      <c r="B23">
        <v>2</v>
      </c>
      <c r="C23" s="4">
        <v>136</v>
      </c>
      <c r="D23" s="4">
        <v>1</v>
      </c>
      <c r="F23" s="5">
        <v>0.890625</v>
      </c>
      <c r="G23" s="5">
        <v>0.890625</v>
      </c>
      <c r="H23" s="5">
        <v>2656</v>
      </c>
      <c r="I23" s="5">
        <v>1500</v>
      </c>
      <c r="J23" s="4">
        <v>0.625</v>
      </c>
      <c r="K23" s="4">
        <v>0.75</v>
      </c>
      <c r="L23" s="4">
        <v>0.875</v>
      </c>
      <c r="M23" s="4">
        <v>1</v>
      </c>
      <c r="N23" s="4">
        <v>1</v>
      </c>
      <c r="O23" s="4">
        <v>1</v>
      </c>
      <c r="P23" s="4">
        <v>0.875</v>
      </c>
      <c r="Q23" s="4">
        <v>1</v>
      </c>
    </row>
    <row r="24" spans="1:20" x14ac:dyDescent="0.15">
      <c r="A24">
        <v>2</v>
      </c>
      <c r="B24">
        <v>2</v>
      </c>
      <c r="C24" s="4">
        <v>141</v>
      </c>
      <c r="D24" s="4">
        <v>1</v>
      </c>
      <c r="F24" s="5">
        <v>0.921875</v>
      </c>
      <c r="G24" s="5">
        <v>0.921875</v>
      </c>
      <c r="H24" s="5">
        <v>2281</v>
      </c>
      <c r="I24" s="5">
        <v>859</v>
      </c>
      <c r="J24" s="4">
        <v>0.5</v>
      </c>
      <c r="K24" s="4">
        <v>0.875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</row>
    <row r="25" spans="1:20" x14ac:dyDescent="0.15">
      <c r="A25">
        <v>2</v>
      </c>
      <c r="B25">
        <v>2</v>
      </c>
      <c r="C25" s="4">
        <v>142</v>
      </c>
      <c r="D25" s="4">
        <v>1</v>
      </c>
      <c r="F25" s="5">
        <v>0.96875</v>
      </c>
      <c r="G25" s="5">
        <v>0.96875</v>
      </c>
      <c r="H25" s="5">
        <v>1859.5</v>
      </c>
      <c r="I25" s="5">
        <v>922</v>
      </c>
      <c r="J25" s="4">
        <v>0.75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</row>
    <row r="26" spans="1:20" x14ac:dyDescent="0.15">
      <c r="A26">
        <v>2</v>
      </c>
      <c r="B26">
        <v>2</v>
      </c>
      <c r="C26" s="4">
        <v>154</v>
      </c>
      <c r="D26" s="4">
        <v>1</v>
      </c>
      <c r="F26" s="5">
        <v>0.9375</v>
      </c>
      <c r="G26" s="5">
        <v>0.9375</v>
      </c>
      <c r="H26" s="5">
        <v>2125</v>
      </c>
      <c r="I26" s="5">
        <v>945.5</v>
      </c>
      <c r="J26" s="4">
        <v>0.875</v>
      </c>
      <c r="K26" s="4">
        <v>1</v>
      </c>
      <c r="L26" s="4">
        <v>0.875</v>
      </c>
      <c r="M26" s="4">
        <v>1</v>
      </c>
      <c r="N26" s="4">
        <v>1</v>
      </c>
      <c r="O26" s="4">
        <v>0.875</v>
      </c>
      <c r="P26" s="4">
        <v>0.875</v>
      </c>
      <c r="Q26" s="4">
        <v>1</v>
      </c>
    </row>
    <row r="27" spans="1:20" x14ac:dyDescent="0.15">
      <c r="A27">
        <v>2</v>
      </c>
      <c r="B27">
        <v>2</v>
      </c>
      <c r="C27" s="4">
        <v>177</v>
      </c>
      <c r="D27" s="4">
        <v>1</v>
      </c>
      <c r="F27" s="5">
        <v>0.96875</v>
      </c>
      <c r="G27" s="5">
        <v>0.96875</v>
      </c>
      <c r="H27" s="5">
        <v>1586</v>
      </c>
      <c r="I27" s="5">
        <v>617.5</v>
      </c>
      <c r="J27" s="4">
        <v>0.875</v>
      </c>
      <c r="K27" s="4">
        <v>0.875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</row>
    <row r="28" spans="1:20" x14ac:dyDescent="0.15">
      <c r="A28">
        <v>2</v>
      </c>
      <c r="B28">
        <v>2</v>
      </c>
      <c r="C28" s="4">
        <v>179</v>
      </c>
      <c r="D28" s="4">
        <v>1</v>
      </c>
      <c r="F28" s="5">
        <v>0.828125</v>
      </c>
      <c r="G28" s="5">
        <v>0.828125</v>
      </c>
      <c r="H28" s="5">
        <v>2796.5</v>
      </c>
      <c r="I28" s="5">
        <v>1039</v>
      </c>
      <c r="J28" s="4">
        <v>0.625</v>
      </c>
      <c r="K28" s="4">
        <v>0.625</v>
      </c>
      <c r="L28" s="4">
        <v>0.875</v>
      </c>
      <c r="M28" s="4">
        <v>0.75</v>
      </c>
      <c r="N28" s="4">
        <v>0.75</v>
      </c>
      <c r="O28" s="4">
        <v>1</v>
      </c>
      <c r="P28" s="4">
        <v>1</v>
      </c>
      <c r="Q28" s="4">
        <v>1</v>
      </c>
    </row>
    <row r="29" spans="1:20" x14ac:dyDescent="0.15">
      <c r="A29">
        <v>2</v>
      </c>
      <c r="B29">
        <v>2</v>
      </c>
      <c r="C29" s="4">
        <v>183</v>
      </c>
      <c r="D29" s="4">
        <v>1</v>
      </c>
      <c r="F29" s="5">
        <v>0.9375</v>
      </c>
      <c r="G29" s="5">
        <v>0.9375</v>
      </c>
      <c r="H29" s="5">
        <v>1938</v>
      </c>
      <c r="I29" s="5">
        <v>797</v>
      </c>
      <c r="J29" s="4">
        <v>0.75</v>
      </c>
      <c r="K29" s="4">
        <v>1</v>
      </c>
      <c r="L29" s="4">
        <v>0.875</v>
      </c>
      <c r="M29" s="4">
        <v>0.875</v>
      </c>
      <c r="N29" s="4">
        <v>1</v>
      </c>
      <c r="O29" s="4">
        <v>1</v>
      </c>
      <c r="P29" s="4">
        <v>1</v>
      </c>
      <c r="Q29" s="4">
        <v>1</v>
      </c>
    </row>
    <row r="30" spans="1:20" x14ac:dyDescent="0.15">
      <c r="A30">
        <v>2</v>
      </c>
      <c r="B30">
        <v>2</v>
      </c>
      <c r="C30" s="4">
        <v>186</v>
      </c>
      <c r="D30" s="4">
        <v>0</v>
      </c>
      <c r="F30" s="5">
        <v>0.78125</v>
      </c>
      <c r="G30" s="5">
        <v>0.78125</v>
      </c>
      <c r="H30" s="5">
        <v>2289</v>
      </c>
      <c r="I30" s="5">
        <v>1031</v>
      </c>
      <c r="J30" s="4">
        <v>0.75</v>
      </c>
      <c r="K30" s="4">
        <v>0.75</v>
      </c>
      <c r="L30" s="4">
        <v>0.75</v>
      </c>
      <c r="M30" s="4">
        <v>0.875</v>
      </c>
      <c r="N30" s="4">
        <v>0.875</v>
      </c>
      <c r="O30" s="4">
        <v>0.875</v>
      </c>
      <c r="P30" s="4">
        <v>0.625</v>
      </c>
      <c r="Q30" s="4">
        <v>0.75</v>
      </c>
    </row>
    <row r="31" spans="1:20" x14ac:dyDescent="0.15">
      <c r="A31" s="4">
        <v>2</v>
      </c>
      <c r="B31" s="4">
        <v>3</v>
      </c>
      <c r="C31" s="4">
        <v>116</v>
      </c>
      <c r="D31" s="4">
        <v>1</v>
      </c>
      <c r="F31" s="5">
        <v>0.90625</v>
      </c>
      <c r="G31" s="5">
        <v>0.90625</v>
      </c>
      <c r="H31" s="5">
        <v>2234.5</v>
      </c>
      <c r="I31" s="5">
        <v>1063</v>
      </c>
      <c r="J31" s="4">
        <v>0.5</v>
      </c>
      <c r="K31" s="4">
        <v>0.875</v>
      </c>
      <c r="L31" s="4">
        <v>1</v>
      </c>
      <c r="M31" s="4">
        <v>1</v>
      </c>
      <c r="N31" s="4">
        <v>0.875</v>
      </c>
      <c r="O31" s="4">
        <v>1</v>
      </c>
      <c r="P31" s="4">
        <v>1</v>
      </c>
      <c r="Q31" s="4">
        <v>1</v>
      </c>
      <c r="S31" s="4">
        <v>1</v>
      </c>
      <c r="T31" s="4"/>
    </row>
    <row r="32" spans="1:20" x14ac:dyDescent="0.15">
      <c r="A32" s="4">
        <v>2</v>
      </c>
      <c r="B32" s="4">
        <v>3</v>
      </c>
      <c r="C32" s="4">
        <v>117</v>
      </c>
      <c r="D32" s="4">
        <v>1</v>
      </c>
      <c r="F32" s="5">
        <v>0.921875</v>
      </c>
      <c r="G32" s="5">
        <v>0.921875</v>
      </c>
      <c r="H32" s="5">
        <v>2188</v>
      </c>
      <c r="I32" s="5">
        <v>1039</v>
      </c>
      <c r="J32" s="4">
        <v>0.5</v>
      </c>
      <c r="K32" s="4">
        <v>1</v>
      </c>
      <c r="L32" s="4">
        <v>1</v>
      </c>
      <c r="M32" s="4">
        <v>1</v>
      </c>
      <c r="N32" s="4">
        <v>1</v>
      </c>
      <c r="O32" s="4">
        <v>0.875</v>
      </c>
      <c r="P32" s="4">
        <v>1</v>
      </c>
      <c r="Q32" s="4">
        <v>1</v>
      </c>
      <c r="S32" s="4">
        <v>1</v>
      </c>
      <c r="T32" s="4"/>
    </row>
    <row r="33" spans="1:20" x14ac:dyDescent="0.15">
      <c r="A33" s="4">
        <v>2</v>
      </c>
      <c r="B33" s="4">
        <v>3</v>
      </c>
      <c r="C33" s="4">
        <v>134</v>
      </c>
      <c r="D33" s="4">
        <v>1</v>
      </c>
      <c r="F33" s="5">
        <v>0.890625</v>
      </c>
      <c r="G33" s="5">
        <v>0.890625</v>
      </c>
      <c r="H33" s="5">
        <v>1875</v>
      </c>
      <c r="I33" s="5">
        <v>797</v>
      </c>
      <c r="J33" s="4">
        <v>0.625</v>
      </c>
      <c r="K33" s="4">
        <v>0.625</v>
      </c>
      <c r="L33" s="4">
        <v>1</v>
      </c>
      <c r="M33" s="4">
        <v>1</v>
      </c>
      <c r="N33" s="4">
        <v>1</v>
      </c>
      <c r="O33" s="4">
        <v>1</v>
      </c>
      <c r="P33" s="4">
        <v>0.875</v>
      </c>
      <c r="Q33" s="4">
        <v>1</v>
      </c>
      <c r="S33" s="4">
        <v>1</v>
      </c>
      <c r="T33" s="4"/>
    </row>
    <row r="34" spans="1:20" x14ac:dyDescent="0.15">
      <c r="A34" s="4">
        <v>2</v>
      </c>
      <c r="B34" s="4">
        <v>3</v>
      </c>
      <c r="C34" s="4">
        <v>139</v>
      </c>
      <c r="D34" s="4">
        <v>1</v>
      </c>
      <c r="F34" s="5">
        <v>0.765625</v>
      </c>
      <c r="G34" s="5">
        <v>0.765625</v>
      </c>
      <c r="H34" s="5">
        <v>2359</v>
      </c>
      <c r="I34" s="5">
        <v>1312</v>
      </c>
      <c r="J34" s="4">
        <v>0.75</v>
      </c>
      <c r="K34" s="4">
        <v>0.625</v>
      </c>
      <c r="L34" s="4">
        <v>0.625</v>
      </c>
      <c r="M34" s="4">
        <v>0.75</v>
      </c>
      <c r="N34" s="4">
        <v>0.625</v>
      </c>
      <c r="O34" s="4">
        <v>0.75</v>
      </c>
      <c r="P34" s="4">
        <v>1</v>
      </c>
      <c r="Q34" s="4">
        <v>1</v>
      </c>
      <c r="S34" s="4">
        <v>1</v>
      </c>
      <c r="T34" s="4"/>
    </row>
    <row r="35" spans="1:20" x14ac:dyDescent="0.15">
      <c r="A35" s="4">
        <v>2</v>
      </c>
      <c r="B35" s="4">
        <v>3</v>
      </c>
      <c r="C35" s="4">
        <v>147</v>
      </c>
      <c r="D35" s="4">
        <v>0</v>
      </c>
      <c r="F35" s="5">
        <v>0.640625</v>
      </c>
      <c r="G35" s="5">
        <v>0.640625</v>
      </c>
      <c r="H35" s="5">
        <v>3227</v>
      </c>
      <c r="I35" s="5">
        <v>1204</v>
      </c>
      <c r="J35" s="4">
        <v>0.625</v>
      </c>
      <c r="K35" s="4">
        <v>0.375</v>
      </c>
      <c r="L35" s="4">
        <v>0.875</v>
      </c>
      <c r="M35" s="4">
        <v>0.625</v>
      </c>
      <c r="N35" s="4">
        <v>0.875</v>
      </c>
      <c r="O35" s="4">
        <v>0.75</v>
      </c>
      <c r="P35" s="4">
        <v>0.5</v>
      </c>
      <c r="Q35" s="4">
        <v>0.5</v>
      </c>
      <c r="S35" s="4">
        <v>0</v>
      </c>
      <c r="T35" s="4"/>
    </row>
    <row r="36" spans="1:20" x14ac:dyDescent="0.15">
      <c r="A36" s="4">
        <v>2</v>
      </c>
      <c r="B36" s="4">
        <v>3</v>
      </c>
      <c r="C36" s="4">
        <v>148</v>
      </c>
      <c r="D36" s="4">
        <v>1</v>
      </c>
      <c r="F36" s="5">
        <v>0.890625</v>
      </c>
      <c r="G36" s="5">
        <v>0.890625</v>
      </c>
      <c r="H36" s="5">
        <v>2258</v>
      </c>
      <c r="I36" s="5">
        <v>1062.5</v>
      </c>
      <c r="J36" s="4">
        <v>0.625</v>
      </c>
      <c r="K36" s="4">
        <v>0.625</v>
      </c>
      <c r="L36" s="4">
        <v>0.875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S36" s="4">
        <v>1</v>
      </c>
      <c r="T36" s="4"/>
    </row>
    <row r="37" spans="1:20" x14ac:dyDescent="0.15">
      <c r="A37" s="4">
        <v>2</v>
      </c>
      <c r="B37" s="4">
        <v>3</v>
      </c>
      <c r="C37" s="4">
        <v>159</v>
      </c>
      <c r="D37" s="4">
        <v>1</v>
      </c>
      <c r="F37" s="5">
        <v>0.953125</v>
      </c>
      <c r="G37" s="5">
        <v>0.953125</v>
      </c>
      <c r="H37" s="5">
        <v>2078</v>
      </c>
      <c r="I37" s="5">
        <v>1297</v>
      </c>
      <c r="J37" s="4">
        <v>0.875</v>
      </c>
      <c r="K37" s="4">
        <v>0.875</v>
      </c>
      <c r="L37" s="4">
        <v>1</v>
      </c>
      <c r="M37" s="4">
        <v>1</v>
      </c>
      <c r="N37" s="4">
        <v>0.875</v>
      </c>
      <c r="O37" s="4">
        <v>1</v>
      </c>
      <c r="P37" s="4">
        <v>1</v>
      </c>
      <c r="Q37" s="4">
        <v>1</v>
      </c>
      <c r="S37" s="4">
        <v>1</v>
      </c>
      <c r="T37" s="4"/>
    </row>
    <row r="38" spans="1:20" x14ac:dyDescent="0.15">
      <c r="A38" s="4">
        <v>2</v>
      </c>
      <c r="B38" s="4">
        <v>3</v>
      </c>
      <c r="C38" s="4">
        <v>162</v>
      </c>
      <c r="D38" s="4">
        <v>1</v>
      </c>
      <c r="F38" s="5">
        <v>0.96875</v>
      </c>
      <c r="G38" s="5">
        <v>0.96875</v>
      </c>
      <c r="H38" s="5">
        <v>3203</v>
      </c>
      <c r="I38" s="5">
        <v>1538.5</v>
      </c>
      <c r="J38" s="4">
        <v>0.75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S38" s="4">
        <v>1</v>
      </c>
      <c r="T38" s="4"/>
    </row>
    <row r="39" spans="1:20" x14ac:dyDescent="0.15">
      <c r="A39" s="4">
        <v>2</v>
      </c>
      <c r="B39" s="4">
        <v>3</v>
      </c>
      <c r="C39" s="4">
        <v>166</v>
      </c>
      <c r="D39" s="4">
        <v>1</v>
      </c>
      <c r="F39" s="5">
        <v>0.78125</v>
      </c>
      <c r="G39" s="5">
        <v>0.78125</v>
      </c>
      <c r="H39" s="5">
        <v>2359</v>
      </c>
      <c r="I39" s="5">
        <v>1211</v>
      </c>
      <c r="J39" s="4">
        <v>0.5</v>
      </c>
      <c r="K39" s="4">
        <v>0.625</v>
      </c>
      <c r="L39" s="4">
        <v>0.75</v>
      </c>
      <c r="M39" s="4">
        <v>0.625</v>
      </c>
      <c r="N39" s="4">
        <v>0.75</v>
      </c>
      <c r="O39" s="4">
        <v>1</v>
      </c>
      <c r="P39" s="4">
        <v>1</v>
      </c>
      <c r="Q39" s="4">
        <v>1</v>
      </c>
      <c r="S39" s="4">
        <v>1</v>
      </c>
      <c r="T39" s="4"/>
    </row>
    <row r="40" spans="1:20" x14ac:dyDescent="0.15">
      <c r="A40" s="4">
        <v>4</v>
      </c>
      <c r="B40" s="4">
        <v>3</v>
      </c>
      <c r="C40" s="4">
        <v>193</v>
      </c>
      <c r="D40" s="4">
        <v>1</v>
      </c>
      <c r="F40" s="5">
        <v>0.921875</v>
      </c>
      <c r="G40" s="5">
        <v>0.921875</v>
      </c>
      <c r="H40" s="5">
        <v>1461</v>
      </c>
      <c r="I40" s="5">
        <v>679.5</v>
      </c>
      <c r="J40" s="4">
        <v>0.625</v>
      </c>
      <c r="K40" s="4">
        <v>0.75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S40" s="4">
        <v>1</v>
      </c>
      <c r="T40" s="4"/>
    </row>
    <row r="41" spans="1:20" x14ac:dyDescent="0.15">
      <c r="A41" s="4">
        <v>4</v>
      </c>
      <c r="B41" s="4">
        <v>1</v>
      </c>
      <c r="C41" s="4">
        <v>103</v>
      </c>
      <c r="D41" s="4">
        <v>0</v>
      </c>
      <c r="F41" s="5">
        <v>0.46875</v>
      </c>
      <c r="G41" s="5">
        <v>0.46875</v>
      </c>
      <c r="H41" s="5">
        <v>883</v>
      </c>
      <c r="I41" s="5">
        <v>547</v>
      </c>
      <c r="J41" s="4">
        <v>0.375</v>
      </c>
      <c r="K41" s="4">
        <v>0.625</v>
      </c>
      <c r="L41" s="4">
        <v>0.375</v>
      </c>
      <c r="M41" s="4">
        <v>0.5</v>
      </c>
      <c r="N41" s="4">
        <v>0.375</v>
      </c>
      <c r="O41" s="4">
        <v>0.375</v>
      </c>
      <c r="P41" s="4">
        <v>0.5</v>
      </c>
      <c r="Q41" s="4">
        <v>0.625</v>
      </c>
      <c r="S41" s="4">
        <v>0</v>
      </c>
      <c r="T41" s="4"/>
    </row>
    <row r="42" spans="1:20" x14ac:dyDescent="0.15">
      <c r="A42" s="4">
        <v>4</v>
      </c>
      <c r="B42" s="4">
        <v>1</v>
      </c>
      <c r="C42" s="4">
        <v>137</v>
      </c>
      <c r="D42" s="4">
        <v>0</v>
      </c>
      <c r="F42" s="5">
        <v>0.703125</v>
      </c>
      <c r="G42" s="5">
        <v>0.703125</v>
      </c>
      <c r="H42" s="5">
        <v>2289</v>
      </c>
      <c r="I42" s="5">
        <v>1250</v>
      </c>
      <c r="J42" s="4">
        <v>0.625</v>
      </c>
      <c r="K42" s="4">
        <v>0.75</v>
      </c>
      <c r="L42" s="4">
        <v>0.5</v>
      </c>
      <c r="M42" s="4">
        <v>0.625</v>
      </c>
      <c r="N42" s="4">
        <v>0.625</v>
      </c>
      <c r="O42" s="4">
        <v>0.875</v>
      </c>
      <c r="P42" s="4">
        <v>0.75</v>
      </c>
      <c r="Q42" s="4">
        <v>0.875</v>
      </c>
      <c r="S42" s="4">
        <v>0</v>
      </c>
      <c r="T42" s="4"/>
    </row>
    <row r="43" spans="1:20" x14ac:dyDescent="0.15">
      <c r="A43" s="4">
        <v>4</v>
      </c>
      <c r="B43" s="4">
        <v>1</v>
      </c>
      <c r="C43" s="4">
        <v>146</v>
      </c>
      <c r="D43" s="4">
        <v>0</v>
      </c>
      <c r="F43" s="5">
        <v>0.71875</v>
      </c>
      <c r="G43" s="5">
        <v>0.71875</v>
      </c>
      <c r="H43" s="5">
        <v>1835.5</v>
      </c>
      <c r="I43" s="5">
        <v>1016</v>
      </c>
      <c r="J43" s="4">
        <v>0.5</v>
      </c>
      <c r="K43" s="4">
        <v>0.625</v>
      </c>
      <c r="L43" s="4">
        <v>0.625</v>
      </c>
      <c r="M43" s="4">
        <v>0.875</v>
      </c>
      <c r="N43" s="4">
        <v>0.875</v>
      </c>
      <c r="O43" s="4">
        <v>0.875</v>
      </c>
      <c r="P43" s="4">
        <v>0.625</v>
      </c>
      <c r="Q43" s="4">
        <v>0.75</v>
      </c>
      <c r="S43" s="4">
        <v>0</v>
      </c>
      <c r="T43" s="4"/>
    </row>
    <row r="44" spans="1:20" x14ac:dyDescent="0.15">
      <c r="A44" s="4">
        <v>4</v>
      </c>
      <c r="B44" s="4">
        <v>1</v>
      </c>
      <c r="C44" s="4">
        <v>156</v>
      </c>
      <c r="D44" s="4">
        <v>0</v>
      </c>
      <c r="F44" s="5">
        <v>0.65625</v>
      </c>
      <c r="G44" s="5">
        <v>0.65625</v>
      </c>
      <c r="H44" s="5">
        <v>3797</v>
      </c>
      <c r="I44" s="5">
        <v>2015.5</v>
      </c>
      <c r="J44" s="4">
        <v>0.75</v>
      </c>
      <c r="K44" s="4">
        <v>0.75</v>
      </c>
      <c r="L44" s="4">
        <v>0.875</v>
      </c>
      <c r="M44" s="4">
        <v>0.5</v>
      </c>
      <c r="N44" s="4">
        <v>0.5</v>
      </c>
      <c r="O44" s="4">
        <v>0.375</v>
      </c>
      <c r="P44" s="4">
        <v>0.625</v>
      </c>
      <c r="Q44" s="4">
        <v>0.875</v>
      </c>
      <c r="S44" s="4">
        <v>0</v>
      </c>
      <c r="T44" s="4"/>
    </row>
    <row r="45" spans="1:20" x14ac:dyDescent="0.15">
      <c r="A45" s="4">
        <v>4</v>
      </c>
      <c r="B45" s="4">
        <v>1</v>
      </c>
      <c r="C45" s="4">
        <v>158</v>
      </c>
      <c r="D45" s="4">
        <v>0</v>
      </c>
      <c r="F45" s="5">
        <v>0.71875</v>
      </c>
      <c r="G45" s="5">
        <v>0.71875</v>
      </c>
      <c r="H45" s="5">
        <v>3039</v>
      </c>
      <c r="I45" s="5">
        <v>1250</v>
      </c>
      <c r="J45" s="4">
        <v>0.625</v>
      </c>
      <c r="K45" s="4">
        <v>0.75</v>
      </c>
      <c r="L45" s="4">
        <v>0.625</v>
      </c>
      <c r="M45" s="4">
        <v>0.75</v>
      </c>
      <c r="N45" s="4">
        <v>0.75</v>
      </c>
      <c r="O45" s="4">
        <v>0.625</v>
      </c>
      <c r="P45" s="4">
        <v>0.75</v>
      </c>
      <c r="Q45" s="4">
        <v>0.875</v>
      </c>
      <c r="S45" s="4">
        <v>0</v>
      </c>
      <c r="T45" s="4"/>
    </row>
    <row r="46" spans="1:20" x14ac:dyDescent="0.15">
      <c r="A46" s="4">
        <v>4</v>
      </c>
      <c r="B46" s="4">
        <v>1</v>
      </c>
      <c r="C46" s="4">
        <v>164</v>
      </c>
      <c r="D46" s="4">
        <v>1</v>
      </c>
      <c r="F46" s="5">
        <v>0.796875</v>
      </c>
      <c r="G46" s="5">
        <v>0.796875</v>
      </c>
      <c r="H46" s="5">
        <v>2453.5</v>
      </c>
      <c r="I46" s="5">
        <v>1289.5</v>
      </c>
      <c r="J46" s="4">
        <v>0.625</v>
      </c>
      <c r="K46" s="4">
        <v>0.875</v>
      </c>
      <c r="L46" s="4">
        <v>0.875</v>
      </c>
      <c r="M46" s="4">
        <v>0.625</v>
      </c>
      <c r="N46" s="4">
        <v>1</v>
      </c>
      <c r="O46" s="4">
        <v>1</v>
      </c>
      <c r="P46" s="4">
        <v>0.625</v>
      </c>
      <c r="Q46" s="4">
        <v>0.75</v>
      </c>
      <c r="S46" s="4">
        <v>1</v>
      </c>
      <c r="T46" s="4"/>
    </row>
    <row r="47" spans="1:20" x14ac:dyDescent="0.15">
      <c r="A47" s="4">
        <v>4</v>
      </c>
      <c r="B47" s="4">
        <v>1</v>
      </c>
      <c r="C47" s="4">
        <v>182</v>
      </c>
      <c r="D47" s="4">
        <v>0</v>
      </c>
      <c r="F47" s="5">
        <v>0.765625</v>
      </c>
      <c r="G47" s="5">
        <v>0.765625</v>
      </c>
      <c r="H47" s="5">
        <v>1937</v>
      </c>
      <c r="I47" s="5">
        <v>891</v>
      </c>
      <c r="J47" s="4">
        <v>0.5</v>
      </c>
      <c r="K47" s="4">
        <v>0.75</v>
      </c>
      <c r="L47" s="4">
        <v>0.75</v>
      </c>
      <c r="M47" s="4">
        <v>0.875</v>
      </c>
      <c r="N47" s="4">
        <v>0.875</v>
      </c>
      <c r="O47" s="4">
        <v>0.625</v>
      </c>
      <c r="P47" s="4">
        <v>0.875</v>
      </c>
      <c r="Q47" s="4">
        <v>0.875</v>
      </c>
      <c r="S47" s="4">
        <v>0</v>
      </c>
      <c r="T47" s="4"/>
    </row>
    <row r="48" spans="1:20" x14ac:dyDescent="0.15">
      <c r="A48" s="4">
        <v>4</v>
      </c>
      <c r="B48" s="4">
        <v>1</v>
      </c>
      <c r="C48" s="4">
        <v>184</v>
      </c>
      <c r="D48" s="4">
        <v>0</v>
      </c>
      <c r="F48" s="5">
        <v>0.765625</v>
      </c>
      <c r="G48" s="5">
        <v>0.765625</v>
      </c>
      <c r="H48" s="5">
        <v>2499.5</v>
      </c>
      <c r="I48" s="5">
        <v>1328</v>
      </c>
      <c r="J48" s="4">
        <v>0.625</v>
      </c>
      <c r="K48" s="4">
        <v>0.75</v>
      </c>
      <c r="L48" s="4">
        <v>0.625</v>
      </c>
      <c r="M48" s="4">
        <v>0.75</v>
      </c>
      <c r="N48" s="4">
        <v>1</v>
      </c>
      <c r="O48" s="4">
        <v>0.75</v>
      </c>
      <c r="P48" s="4">
        <v>0.875</v>
      </c>
      <c r="Q48" s="4">
        <v>0.75</v>
      </c>
      <c r="S48" s="4">
        <v>1</v>
      </c>
      <c r="T48" s="4"/>
    </row>
    <row r="49" spans="1:20" x14ac:dyDescent="0.15">
      <c r="A49" s="4">
        <v>4</v>
      </c>
      <c r="B49" s="4">
        <v>1</v>
      </c>
      <c r="C49" s="4">
        <v>190</v>
      </c>
      <c r="D49" s="4">
        <v>1</v>
      </c>
      <c r="F49" s="5">
        <v>0.90625</v>
      </c>
      <c r="G49" s="5">
        <v>0.90625</v>
      </c>
      <c r="H49" s="5">
        <v>2476</v>
      </c>
      <c r="I49" s="5">
        <v>1570.5</v>
      </c>
      <c r="J49" s="4">
        <v>0.625</v>
      </c>
      <c r="K49" s="4">
        <v>0.75</v>
      </c>
      <c r="L49" s="4">
        <v>0.875</v>
      </c>
      <c r="M49" s="4">
        <v>1</v>
      </c>
      <c r="N49" s="4">
        <v>1</v>
      </c>
      <c r="O49" s="4">
        <v>1</v>
      </c>
      <c r="P49" s="4">
        <v>1</v>
      </c>
      <c r="Q49" s="4">
        <v>1</v>
      </c>
      <c r="S49" s="4">
        <v>1</v>
      </c>
      <c r="T49" s="4"/>
    </row>
    <row r="50" spans="1:20" x14ac:dyDescent="0.15">
      <c r="A50" s="4">
        <v>4</v>
      </c>
      <c r="B50" s="4">
        <v>1</v>
      </c>
      <c r="C50" s="4">
        <v>194</v>
      </c>
      <c r="D50" s="4">
        <v>1</v>
      </c>
      <c r="F50" s="5">
        <v>0.828125</v>
      </c>
      <c r="G50" s="5">
        <v>0.828125</v>
      </c>
      <c r="H50" s="5">
        <v>2515.5</v>
      </c>
      <c r="I50" s="5">
        <v>1344</v>
      </c>
      <c r="J50" s="4">
        <v>0.625</v>
      </c>
      <c r="K50" s="4">
        <v>0.625</v>
      </c>
      <c r="L50" s="4">
        <v>0.75</v>
      </c>
      <c r="M50" s="4">
        <v>0.875</v>
      </c>
      <c r="N50" s="4">
        <v>0.875</v>
      </c>
      <c r="O50" s="4">
        <v>0.875</v>
      </c>
      <c r="P50" s="4">
        <v>1</v>
      </c>
      <c r="Q50" s="4">
        <v>1</v>
      </c>
      <c r="S50" s="4">
        <v>1</v>
      </c>
      <c r="T50" s="4"/>
    </row>
    <row r="51" spans="1:20" x14ac:dyDescent="0.15">
      <c r="A51" s="4">
        <v>4</v>
      </c>
      <c r="B51" s="4">
        <v>1</v>
      </c>
      <c r="C51" s="4">
        <v>202</v>
      </c>
      <c r="D51" s="4">
        <v>0</v>
      </c>
      <c r="F51" s="5">
        <v>0.71875</v>
      </c>
      <c r="G51" s="5">
        <v>0.71875</v>
      </c>
      <c r="H51" s="5">
        <v>3164</v>
      </c>
      <c r="I51" s="5">
        <v>1484.5</v>
      </c>
      <c r="J51" s="4">
        <v>0.625</v>
      </c>
      <c r="K51" s="4">
        <v>0.5</v>
      </c>
      <c r="L51" s="4">
        <v>0.625</v>
      </c>
      <c r="M51" s="4">
        <v>0.875</v>
      </c>
      <c r="N51" s="4">
        <v>0.625</v>
      </c>
      <c r="O51" s="4">
        <v>0.875</v>
      </c>
      <c r="P51" s="4">
        <v>0.875</v>
      </c>
      <c r="Q51" s="4">
        <v>0.75</v>
      </c>
      <c r="S51" s="4">
        <v>0</v>
      </c>
      <c r="T51" s="4"/>
    </row>
    <row r="52" spans="1:20" x14ac:dyDescent="0.15">
      <c r="A52" s="4">
        <v>4</v>
      </c>
      <c r="B52" s="4">
        <v>2</v>
      </c>
      <c r="C52" s="4">
        <v>112</v>
      </c>
      <c r="D52" s="4">
        <v>0</v>
      </c>
      <c r="F52" s="5">
        <v>0.765625</v>
      </c>
      <c r="G52" s="5">
        <v>0.765625</v>
      </c>
      <c r="H52" s="5">
        <v>2617.5</v>
      </c>
      <c r="I52" s="5">
        <v>1250</v>
      </c>
      <c r="J52" s="4">
        <v>0.625</v>
      </c>
      <c r="K52" s="4">
        <v>0.75</v>
      </c>
      <c r="L52" s="4">
        <v>0.625</v>
      </c>
      <c r="M52" s="4">
        <v>0.875</v>
      </c>
      <c r="N52" s="4">
        <v>0.625</v>
      </c>
      <c r="O52" s="4">
        <v>0.875</v>
      </c>
      <c r="P52" s="4">
        <v>0.75</v>
      </c>
      <c r="Q52" s="4">
        <v>1</v>
      </c>
      <c r="S52" s="4">
        <v>1</v>
      </c>
      <c r="T52" s="4"/>
    </row>
    <row r="53" spans="1:20" x14ac:dyDescent="0.15">
      <c r="A53" s="4">
        <v>4</v>
      </c>
      <c r="B53" s="4">
        <v>2</v>
      </c>
      <c r="C53" s="4">
        <v>121</v>
      </c>
      <c r="D53" s="4">
        <v>0</v>
      </c>
      <c r="F53" s="5">
        <v>0.71875</v>
      </c>
      <c r="G53" s="5">
        <v>0.71875</v>
      </c>
      <c r="H53" s="5">
        <v>1554.5</v>
      </c>
      <c r="I53" s="5">
        <v>984</v>
      </c>
      <c r="J53" s="4">
        <v>0.875</v>
      </c>
      <c r="K53" s="4">
        <v>0.5</v>
      </c>
      <c r="L53" s="4">
        <v>0.5</v>
      </c>
      <c r="M53" s="4">
        <v>0.75</v>
      </c>
      <c r="N53" s="4">
        <v>0.625</v>
      </c>
      <c r="O53" s="4">
        <v>0.875</v>
      </c>
      <c r="P53" s="4">
        <v>0.75</v>
      </c>
      <c r="Q53" s="4">
        <v>0.875</v>
      </c>
      <c r="S53" s="4">
        <v>0</v>
      </c>
      <c r="T53" s="4"/>
    </row>
    <row r="54" spans="1:20" x14ac:dyDescent="0.15">
      <c r="A54" s="4">
        <v>4</v>
      </c>
      <c r="B54" s="4">
        <v>2</v>
      </c>
      <c r="C54" s="4">
        <v>122</v>
      </c>
      <c r="D54" s="4">
        <v>0</v>
      </c>
      <c r="F54" s="5">
        <v>0.765625</v>
      </c>
      <c r="G54" s="5">
        <v>0.765625</v>
      </c>
      <c r="H54" s="5">
        <v>2226.5</v>
      </c>
      <c r="I54" s="5">
        <v>726.5</v>
      </c>
      <c r="J54" s="4">
        <v>0.5</v>
      </c>
      <c r="K54" s="4">
        <v>0.75</v>
      </c>
      <c r="L54" s="4">
        <v>0.75</v>
      </c>
      <c r="M54" s="4">
        <v>0.75</v>
      </c>
      <c r="N54" s="4">
        <v>0.75</v>
      </c>
      <c r="O54" s="4">
        <v>0.75</v>
      </c>
      <c r="P54" s="4">
        <v>0.875</v>
      </c>
      <c r="Q54" s="4">
        <v>1</v>
      </c>
      <c r="S54" s="4">
        <v>1</v>
      </c>
      <c r="T54" s="4"/>
    </row>
    <row r="55" spans="1:20" x14ac:dyDescent="0.15">
      <c r="A55" s="4">
        <v>4</v>
      </c>
      <c r="B55" s="4">
        <v>2</v>
      </c>
      <c r="C55" s="4">
        <v>145</v>
      </c>
      <c r="D55" s="4">
        <v>0</v>
      </c>
      <c r="F55" s="5">
        <v>0.75</v>
      </c>
      <c r="G55" s="5">
        <v>0.75</v>
      </c>
      <c r="H55" s="5">
        <v>1929.5</v>
      </c>
      <c r="I55" s="5">
        <v>961</v>
      </c>
      <c r="J55" s="4">
        <v>0.375</v>
      </c>
      <c r="K55" s="4">
        <v>0.875</v>
      </c>
      <c r="L55" s="4">
        <v>0.75</v>
      </c>
      <c r="M55" s="4">
        <v>0.75</v>
      </c>
      <c r="N55" s="4">
        <v>0.625</v>
      </c>
      <c r="O55" s="4">
        <v>0.75</v>
      </c>
      <c r="P55" s="4">
        <v>0.875</v>
      </c>
      <c r="Q55" s="4">
        <v>1</v>
      </c>
      <c r="S55" s="4">
        <v>1</v>
      </c>
      <c r="T55" s="4"/>
    </row>
    <row r="56" spans="1:20" x14ac:dyDescent="0.15">
      <c r="A56" s="4">
        <v>4</v>
      </c>
      <c r="B56" s="4">
        <v>2</v>
      </c>
      <c r="C56" s="4">
        <v>160</v>
      </c>
      <c r="D56" s="4">
        <v>1</v>
      </c>
      <c r="F56" s="5">
        <v>0.90625</v>
      </c>
      <c r="G56" s="5">
        <v>0.90625</v>
      </c>
      <c r="H56" s="5">
        <v>2406.5</v>
      </c>
      <c r="I56" s="5">
        <v>1406.5</v>
      </c>
      <c r="J56" s="4">
        <v>0.75</v>
      </c>
      <c r="K56" s="4">
        <v>1</v>
      </c>
      <c r="L56" s="4">
        <v>0.75</v>
      </c>
      <c r="M56" s="4">
        <v>0.875</v>
      </c>
      <c r="N56" s="4">
        <v>0.875</v>
      </c>
      <c r="O56" s="4">
        <v>1</v>
      </c>
      <c r="P56" s="4">
        <v>1</v>
      </c>
      <c r="Q56" s="4">
        <v>1</v>
      </c>
      <c r="S56" s="4">
        <v>1</v>
      </c>
      <c r="T56" s="4"/>
    </row>
    <row r="57" spans="1:20" x14ac:dyDescent="0.15">
      <c r="A57" s="4">
        <v>4</v>
      </c>
      <c r="B57" s="4">
        <v>2</v>
      </c>
      <c r="C57" s="4">
        <v>161</v>
      </c>
      <c r="D57" s="4">
        <v>0</v>
      </c>
      <c r="F57" s="5">
        <v>0.796875</v>
      </c>
      <c r="G57" s="5">
        <v>0.796875</v>
      </c>
      <c r="H57" s="5">
        <v>2171.5</v>
      </c>
      <c r="I57" s="5">
        <v>1211</v>
      </c>
      <c r="J57" s="4">
        <v>0.75</v>
      </c>
      <c r="K57" s="4">
        <v>0.75</v>
      </c>
      <c r="L57" s="4">
        <v>0.875</v>
      </c>
      <c r="M57" s="4">
        <v>0.75</v>
      </c>
      <c r="N57" s="4">
        <v>1</v>
      </c>
      <c r="O57" s="4">
        <v>0.75</v>
      </c>
      <c r="P57" s="4">
        <v>0.5</v>
      </c>
      <c r="Q57" s="4">
        <v>1</v>
      </c>
      <c r="S57" s="4">
        <v>1</v>
      </c>
      <c r="T57" s="4"/>
    </row>
    <row r="58" spans="1:20" x14ac:dyDescent="0.15">
      <c r="A58" s="4">
        <v>4</v>
      </c>
      <c r="B58" s="4">
        <v>2</v>
      </c>
      <c r="C58" s="4">
        <v>163</v>
      </c>
      <c r="D58" s="4">
        <v>1</v>
      </c>
      <c r="F58" s="5">
        <v>0.890625</v>
      </c>
      <c r="G58" s="5">
        <v>0.890625</v>
      </c>
      <c r="H58" s="5">
        <v>3773.5</v>
      </c>
      <c r="I58" s="5">
        <v>1422</v>
      </c>
      <c r="J58" s="4">
        <v>0.625</v>
      </c>
      <c r="K58" s="4">
        <v>0.75</v>
      </c>
      <c r="L58" s="4">
        <v>0.875</v>
      </c>
      <c r="M58" s="4">
        <v>0.875</v>
      </c>
      <c r="N58" s="4">
        <v>1</v>
      </c>
      <c r="O58" s="4">
        <v>1</v>
      </c>
      <c r="P58" s="4">
        <v>1</v>
      </c>
      <c r="Q58" s="4">
        <v>1</v>
      </c>
      <c r="S58" s="4">
        <v>1</v>
      </c>
      <c r="T58" s="4"/>
    </row>
    <row r="59" spans="1:20" x14ac:dyDescent="0.15">
      <c r="A59" s="4">
        <v>4</v>
      </c>
      <c r="B59" s="4">
        <v>2</v>
      </c>
      <c r="C59" s="4">
        <v>170</v>
      </c>
      <c r="D59" s="4">
        <v>1</v>
      </c>
      <c r="F59" s="5">
        <v>0.765625</v>
      </c>
      <c r="G59" s="5">
        <v>0.765625</v>
      </c>
      <c r="H59" s="5">
        <v>1953</v>
      </c>
      <c r="I59" s="5">
        <v>867</v>
      </c>
      <c r="J59" s="4">
        <v>0.625</v>
      </c>
      <c r="K59" s="4">
        <v>1</v>
      </c>
      <c r="L59" s="4">
        <v>1</v>
      </c>
      <c r="M59" s="4">
        <v>0.375</v>
      </c>
      <c r="N59" s="4">
        <v>0.75</v>
      </c>
      <c r="O59" s="4">
        <v>0.875</v>
      </c>
      <c r="P59" s="4">
        <v>0.625</v>
      </c>
      <c r="Q59" s="4">
        <v>0.875</v>
      </c>
      <c r="S59" s="4">
        <v>1</v>
      </c>
      <c r="T59" s="4"/>
    </row>
    <row r="60" spans="1:20" x14ac:dyDescent="0.15">
      <c r="A60" s="4">
        <v>4</v>
      </c>
      <c r="B60" s="4">
        <v>2</v>
      </c>
      <c r="C60" s="4">
        <v>171</v>
      </c>
      <c r="D60" s="4">
        <v>0</v>
      </c>
      <c r="F60" s="5">
        <v>0.828125</v>
      </c>
      <c r="G60" s="5">
        <v>0.828125</v>
      </c>
      <c r="H60" s="5">
        <v>2047</v>
      </c>
      <c r="I60" s="5">
        <v>922.5</v>
      </c>
      <c r="J60" s="4">
        <v>0.75</v>
      </c>
      <c r="K60" s="4">
        <v>0.75</v>
      </c>
      <c r="L60" s="4">
        <v>0.875</v>
      </c>
      <c r="M60" s="4">
        <v>0.5</v>
      </c>
      <c r="N60" s="4">
        <v>1</v>
      </c>
      <c r="O60" s="4">
        <v>0.875</v>
      </c>
      <c r="P60" s="4">
        <v>0.875</v>
      </c>
      <c r="Q60" s="4">
        <v>1</v>
      </c>
      <c r="S60" s="4">
        <v>1</v>
      </c>
      <c r="T60" s="4"/>
    </row>
    <row r="61" spans="1:20" x14ac:dyDescent="0.15">
      <c r="A61" s="4">
        <v>4</v>
      </c>
      <c r="B61" s="4">
        <v>2</v>
      </c>
      <c r="C61" s="4">
        <v>175</v>
      </c>
      <c r="D61" s="4">
        <v>0</v>
      </c>
      <c r="F61" s="5">
        <v>0.75</v>
      </c>
      <c r="G61" s="5">
        <v>0.75</v>
      </c>
      <c r="H61" s="5">
        <v>3648.5</v>
      </c>
      <c r="I61" s="5">
        <v>1164.5</v>
      </c>
      <c r="J61" s="4">
        <v>0.625</v>
      </c>
      <c r="K61" s="4">
        <v>0.5</v>
      </c>
      <c r="L61" s="4">
        <v>0.625</v>
      </c>
      <c r="M61" s="4">
        <v>0.75</v>
      </c>
      <c r="N61" s="4">
        <v>0.875</v>
      </c>
      <c r="O61" s="4">
        <v>0.875</v>
      </c>
      <c r="P61" s="4">
        <v>0.75</v>
      </c>
      <c r="Q61" s="4">
        <v>1</v>
      </c>
      <c r="S61" s="4">
        <v>1</v>
      </c>
      <c r="T61" s="4"/>
    </row>
    <row r="62" spans="1:20" x14ac:dyDescent="0.15">
      <c r="A62" s="4">
        <v>4</v>
      </c>
      <c r="B62" s="4">
        <v>3</v>
      </c>
      <c r="C62" s="4">
        <v>124</v>
      </c>
      <c r="D62" s="4">
        <v>0</v>
      </c>
      <c r="F62" s="5">
        <v>0.8125</v>
      </c>
      <c r="G62" s="5">
        <v>0.8125</v>
      </c>
      <c r="H62" s="5">
        <v>2234.5</v>
      </c>
      <c r="I62" s="5">
        <v>1586</v>
      </c>
      <c r="J62" s="4">
        <v>0.625</v>
      </c>
      <c r="K62" s="4">
        <v>0.75</v>
      </c>
      <c r="L62" s="4">
        <v>0.875</v>
      </c>
      <c r="M62" s="4">
        <v>0.875</v>
      </c>
      <c r="N62" s="4">
        <v>0.75</v>
      </c>
      <c r="O62" s="4">
        <v>1</v>
      </c>
      <c r="P62" s="4">
        <v>0.625</v>
      </c>
      <c r="Q62" s="4">
        <v>1</v>
      </c>
      <c r="S62" s="4">
        <v>1</v>
      </c>
      <c r="T62" s="4"/>
    </row>
    <row r="63" spans="1:20" x14ac:dyDescent="0.15">
      <c r="A63" s="4">
        <v>4</v>
      </c>
      <c r="B63" s="4">
        <v>3</v>
      </c>
      <c r="C63" s="4">
        <v>135</v>
      </c>
      <c r="D63" s="4">
        <v>0</v>
      </c>
      <c r="F63" s="5">
        <v>0.8125</v>
      </c>
      <c r="G63" s="5">
        <v>0.8125</v>
      </c>
      <c r="H63" s="5">
        <v>2054.5</v>
      </c>
      <c r="I63" s="5">
        <v>1156.5</v>
      </c>
      <c r="J63" s="4">
        <v>0.75</v>
      </c>
      <c r="K63" s="4">
        <v>0.75</v>
      </c>
      <c r="L63" s="4">
        <v>0.75</v>
      </c>
      <c r="M63" s="4">
        <v>0.75</v>
      </c>
      <c r="N63" s="4">
        <v>0.875</v>
      </c>
      <c r="O63" s="4">
        <v>0.75</v>
      </c>
      <c r="P63" s="4">
        <v>0.875</v>
      </c>
      <c r="Q63" s="4">
        <v>1</v>
      </c>
      <c r="S63" s="4">
        <v>1</v>
      </c>
      <c r="T63" s="4"/>
    </row>
    <row r="64" spans="1:20" x14ac:dyDescent="0.15">
      <c r="A64" s="4">
        <v>4</v>
      </c>
      <c r="B64" s="4">
        <v>3</v>
      </c>
      <c r="C64" s="4">
        <v>151</v>
      </c>
      <c r="D64" s="4">
        <v>1</v>
      </c>
      <c r="F64" s="5">
        <v>0.8125</v>
      </c>
      <c r="G64" s="5">
        <v>0.8125</v>
      </c>
      <c r="H64" s="5">
        <v>2359</v>
      </c>
      <c r="I64" s="5">
        <v>1093.5</v>
      </c>
      <c r="J64" s="4">
        <v>0.5</v>
      </c>
      <c r="K64" s="4">
        <v>0.875</v>
      </c>
      <c r="L64" s="4">
        <v>0.75</v>
      </c>
      <c r="M64" s="4">
        <v>0.75</v>
      </c>
      <c r="N64" s="4">
        <v>0.875</v>
      </c>
      <c r="O64" s="4">
        <v>0.75</v>
      </c>
      <c r="P64" s="4">
        <v>1</v>
      </c>
      <c r="Q64" s="4">
        <v>1</v>
      </c>
      <c r="S64" s="4">
        <v>1</v>
      </c>
      <c r="T64" s="4"/>
    </row>
    <row r="65" spans="1:20" x14ac:dyDescent="0.15">
      <c r="A65" s="4">
        <v>4</v>
      </c>
      <c r="B65" s="4">
        <v>3</v>
      </c>
      <c r="C65" s="4">
        <v>152</v>
      </c>
      <c r="D65" s="4">
        <v>0</v>
      </c>
      <c r="F65" s="5">
        <v>0.75</v>
      </c>
      <c r="G65" s="5">
        <v>0.75</v>
      </c>
      <c r="H65" s="5">
        <v>3116.5</v>
      </c>
      <c r="I65" s="5">
        <v>1141</v>
      </c>
      <c r="J65" s="4">
        <v>0.5</v>
      </c>
      <c r="K65" s="4">
        <v>0.75</v>
      </c>
      <c r="L65" s="4">
        <v>0.75</v>
      </c>
      <c r="M65" s="4">
        <v>0.75</v>
      </c>
      <c r="N65" s="4">
        <v>0.75</v>
      </c>
      <c r="O65" s="4">
        <v>0.75</v>
      </c>
      <c r="P65" s="4">
        <v>0.75</v>
      </c>
      <c r="Q65" s="4">
        <v>1</v>
      </c>
      <c r="S65" s="4">
        <v>1</v>
      </c>
      <c r="T65" s="4"/>
    </row>
    <row r="66" spans="1:20" x14ac:dyDescent="0.15">
      <c r="A66" s="4">
        <v>4</v>
      </c>
      <c r="B66" s="4">
        <v>3</v>
      </c>
      <c r="C66" s="4">
        <v>153</v>
      </c>
      <c r="D66" s="4">
        <v>1</v>
      </c>
      <c r="F66" s="5">
        <v>0.953125</v>
      </c>
      <c r="G66" s="5">
        <v>0.953125</v>
      </c>
      <c r="H66" s="5">
        <v>2328</v>
      </c>
      <c r="I66" s="5">
        <v>1281</v>
      </c>
      <c r="J66" s="4">
        <v>0.75</v>
      </c>
      <c r="K66" s="4">
        <v>1</v>
      </c>
      <c r="L66" s="4">
        <v>0.875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S66" s="4">
        <v>1</v>
      </c>
      <c r="T66" s="4"/>
    </row>
    <row r="67" spans="1:20" x14ac:dyDescent="0.15">
      <c r="A67" s="4">
        <v>4</v>
      </c>
      <c r="B67" s="4">
        <v>3</v>
      </c>
      <c r="C67" s="4">
        <v>168</v>
      </c>
      <c r="D67" s="4">
        <v>0</v>
      </c>
      <c r="F67" s="5">
        <v>0.625</v>
      </c>
      <c r="G67" s="5">
        <v>0.625</v>
      </c>
      <c r="H67" s="5">
        <v>1734.5</v>
      </c>
      <c r="I67" s="5">
        <v>953.5</v>
      </c>
      <c r="J67" s="4">
        <v>0.375</v>
      </c>
      <c r="K67" s="4">
        <v>0.75</v>
      </c>
      <c r="L67" s="4">
        <v>0.625</v>
      </c>
      <c r="M67" s="4">
        <v>0.625</v>
      </c>
      <c r="N67" s="4">
        <v>0.875</v>
      </c>
      <c r="O67" s="4">
        <v>0.5</v>
      </c>
      <c r="P67" s="4">
        <v>0.625</v>
      </c>
      <c r="Q67" s="4">
        <v>0.625</v>
      </c>
      <c r="S67" s="4">
        <v>0</v>
      </c>
      <c r="T67" s="4"/>
    </row>
    <row r="68" spans="1:20" x14ac:dyDescent="0.15">
      <c r="A68" s="4">
        <v>4</v>
      </c>
      <c r="B68" s="4">
        <v>3</v>
      </c>
      <c r="C68" s="4">
        <v>172</v>
      </c>
      <c r="D68" s="4">
        <v>0</v>
      </c>
      <c r="F68" s="5">
        <v>0.734375</v>
      </c>
      <c r="G68" s="5">
        <v>0.734375</v>
      </c>
      <c r="H68" s="5">
        <v>2867.5</v>
      </c>
      <c r="I68" s="5">
        <v>1265.5</v>
      </c>
      <c r="J68" s="4">
        <v>0.625</v>
      </c>
      <c r="K68" s="4">
        <v>0.875</v>
      </c>
      <c r="L68" s="4">
        <v>0.5</v>
      </c>
      <c r="M68" s="4">
        <v>0.75</v>
      </c>
      <c r="N68" s="4">
        <v>0.625</v>
      </c>
      <c r="O68" s="4">
        <v>0.875</v>
      </c>
      <c r="P68" s="4">
        <v>0.875</v>
      </c>
      <c r="Q68" s="4">
        <v>0.75</v>
      </c>
      <c r="S68" s="4">
        <v>0</v>
      </c>
      <c r="T68" s="4"/>
    </row>
    <row r="69" spans="1:20" x14ac:dyDescent="0.15">
      <c r="A69" s="4">
        <v>4</v>
      </c>
      <c r="B69" s="4">
        <v>3</v>
      </c>
      <c r="C69" s="4">
        <v>173</v>
      </c>
      <c r="D69" s="4">
        <v>1</v>
      </c>
      <c r="F69" s="5">
        <v>0.8125</v>
      </c>
      <c r="G69" s="5">
        <v>0.8125</v>
      </c>
      <c r="H69" s="5">
        <v>1976.5</v>
      </c>
      <c r="I69" s="5">
        <v>860</v>
      </c>
      <c r="J69" s="4">
        <v>0.375</v>
      </c>
      <c r="K69" s="4">
        <v>0.75</v>
      </c>
      <c r="L69" s="4">
        <v>0.875</v>
      </c>
      <c r="M69" s="4">
        <v>0.75</v>
      </c>
      <c r="N69" s="4">
        <v>0.875</v>
      </c>
      <c r="O69" s="4">
        <v>0.875</v>
      </c>
      <c r="P69" s="4">
        <v>1</v>
      </c>
      <c r="Q69" s="4">
        <v>1</v>
      </c>
      <c r="S69" s="4">
        <v>1</v>
      </c>
      <c r="T69" s="4"/>
    </row>
    <row r="70" spans="1:20" x14ac:dyDescent="0.15">
      <c r="A70" s="4">
        <v>4</v>
      </c>
      <c r="B70" s="4">
        <v>3</v>
      </c>
      <c r="C70" s="4">
        <v>174</v>
      </c>
      <c r="D70" s="4">
        <v>0</v>
      </c>
      <c r="F70" s="5">
        <v>0.609375</v>
      </c>
      <c r="G70" s="5">
        <v>0.609375</v>
      </c>
      <c r="H70" s="5">
        <v>1554.5</v>
      </c>
      <c r="I70" s="5">
        <v>1047.5</v>
      </c>
      <c r="J70" s="4">
        <v>0.625</v>
      </c>
      <c r="K70" s="4">
        <v>0.625</v>
      </c>
      <c r="L70" s="4">
        <v>0.5</v>
      </c>
      <c r="M70" s="4">
        <v>0.625</v>
      </c>
      <c r="N70" s="4">
        <v>0.5</v>
      </c>
      <c r="O70" s="4">
        <v>0.625</v>
      </c>
      <c r="P70" s="4">
        <v>0.625</v>
      </c>
      <c r="Q70" s="4">
        <v>0.75</v>
      </c>
      <c r="S70" s="4">
        <v>0</v>
      </c>
      <c r="T70" s="4"/>
    </row>
    <row r="71" spans="1:20" x14ac:dyDescent="0.15">
      <c r="A71" s="4">
        <v>4</v>
      </c>
      <c r="B71" s="4">
        <v>3</v>
      </c>
      <c r="C71" s="4">
        <v>176</v>
      </c>
      <c r="D71" s="4">
        <v>1</v>
      </c>
      <c r="F71" s="5">
        <v>0.859375</v>
      </c>
      <c r="G71" s="5">
        <v>0.859375</v>
      </c>
      <c r="H71" s="5">
        <v>2148</v>
      </c>
      <c r="I71" s="5">
        <v>1078.5</v>
      </c>
      <c r="J71" s="4">
        <v>0.25</v>
      </c>
      <c r="K71" s="4">
        <v>0.875</v>
      </c>
      <c r="L71" s="4">
        <v>0.875</v>
      </c>
      <c r="M71" s="4">
        <v>1</v>
      </c>
      <c r="N71" s="4">
        <v>1</v>
      </c>
      <c r="O71" s="4">
        <v>0.875</v>
      </c>
      <c r="P71" s="4">
        <v>1</v>
      </c>
      <c r="Q71" s="4">
        <v>1</v>
      </c>
      <c r="S71" s="4">
        <v>1</v>
      </c>
      <c r="T71" s="4"/>
    </row>
    <row r="72" spans="1:20" x14ac:dyDescent="0.15">
      <c r="A72" s="4">
        <v>4</v>
      </c>
      <c r="B72" s="4">
        <v>3</v>
      </c>
      <c r="C72" s="4">
        <v>187</v>
      </c>
      <c r="D72" s="4">
        <v>0</v>
      </c>
      <c r="F72" s="5">
        <v>0.796875</v>
      </c>
      <c r="G72" s="5">
        <v>0.796875</v>
      </c>
      <c r="H72" s="5">
        <v>1969</v>
      </c>
      <c r="I72" s="5">
        <v>1210.5</v>
      </c>
      <c r="J72" s="4">
        <v>0.375</v>
      </c>
      <c r="K72" s="4">
        <v>1</v>
      </c>
      <c r="L72" s="4">
        <v>0.75</v>
      </c>
      <c r="M72" s="4">
        <v>1</v>
      </c>
      <c r="N72" s="4">
        <v>0.625</v>
      </c>
      <c r="O72" s="4">
        <v>0.75</v>
      </c>
      <c r="P72" s="4">
        <v>0.875</v>
      </c>
      <c r="Q72" s="4">
        <v>1</v>
      </c>
      <c r="S72" s="4">
        <v>1</v>
      </c>
      <c r="T72" s="4"/>
    </row>
    <row r="73" spans="1:20" x14ac:dyDescent="0.15">
      <c r="A73" s="4">
        <v>4</v>
      </c>
      <c r="B73" s="4">
        <v>3</v>
      </c>
      <c r="C73" s="4">
        <v>188</v>
      </c>
      <c r="D73" s="4">
        <v>0</v>
      </c>
      <c r="F73" s="5">
        <v>0.765625</v>
      </c>
      <c r="G73" s="5">
        <v>0.765625</v>
      </c>
      <c r="H73" s="5">
        <v>2304.5</v>
      </c>
      <c r="I73" s="5">
        <v>875</v>
      </c>
      <c r="J73" s="4">
        <v>0.75</v>
      </c>
      <c r="K73" s="4">
        <v>1</v>
      </c>
      <c r="L73" s="4">
        <v>0.625</v>
      </c>
      <c r="M73" s="4">
        <v>0.875</v>
      </c>
      <c r="N73" s="4">
        <v>0.625</v>
      </c>
      <c r="O73" s="4">
        <v>0.875</v>
      </c>
      <c r="P73" s="4">
        <v>0.5</v>
      </c>
      <c r="Q73" s="4">
        <v>0.875</v>
      </c>
      <c r="S73" s="4">
        <v>1</v>
      </c>
      <c r="T73" s="4"/>
    </row>
    <row r="74" spans="1:20" x14ac:dyDescent="0.15">
      <c r="A74" s="4">
        <v>4</v>
      </c>
      <c r="B74" s="4">
        <v>3</v>
      </c>
      <c r="C74" s="4">
        <v>189</v>
      </c>
      <c r="D74" s="4">
        <v>1</v>
      </c>
      <c r="F74" s="5">
        <v>0.859375</v>
      </c>
      <c r="G74" s="5">
        <v>0.859375</v>
      </c>
      <c r="H74" s="5">
        <v>2063</v>
      </c>
      <c r="I74" s="5">
        <v>992.5</v>
      </c>
      <c r="J74" s="4">
        <v>0.625</v>
      </c>
      <c r="K74" s="4">
        <v>0.75</v>
      </c>
      <c r="L74" s="4">
        <v>0.75</v>
      </c>
      <c r="M74" s="4">
        <v>0.875</v>
      </c>
      <c r="N74" s="4">
        <v>1</v>
      </c>
      <c r="O74" s="4">
        <v>1</v>
      </c>
      <c r="P74" s="4">
        <v>1</v>
      </c>
      <c r="Q74" s="4">
        <v>0.875</v>
      </c>
      <c r="S74" s="4">
        <v>1</v>
      </c>
      <c r="T74" s="4"/>
    </row>
    <row r="75" spans="1:20" x14ac:dyDescent="0.15">
      <c r="A75" s="4">
        <v>4</v>
      </c>
      <c r="B75" s="4">
        <v>3</v>
      </c>
      <c r="C75" s="4">
        <v>191</v>
      </c>
      <c r="D75" s="4">
        <v>0</v>
      </c>
      <c r="F75" s="5">
        <v>0.75</v>
      </c>
      <c r="G75" s="5">
        <v>0.75</v>
      </c>
      <c r="H75" s="5">
        <v>2562.5</v>
      </c>
      <c r="I75" s="5">
        <v>890.5</v>
      </c>
      <c r="J75" s="4">
        <v>0.875</v>
      </c>
      <c r="K75" s="4">
        <v>0.5</v>
      </c>
      <c r="L75" s="4">
        <v>0.625</v>
      </c>
      <c r="M75" s="4">
        <v>0.75</v>
      </c>
      <c r="N75" s="4">
        <v>0.5</v>
      </c>
      <c r="O75" s="4">
        <v>0.875</v>
      </c>
      <c r="P75" s="4">
        <v>0.875</v>
      </c>
      <c r="Q75" s="4">
        <v>1</v>
      </c>
      <c r="S75" s="4">
        <v>1</v>
      </c>
      <c r="T75" s="4"/>
    </row>
    <row r="76" spans="1:20" x14ac:dyDescent="0.15">
      <c r="A76" s="4">
        <v>4</v>
      </c>
      <c r="B76" s="4">
        <v>3</v>
      </c>
      <c r="C76" s="4">
        <v>198</v>
      </c>
      <c r="D76" s="4">
        <v>0</v>
      </c>
      <c r="F76" s="5">
        <v>0.546875</v>
      </c>
      <c r="G76" s="5">
        <v>0.546875</v>
      </c>
      <c r="H76" s="5">
        <v>2593.5</v>
      </c>
      <c r="I76" s="5">
        <v>969</v>
      </c>
      <c r="J76" s="4">
        <v>0.625</v>
      </c>
      <c r="K76" s="4">
        <v>0.125</v>
      </c>
      <c r="L76" s="4">
        <v>0.625</v>
      </c>
      <c r="M76" s="4">
        <v>0.5</v>
      </c>
      <c r="N76" s="4">
        <v>0.375</v>
      </c>
      <c r="O76" s="4">
        <v>0.75</v>
      </c>
      <c r="P76" s="4">
        <v>0.625</v>
      </c>
      <c r="Q76" s="4">
        <v>0.75</v>
      </c>
      <c r="S76" s="4">
        <v>0</v>
      </c>
      <c r="T76" s="4"/>
    </row>
    <row r="77" spans="1:20" x14ac:dyDescent="0.15">
      <c r="A77" s="4">
        <v>4</v>
      </c>
      <c r="B77" s="4">
        <v>4</v>
      </c>
      <c r="C77" s="4">
        <v>118</v>
      </c>
      <c r="D77" s="4">
        <v>0</v>
      </c>
      <c r="F77" s="5">
        <v>0.640625</v>
      </c>
      <c r="G77" s="5">
        <v>0.640625</v>
      </c>
      <c r="H77" s="5">
        <v>1851.5</v>
      </c>
      <c r="I77" s="5">
        <v>1164</v>
      </c>
      <c r="J77" s="4">
        <v>0.625</v>
      </c>
      <c r="K77" s="4">
        <v>0.75</v>
      </c>
      <c r="L77" s="4">
        <v>0.75</v>
      </c>
      <c r="M77" s="4">
        <v>0.625</v>
      </c>
      <c r="N77" s="4">
        <v>0.625</v>
      </c>
      <c r="O77" s="4">
        <v>0.5</v>
      </c>
      <c r="P77" s="4">
        <v>0.625</v>
      </c>
      <c r="Q77" s="4">
        <v>0.625</v>
      </c>
      <c r="S77" s="4">
        <v>0</v>
      </c>
      <c r="T77" s="4"/>
    </row>
    <row r="78" spans="1:20" x14ac:dyDescent="0.15">
      <c r="A78" s="4">
        <v>4</v>
      </c>
      <c r="B78" s="4">
        <v>4</v>
      </c>
      <c r="C78" s="4">
        <v>129</v>
      </c>
      <c r="D78" s="4">
        <v>0</v>
      </c>
      <c r="F78" s="5">
        <v>0.765625</v>
      </c>
      <c r="G78" s="5">
        <v>0.765625</v>
      </c>
      <c r="H78" s="5">
        <v>2047</v>
      </c>
      <c r="I78" s="5">
        <v>1008</v>
      </c>
      <c r="J78" s="4">
        <v>0.875</v>
      </c>
      <c r="K78" s="4">
        <v>0.875</v>
      </c>
      <c r="L78" s="4">
        <v>0.5</v>
      </c>
      <c r="M78" s="4">
        <v>1</v>
      </c>
      <c r="N78" s="4">
        <v>0.875</v>
      </c>
      <c r="O78" s="4">
        <v>0.75</v>
      </c>
      <c r="P78" s="4">
        <v>0.5</v>
      </c>
      <c r="Q78" s="4">
        <v>0.75</v>
      </c>
      <c r="S78" s="4">
        <v>1</v>
      </c>
      <c r="T78" s="4"/>
    </row>
    <row r="79" spans="1:20" x14ac:dyDescent="0.15">
      <c r="A79" s="4">
        <v>4</v>
      </c>
      <c r="B79" s="4">
        <v>4</v>
      </c>
      <c r="C79" s="4">
        <v>131</v>
      </c>
      <c r="D79" s="4">
        <v>0</v>
      </c>
      <c r="F79" s="5">
        <v>0.671875</v>
      </c>
      <c r="G79" s="5">
        <v>0.671875</v>
      </c>
      <c r="H79" s="5">
        <v>2195</v>
      </c>
      <c r="I79" s="5">
        <v>984</v>
      </c>
      <c r="J79" s="4">
        <v>0.75</v>
      </c>
      <c r="K79" s="4">
        <v>0.375</v>
      </c>
      <c r="L79" s="4">
        <v>0.875</v>
      </c>
      <c r="M79" s="4">
        <v>0.75</v>
      </c>
      <c r="N79" s="4">
        <v>0.875</v>
      </c>
      <c r="O79" s="4">
        <v>0.5</v>
      </c>
      <c r="P79" s="4">
        <v>0.625</v>
      </c>
      <c r="Q79" s="4">
        <v>0.625</v>
      </c>
      <c r="S79" s="4">
        <v>0</v>
      </c>
      <c r="T79" s="4"/>
    </row>
    <row r="80" spans="1:20" x14ac:dyDescent="0.15">
      <c r="A80" s="4">
        <v>4</v>
      </c>
      <c r="B80" s="4">
        <v>4</v>
      </c>
      <c r="C80" s="4">
        <v>132</v>
      </c>
      <c r="D80" s="4">
        <v>0</v>
      </c>
      <c r="F80" s="5">
        <v>0.71875</v>
      </c>
      <c r="G80" s="5">
        <v>0.71875</v>
      </c>
      <c r="H80" s="5">
        <v>2273.5</v>
      </c>
      <c r="I80" s="5">
        <v>1171</v>
      </c>
      <c r="J80" s="4">
        <v>0.375</v>
      </c>
      <c r="K80" s="4">
        <v>0.875</v>
      </c>
      <c r="L80" s="4">
        <v>0.5</v>
      </c>
      <c r="M80" s="4">
        <v>0.75</v>
      </c>
      <c r="N80" s="4">
        <v>0.625</v>
      </c>
      <c r="O80" s="4">
        <v>1</v>
      </c>
      <c r="P80" s="4">
        <v>0.75</v>
      </c>
      <c r="Q80" s="4">
        <v>0.875</v>
      </c>
      <c r="S80" s="4">
        <v>1</v>
      </c>
      <c r="T80" s="4"/>
    </row>
    <row r="81" spans="1:20" x14ac:dyDescent="0.15">
      <c r="A81" s="4">
        <v>4</v>
      </c>
      <c r="B81" s="4">
        <v>4</v>
      </c>
      <c r="C81" s="4">
        <v>143</v>
      </c>
      <c r="D81" s="4">
        <v>1</v>
      </c>
      <c r="F81" s="5">
        <v>0.890625</v>
      </c>
      <c r="G81" s="5">
        <v>0.890625</v>
      </c>
      <c r="H81" s="5">
        <v>2484.5</v>
      </c>
      <c r="I81" s="5">
        <v>953</v>
      </c>
      <c r="J81" s="4">
        <v>0.75</v>
      </c>
      <c r="K81" s="4">
        <v>0.875</v>
      </c>
      <c r="L81" s="4">
        <v>0.75</v>
      </c>
      <c r="M81" s="4">
        <v>0.875</v>
      </c>
      <c r="N81" s="4">
        <v>1</v>
      </c>
      <c r="O81" s="4">
        <v>1</v>
      </c>
      <c r="P81" s="4">
        <v>0.875</v>
      </c>
      <c r="Q81" s="4">
        <v>1</v>
      </c>
      <c r="S81" s="4">
        <v>1</v>
      </c>
      <c r="T81" s="4"/>
    </row>
    <row r="82" spans="1:20" x14ac:dyDescent="0.15">
      <c r="A82" s="4">
        <v>4</v>
      </c>
      <c r="B82" s="4">
        <v>4</v>
      </c>
      <c r="C82" s="4">
        <v>150</v>
      </c>
      <c r="D82" s="4">
        <v>1</v>
      </c>
      <c r="F82" s="5">
        <v>0.828125</v>
      </c>
      <c r="G82" s="5">
        <v>0.828125</v>
      </c>
      <c r="H82" s="5">
        <v>3750.5</v>
      </c>
      <c r="I82" s="5">
        <v>1258</v>
      </c>
      <c r="J82" s="4">
        <v>0.375</v>
      </c>
      <c r="K82" s="4">
        <v>0.875</v>
      </c>
      <c r="L82" s="4">
        <v>0.875</v>
      </c>
      <c r="M82" s="4">
        <v>1</v>
      </c>
      <c r="N82" s="4">
        <v>0.75</v>
      </c>
      <c r="O82" s="4">
        <v>1</v>
      </c>
      <c r="P82" s="4">
        <v>1</v>
      </c>
      <c r="Q82" s="4">
        <v>0.75</v>
      </c>
      <c r="S82" s="4">
        <v>1</v>
      </c>
      <c r="T82" s="4"/>
    </row>
    <row r="83" spans="1:20" x14ac:dyDescent="0.15">
      <c r="A83" s="4">
        <v>4</v>
      </c>
      <c r="B83" s="4">
        <v>4</v>
      </c>
      <c r="C83" s="4">
        <v>157</v>
      </c>
      <c r="D83" s="4">
        <v>1</v>
      </c>
      <c r="F83" s="5">
        <v>0.875</v>
      </c>
      <c r="G83" s="5">
        <v>0.875</v>
      </c>
      <c r="H83" s="5">
        <v>3125</v>
      </c>
      <c r="I83" s="5">
        <v>1094</v>
      </c>
      <c r="J83" s="4">
        <v>0.75</v>
      </c>
      <c r="K83" s="4">
        <v>0.875</v>
      </c>
      <c r="L83" s="4">
        <v>0.625</v>
      </c>
      <c r="M83" s="4">
        <v>0.875</v>
      </c>
      <c r="N83" s="4">
        <v>1</v>
      </c>
      <c r="O83" s="4">
        <v>1</v>
      </c>
      <c r="P83" s="4">
        <v>1</v>
      </c>
      <c r="Q83" s="4">
        <v>0.875</v>
      </c>
      <c r="S83" s="4">
        <v>1</v>
      </c>
      <c r="T83" s="4"/>
    </row>
    <row r="84" spans="1:20" x14ac:dyDescent="0.15">
      <c r="A84" s="4">
        <v>4</v>
      </c>
      <c r="B84" s="4">
        <v>4</v>
      </c>
      <c r="C84" s="4">
        <v>167</v>
      </c>
      <c r="D84" s="4">
        <v>0</v>
      </c>
      <c r="F84" s="5">
        <v>0.671875</v>
      </c>
      <c r="G84" s="5">
        <v>0.671875</v>
      </c>
      <c r="H84" s="5">
        <v>2008</v>
      </c>
      <c r="I84" s="5">
        <v>938</v>
      </c>
      <c r="J84" s="4">
        <v>0.5</v>
      </c>
      <c r="K84" s="4">
        <v>0.875</v>
      </c>
      <c r="L84" s="4">
        <v>0.75</v>
      </c>
      <c r="M84" s="4">
        <v>0.875</v>
      </c>
      <c r="N84" s="4">
        <v>0.25</v>
      </c>
      <c r="O84" s="4">
        <v>0.625</v>
      </c>
      <c r="P84" s="4">
        <v>0.75</v>
      </c>
      <c r="Q84" s="4">
        <v>0.75</v>
      </c>
      <c r="S84" s="4">
        <v>0</v>
      </c>
      <c r="T84" s="4"/>
    </row>
    <row r="85" spans="1:20" x14ac:dyDescent="0.15">
      <c r="A85" s="4">
        <v>4</v>
      </c>
      <c r="B85" s="4">
        <v>4</v>
      </c>
      <c r="C85" s="4">
        <v>169</v>
      </c>
      <c r="D85" s="4">
        <v>0</v>
      </c>
      <c r="F85" s="5">
        <v>0.65625</v>
      </c>
      <c r="G85" s="5">
        <v>0.65625</v>
      </c>
      <c r="H85" s="5">
        <v>1523.5</v>
      </c>
      <c r="I85" s="5">
        <v>797</v>
      </c>
      <c r="J85" s="4">
        <v>1</v>
      </c>
      <c r="K85" s="4">
        <v>0.5</v>
      </c>
      <c r="L85" s="4">
        <v>0.5</v>
      </c>
      <c r="M85" s="4">
        <v>0.5</v>
      </c>
      <c r="N85" s="4">
        <v>0.75</v>
      </c>
      <c r="O85" s="4">
        <v>0.75</v>
      </c>
      <c r="P85" s="4">
        <v>0.75</v>
      </c>
      <c r="Q85" s="4">
        <v>0.5</v>
      </c>
      <c r="S85" s="4">
        <v>1</v>
      </c>
      <c r="T85" s="4"/>
    </row>
    <row r="86" spans="1:20" x14ac:dyDescent="0.15">
      <c r="A86" s="4">
        <v>4</v>
      </c>
      <c r="B86" s="4">
        <v>4</v>
      </c>
      <c r="C86" s="4">
        <v>185</v>
      </c>
      <c r="D86" s="4">
        <v>0</v>
      </c>
      <c r="F86" s="5">
        <v>0.875</v>
      </c>
      <c r="G86" s="5">
        <v>0.875</v>
      </c>
      <c r="H86" s="5">
        <v>1953.5</v>
      </c>
      <c r="I86" s="5">
        <v>953</v>
      </c>
      <c r="J86" s="4">
        <v>0.875</v>
      </c>
      <c r="K86" s="4">
        <v>0.75</v>
      </c>
      <c r="L86" s="4">
        <v>0.625</v>
      </c>
      <c r="M86" s="4">
        <v>1</v>
      </c>
      <c r="N86" s="4">
        <v>0.875</v>
      </c>
      <c r="O86" s="4">
        <v>1</v>
      </c>
      <c r="P86" s="4">
        <v>0.875</v>
      </c>
      <c r="Q86" s="4">
        <v>1</v>
      </c>
      <c r="S86" s="4">
        <v>1</v>
      </c>
      <c r="T86" s="4"/>
    </row>
    <row r="87" spans="1:20" x14ac:dyDescent="0.15">
      <c r="A87" s="4">
        <v>4</v>
      </c>
      <c r="B87" s="4">
        <v>4</v>
      </c>
      <c r="C87" s="4">
        <v>195</v>
      </c>
      <c r="D87" s="4">
        <v>0</v>
      </c>
      <c r="F87" s="5">
        <v>0.703125</v>
      </c>
      <c r="G87" s="5">
        <v>0.703125</v>
      </c>
      <c r="H87" s="5">
        <v>2492</v>
      </c>
      <c r="I87" s="5">
        <v>906</v>
      </c>
      <c r="J87" s="4">
        <v>0.75</v>
      </c>
      <c r="K87" s="4">
        <v>0.625</v>
      </c>
      <c r="L87" s="4">
        <v>0.625</v>
      </c>
      <c r="M87" s="4">
        <v>0.75</v>
      </c>
      <c r="N87" s="4">
        <v>0.875</v>
      </c>
      <c r="O87" s="4">
        <v>0.625</v>
      </c>
      <c r="P87" s="4">
        <v>0.75</v>
      </c>
      <c r="Q87" s="4">
        <v>0.625</v>
      </c>
      <c r="S87" s="4">
        <v>0</v>
      </c>
      <c r="T87" s="4"/>
    </row>
    <row r="88" spans="1:20" x14ac:dyDescent="0.15">
      <c r="A88" s="4">
        <v>4</v>
      </c>
      <c r="B88" s="4">
        <v>4</v>
      </c>
      <c r="C88" s="4">
        <v>196</v>
      </c>
      <c r="D88" s="4">
        <v>0</v>
      </c>
      <c r="F88" s="5">
        <v>0.78125</v>
      </c>
      <c r="G88" s="5">
        <v>0.78125</v>
      </c>
      <c r="H88" s="5">
        <v>1984.5</v>
      </c>
      <c r="I88" s="5">
        <v>1000</v>
      </c>
      <c r="J88" s="4">
        <v>0.75</v>
      </c>
      <c r="K88" s="4">
        <v>0.625</v>
      </c>
      <c r="L88" s="4">
        <v>0.875</v>
      </c>
      <c r="M88" s="4">
        <v>0.875</v>
      </c>
      <c r="N88" s="4">
        <v>0.875</v>
      </c>
      <c r="O88" s="4">
        <v>0.875</v>
      </c>
      <c r="P88" s="4">
        <v>0.625</v>
      </c>
      <c r="Q88" s="4">
        <v>0.75</v>
      </c>
      <c r="S88" s="4">
        <v>0</v>
      </c>
      <c r="T88" s="4"/>
    </row>
    <row r="89" spans="1:20" x14ac:dyDescent="0.15">
      <c r="A89" s="4">
        <v>4</v>
      </c>
      <c r="B89" s="4">
        <v>4</v>
      </c>
      <c r="C89" s="4">
        <v>197</v>
      </c>
      <c r="D89" s="4">
        <v>0</v>
      </c>
      <c r="F89" s="5">
        <v>0.4375</v>
      </c>
      <c r="G89" s="5">
        <v>0.4375</v>
      </c>
      <c r="H89" s="5">
        <v>2172</v>
      </c>
      <c r="I89" s="5">
        <v>1054.5</v>
      </c>
      <c r="J89" s="4">
        <v>0.625</v>
      </c>
      <c r="K89" s="4">
        <v>0.375</v>
      </c>
      <c r="L89" s="4">
        <v>0.5</v>
      </c>
      <c r="M89" s="4">
        <v>0.375</v>
      </c>
      <c r="N89" s="4">
        <v>0.5</v>
      </c>
      <c r="O89" s="4">
        <v>0.375</v>
      </c>
      <c r="P89" s="4">
        <v>0.625</v>
      </c>
      <c r="Q89" s="4">
        <v>0.125</v>
      </c>
      <c r="S89" s="4">
        <v>0</v>
      </c>
      <c r="T89" s="4"/>
    </row>
    <row r="90" spans="1:20" x14ac:dyDescent="0.15">
      <c r="A90" s="4">
        <v>4</v>
      </c>
      <c r="B90" s="4">
        <v>4</v>
      </c>
      <c r="C90" s="4">
        <v>199</v>
      </c>
      <c r="D90" s="4">
        <v>0</v>
      </c>
      <c r="F90" s="5">
        <v>0.75</v>
      </c>
      <c r="G90" s="5">
        <v>0.75</v>
      </c>
      <c r="H90" s="5">
        <v>2140.5</v>
      </c>
      <c r="I90" s="5">
        <v>1117</v>
      </c>
      <c r="J90" s="4">
        <v>0.875</v>
      </c>
      <c r="K90" s="4">
        <v>0.75</v>
      </c>
      <c r="L90" s="4">
        <v>0.625</v>
      </c>
      <c r="M90" s="4">
        <v>0.75</v>
      </c>
      <c r="N90" s="4">
        <v>0.75</v>
      </c>
      <c r="O90" s="4">
        <v>0.625</v>
      </c>
      <c r="P90" s="4">
        <v>0.875</v>
      </c>
      <c r="Q90" s="4">
        <v>0.75</v>
      </c>
      <c r="S90" s="4">
        <v>0</v>
      </c>
      <c r="T90" s="4"/>
    </row>
    <row r="91" spans="1:20" x14ac:dyDescent="0.15">
      <c r="A91" s="4"/>
      <c r="B91" s="4">
        <v>4</v>
      </c>
      <c r="C91" s="4">
        <v>200</v>
      </c>
      <c r="D91" s="4">
        <v>0</v>
      </c>
      <c r="F91" s="5">
        <v>0.828125</v>
      </c>
      <c r="G91" s="5">
        <v>0.828125</v>
      </c>
      <c r="H91" s="5">
        <v>2171</v>
      </c>
      <c r="I91" s="5">
        <v>1094</v>
      </c>
      <c r="J91" s="4">
        <v>0.75</v>
      </c>
      <c r="K91" s="4">
        <v>0.625</v>
      </c>
      <c r="L91" s="4">
        <v>0.875</v>
      </c>
      <c r="M91" s="4">
        <v>0.875</v>
      </c>
      <c r="N91" s="4">
        <v>0.625</v>
      </c>
      <c r="O91" s="4">
        <v>1</v>
      </c>
      <c r="P91" s="4">
        <v>0.875</v>
      </c>
      <c r="Q91" s="4">
        <v>1</v>
      </c>
      <c r="S91" s="4">
        <v>1</v>
      </c>
      <c r="T91" s="4"/>
    </row>
    <row r="94" spans="1:20" x14ac:dyDescent="0.15">
      <c r="F94" t="s">
        <v>115</v>
      </c>
      <c r="G94" t="s">
        <v>116</v>
      </c>
    </row>
    <row r="95" spans="1:20" x14ac:dyDescent="0.15">
      <c r="E95" s="1">
        <v>0.4</v>
      </c>
      <c r="F95">
        <f>F109</f>
        <v>0</v>
      </c>
      <c r="G95">
        <f>G109</f>
        <v>0</v>
      </c>
    </row>
    <row r="96" spans="1:20" x14ac:dyDescent="0.15">
      <c r="E96" s="1">
        <v>0.45</v>
      </c>
      <c r="F96">
        <f>F110-F109</f>
        <v>0</v>
      </c>
      <c r="G96">
        <f>G110-G109</f>
        <v>1</v>
      </c>
    </row>
    <row r="97" spans="5:7" x14ac:dyDescent="0.15">
      <c r="E97" s="1">
        <v>0.5</v>
      </c>
      <c r="F97">
        <f t="shared" ref="F97:G107" si="0">F111-F110</f>
        <v>1</v>
      </c>
      <c r="G97">
        <f t="shared" si="0"/>
        <v>1</v>
      </c>
    </row>
    <row r="98" spans="5:7" x14ac:dyDescent="0.15">
      <c r="E98" s="1">
        <v>0.55000000000000004</v>
      </c>
      <c r="F98">
        <f t="shared" si="0"/>
        <v>1</v>
      </c>
      <c r="G98">
        <f t="shared" si="0"/>
        <v>1</v>
      </c>
    </row>
    <row r="99" spans="5:7" x14ac:dyDescent="0.15">
      <c r="E99" s="1">
        <v>0.6</v>
      </c>
      <c r="F99">
        <f t="shared" si="0"/>
        <v>0</v>
      </c>
      <c r="G99">
        <f t="shared" si="0"/>
        <v>0</v>
      </c>
    </row>
    <row r="100" spans="5:7" x14ac:dyDescent="0.15">
      <c r="E100" s="1">
        <v>0.65</v>
      </c>
      <c r="F100">
        <f t="shared" si="0"/>
        <v>4</v>
      </c>
      <c r="G100">
        <f t="shared" si="0"/>
        <v>3</v>
      </c>
    </row>
    <row r="101" spans="5:7" x14ac:dyDescent="0.15">
      <c r="E101" s="1">
        <v>0.7</v>
      </c>
      <c r="F101">
        <f t="shared" si="0"/>
        <v>1</v>
      </c>
      <c r="G101">
        <f t="shared" si="0"/>
        <v>4</v>
      </c>
    </row>
    <row r="102" spans="5:7" x14ac:dyDescent="0.15">
      <c r="E102" s="1">
        <v>0.75</v>
      </c>
      <c r="F102">
        <f t="shared" si="0"/>
        <v>1</v>
      </c>
      <c r="G102">
        <f t="shared" si="0"/>
        <v>13</v>
      </c>
    </row>
    <row r="103" spans="5:7" x14ac:dyDescent="0.15">
      <c r="E103" s="1">
        <v>0.8</v>
      </c>
      <c r="F103">
        <f t="shared" si="0"/>
        <v>5</v>
      </c>
      <c r="G103">
        <f t="shared" si="0"/>
        <v>11</v>
      </c>
    </row>
    <row r="104" spans="5:7" x14ac:dyDescent="0.15">
      <c r="E104" s="1">
        <v>0.85</v>
      </c>
      <c r="F104">
        <f t="shared" si="0"/>
        <v>2</v>
      </c>
      <c r="G104">
        <f t="shared" si="0"/>
        <v>8</v>
      </c>
    </row>
    <row r="105" spans="5:7" x14ac:dyDescent="0.15">
      <c r="E105" s="1">
        <v>0.9</v>
      </c>
      <c r="F105">
        <f t="shared" si="0"/>
        <v>5</v>
      </c>
      <c r="G105">
        <f t="shared" si="0"/>
        <v>6</v>
      </c>
    </row>
    <row r="106" spans="5:7" x14ac:dyDescent="0.15">
      <c r="E106" s="1">
        <v>0.95</v>
      </c>
      <c r="F106">
        <f t="shared" si="0"/>
        <v>11</v>
      </c>
      <c r="G106">
        <f t="shared" si="0"/>
        <v>3</v>
      </c>
    </row>
    <row r="107" spans="5:7" x14ac:dyDescent="0.15">
      <c r="E107" s="1">
        <v>1</v>
      </c>
      <c r="F107">
        <f t="shared" si="0"/>
        <v>5</v>
      </c>
      <c r="G107">
        <f t="shared" si="0"/>
        <v>1</v>
      </c>
    </row>
    <row r="109" spans="5:7" x14ac:dyDescent="0.15">
      <c r="F109">
        <f>FREQUENCY(G$4:G$39,E95)</f>
        <v>0</v>
      </c>
      <c r="G109">
        <f>FREQUENCY(G$40:G$91,E95)</f>
        <v>0</v>
      </c>
    </row>
    <row r="110" spans="5:7" x14ac:dyDescent="0.15">
      <c r="F110">
        <f t="shared" ref="F110:F121" si="1">FREQUENCY(G$4:G$39,E96)</f>
        <v>0</v>
      </c>
      <c r="G110">
        <f t="shared" ref="G110:G121" si="2">FREQUENCY(G$40:G$91,E96)</f>
        <v>1</v>
      </c>
    </row>
    <row r="111" spans="5:7" x14ac:dyDescent="0.15">
      <c r="F111">
        <f t="shared" si="1"/>
        <v>1</v>
      </c>
      <c r="G111">
        <f t="shared" si="2"/>
        <v>2</v>
      </c>
    </row>
    <row r="112" spans="5:7" x14ac:dyDescent="0.15">
      <c r="F112">
        <f t="shared" si="1"/>
        <v>2</v>
      </c>
      <c r="G112">
        <f t="shared" si="2"/>
        <v>3</v>
      </c>
    </row>
    <row r="113" spans="6:7" x14ac:dyDescent="0.15">
      <c r="F113">
        <f t="shared" si="1"/>
        <v>2</v>
      </c>
      <c r="G113">
        <f t="shared" si="2"/>
        <v>3</v>
      </c>
    </row>
    <row r="114" spans="6:7" x14ac:dyDescent="0.15">
      <c r="F114">
        <f t="shared" si="1"/>
        <v>6</v>
      </c>
      <c r="G114">
        <f t="shared" si="2"/>
        <v>6</v>
      </c>
    </row>
    <row r="115" spans="6:7" x14ac:dyDescent="0.15">
      <c r="F115">
        <f t="shared" si="1"/>
        <v>7</v>
      </c>
      <c r="G115">
        <f t="shared" si="2"/>
        <v>10</v>
      </c>
    </row>
    <row r="116" spans="6:7" x14ac:dyDescent="0.15">
      <c r="F116">
        <f t="shared" si="1"/>
        <v>8</v>
      </c>
      <c r="G116">
        <f t="shared" si="2"/>
        <v>23</v>
      </c>
    </row>
    <row r="117" spans="6:7" x14ac:dyDescent="0.15">
      <c r="F117">
        <f t="shared" si="1"/>
        <v>13</v>
      </c>
      <c r="G117">
        <f t="shared" si="2"/>
        <v>34</v>
      </c>
    </row>
    <row r="118" spans="6:7" x14ac:dyDescent="0.15">
      <c r="F118">
        <f t="shared" si="1"/>
        <v>15</v>
      </c>
      <c r="G118">
        <f t="shared" si="2"/>
        <v>42</v>
      </c>
    </row>
    <row r="119" spans="6:7" x14ac:dyDescent="0.15">
      <c r="F119">
        <f t="shared" si="1"/>
        <v>20</v>
      </c>
      <c r="G119">
        <f t="shared" si="2"/>
        <v>48</v>
      </c>
    </row>
    <row r="120" spans="6:7" x14ac:dyDescent="0.15">
      <c r="F120">
        <f t="shared" si="1"/>
        <v>31</v>
      </c>
      <c r="G120">
        <f t="shared" si="2"/>
        <v>51</v>
      </c>
    </row>
    <row r="121" spans="6:7" x14ac:dyDescent="0.15">
      <c r="F121">
        <f t="shared" si="1"/>
        <v>36</v>
      </c>
      <c r="G121">
        <f t="shared" si="2"/>
        <v>52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4"/>
  <sheetViews>
    <sheetView topLeftCell="A262" zoomScaleNormal="100" workbookViewId="0">
      <selection activeCell="G290" sqref="F277:G290"/>
    </sheetView>
  </sheetViews>
  <sheetFormatPr baseColWidth="10" defaultColWidth="11.5" defaultRowHeight="13" x14ac:dyDescent="0.15"/>
  <cols>
    <col min="6" max="6" width="8.83203125" customWidth="1"/>
  </cols>
  <sheetData>
    <row r="1" spans="1:25" x14ac:dyDescent="0.15">
      <c r="E1">
        <f>COUNT(E6:E157)</f>
        <v>152</v>
      </c>
    </row>
    <row r="2" spans="1:25" x14ac:dyDescent="0.15">
      <c r="E2">
        <f>SUM(E6:E157)</f>
        <v>58</v>
      </c>
      <c r="G2">
        <f>AVERAGEIF(E6:E157,1,G6:G157)</f>
        <v>0.87607758620689657</v>
      </c>
    </row>
    <row r="3" spans="1:25" x14ac:dyDescent="0.15">
      <c r="E3">
        <f>E1-E2</f>
        <v>94</v>
      </c>
      <c r="G3">
        <f>AVERAGEIF(E6:E157,0,G6:G157)</f>
        <v>0.62849069148936165</v>
      </c>
    </row>
    <row r="4" spans="1:25" x14ac:dyDescent="0.15">
      <c r="A4" t="s">
        <v>68</v>
      </c>
      <c r="B4" t="s">
        <v>46</v>
      </c>
      <c r="C4" t="s">
        <v>71</v>
      </c>
    </row>
    <row r="5" spans="1:25" x14ac:dyDescent="0.15">
      <c r="D5" t="s">
        <v>72</v>
      </c>
      <c r="E5" t="s">
        <v>73</v>
      </c>
      <c r="G5" t="s">
        <v>6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T5" t="s">
        <v>85</v>
      </c>
      <c r="U5" t="s">
        <v>86</v>
      </c>
      <c r="V5" t="s">
        <v>87</v>
      </c>
      <c r="W5" t="s">
        <v>88</v>
      </c>
      <c r="X5" t="s">
        <v>89</v>
      </c>
    </row>
    <row r="6" spans="1:25" x14ac:dyDescent="0.15">
      <c r="A6">
        <v>2</v>
      </c>
      <c r="B6">
        <v>1</v>
      </c>
      <c r="C6">
        <v>8</v>
      </c>
      <c r="D6">
        <v>133</v>
      </c>
      <c r="E6">
        <v>0</v>
      </c>
      <c r="G6">
        <v>0.71875</v>
      </c>
      <c r="I6">
        <v>3062.5</v>
      </c>
      <c r="J6">
        <v>1320.5</v>
      </c>
      <c r="K6">
        <v>0.375</v>
      </c>
      <c r="L6">
        <v>0.375</v>
      </c>
      <c r="M6">
        <v>0.75</v>
      </c>
      <c r="N6">
        <v>0.875</v>
      </c>
      <c r="O6">
        <v>0.75</v>
      </c>
      <c r="P6">
        <v>0.875</v>
      </c>
      <c r="Q6">
        <v>0.75</v>
      </c>
      <c r="R6">
        <v>1</v>
      </c>
      <c r="T6">
        <v>1</v>
      </c>
      <c r="U6">
        <v>4117</v>
      </c>
      <c r="V6">
        <v>4.5</v>
      </c>
      <c r="W6">
        <v>4.5</v>
      </c>
      <c r="X6">
        <v>4.5</v>
      </c>
      <c r="Y6">
        <v>0</v>
      </c>
    </row>
    <row r="7" spans="1:25" x14ac:dyDescent="0.15">
      <c r="A7">
        <v>2</v>
      </c>
      <c r="B7">
        <v>1</v>
      </c>
      <c r="C7">
        <v>8</v>
      </c>
      <c r="D7">
        <v>150</v>
      </c>
      <c r="E7">
        <v>0</v>
      </c>
      <c r="G7">
        <v>0.5625</v>
      </c>
      <c r="I7">
        <v>1874.5</v>
      </c>
      <c r="J7">
        <v>1039.5</v>
      </c>
      <c r="K7">
        <v>0.375</v>
      </c>
      <c r="L7">
        <v>0.75</v>
      </c>
      <c r="M7">
        <v>0.5</v>
      </c>
      <c r="N7">
        <v>0.75</v>
      </c>
      <c r="O7">
        <v>0.75</v>
      </c>
      <c r="P7">
        <v>0.375</v>
      </c>
      <c r="Q7">
        <v>0.375</v>
      </c>
      <c r="R7">
        <v>0.625</v>
      </c>
      <c r="T7">
        <v>0.625</v>
      </c>
      <c r="U7">
        <v>1656</v>
      </c>
      <c r="V7">
        <v>4.125</v>
      </c>
      <c r="W7">
        <v>4.2</v>
      </c>
      <c r="X7">
        <v>1.125</v>
      </c>
      <c r="Y7">
        <v>0</v>
      </c>
    </row>
    <row r="8" spans="1:25" x14ac:dyDescent="0.15">
      <c r="A8">
        <v>2</v>
      </c>
      <c r="B8">
        <v>1</v>
      </c>
      <c r="C8">
        <v>8</v>
      </c>
      <c r="D8">
        <v>158</v>
      </c>
      <c r="E8">
        <v>1</v>
      </c>
      <c r="G8">
        <v>0.890625</v>
      </c>
      <c r="I8">
        <v>2648</v>
      </c>
      <c r="J8">
        <v>1070.5</v>
      </c>
      <c r="K8">
        <v>0.5</v>
      </c>
      <c r="L8">
        <v>0.625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5039</v>
      </c>
      <c r="V8">
        <v>7</v>
      </c>
      <c r="W8">
        <v>7</v>
      </c>
      <c r="X8">
        <v>7</v>
      </c>
      <c r="Y8">
        <v>0</v>
      </c>
    </row>
    <row r="9" spans="1:25" x14ac:dyDescent="0.15">
      <c r="A9">
        <v>2</v>
      </c>
      <c r="B9">
        <v>1</v>
      </c>
      <c r="C9">
        <v>8</v>
      </c>
      <c r="D9">
        <v>165</v>
      </c>
      <c r="E9">
        <v>0</v>
      </c>
      <c r="G9">
        <v>0.484375</v>
      </c>
      <c r="I9">
        <v>2250</v>
      </c>
      <c r="J9">
        <v>1156</v>
      </c>
      <c r="K9">
        <v>0.5</v>
      </c>
      <c r="L9">
        <v>0.5</v>
      </c>
      <c r="M9">
        <v>0.375</v>
      </c>
      <c r="N9">
        <v>0.5</v>
      </c>
      <c r="O9">
        <v>0.5</v>
      </c>
      <c r="P9">
        <v>0.375</v>
      </c>
      <c r="Q9">
        <v>0.5</v>
      </c>
      <c r="R9">
        <v>0.625</v>
      </c>
      <c r="T9">
        <v>0.625</v>
      </c>
      <c r="U9">
        <v>2922</v>
      </c>
      <c r="V9">
        <v>4.875</v>
      </c>
      <c r="W9">
        <v>5</v>
      </c>
      <c r="X9">
        <v>1.375</v>
      </c>
      <c r="Y9">
        <v>0</v>
      </c>
    </row>
    <row r="10" spans="1:25" x14ac:dyDescent="0.15">
      <c r="A10">
        <v>2</v>
      </c>
      <c r="B10">
        <v>1</v>
      </c>
      <c r="C10">
        <v>8</v>
      </c>
      <c r="D10">
        <v>178</v>
      </c>
      <c r="E10">
        <v>0</v>
      </c>
      <c r="G10">
        <v>0.53125</v>
      </c>
      <c r="I10">
        <v>2773.5</v>
      </c>
      <c r="J10">
        <v>1382.5</v>
      </c>
      <c r="K10">
        <v>0.5</v>
      </c>
      <c r="L10">
        <v>0.375</v>
      </c>
      <c r="M10">
        <v>0.375</v>
      </c>
      <c r="N10">
        <v>0.5</v>
      </c>
      <c r="O10">
        <v>0.5</v>
      </c>
      <c r="P10">
        <v>0.5</v>
      </c>
      <c r="Q10">
        <v>0.625</v>
      </c>
      <c r="R10">
        <v>0.875</v>
      </c>
      <c r="T10">
        <v>1</v>
      </c>
      <c r="U10">
        <v>7390.5</v>
      </c>
      <c r="V10">
        <v>5.5</v>
      </c>
      <c r="W10">
        <v>5.5</v>
      </c>
      <c r="X10">
        <v>5.5</v>
      </c>
      <c r="Y10">
        <v>0</v>
      </c>
    </row>
    <row r="11" spans="1:25" x14ac:dyDescent="0.15">
      <c r="A11">
        <v>2</v>
      </c>
      <c r="B11">
        <v>1</v>
      </c>
      <c r="C11">
        <v>8</v>
      </c>
      <c r="D11">
        <v>190</v>
      </c>
      <c r="E11">
        <v>0</v>
      </c>
      <c r="G11">
        <v>0.625</v>
      </c>
      <c r="I11">
        <v>2070.5</v>
      </c>
      <c r="J11">
        <v>1156</v>
      </c>
      <c r="K11">
        <v>0.375</v>
      </c>
      <c r="L11">
        <v>0.75</v>
      </c>
      <c r="M11">
        <v>0.75</v>
      </c>
      <c r="N11">
        <v>0.75</v>
      </c>
      <c r="O11">
        <v>0.625</v>
      </c>
      <c r="P11">
        <v>0.375</v>
      </c>
      <c r="Q11">
        <v>0.375</v>
      </c>
      <c r="R11">
        <v>1</v>
      </c>
      <c r="T11">
        <v>0.5</v>
      </c>
      <c r="U11">
        <v>1898.5</v>
      </c>
      <c r="V11">
        <v>5.75</v>
      </c>
      <c r="W11">
        <v>5.5</v>
      </c>
      <c r="X11">
        <v>-0.25</v>
      </c>
      <c r="Y11">
        <v>0</v>
      </c>
    </row>
    <row r="12" spans="1:25" x14ac:dyDescent="0.15">
      <c r="A12">
        <v>2</v>
      </c>
      <c r="B12">
        <v>1</v>
      </c>
      <c r="C12">
        <v>8</v>
      </c>
      <c r="D12">
        <v>191</v>
      </c>
      <c r="E12">
        <v>0</v>
      </c>
      <c r="G12">
        <v>0.453125</v>
      </c>
      <c r="I12">
        <v>1710.5</v>
      </c>
      <c r="J12">
        <v>1078</v>
      </c>
      <c r="K12">
        <v>0.25</v>
      </c>
      <c r="L12">
        <v>0.625</v>
      </c>
      <c r="M12">
        <v>0.25</v>
      </c>
      <c r="N12">
        <v>0.625</v>
      </c>
      <c r="O12">
        <v>0.625</v>
      </c>
      <c r="P12">
        <v>0.375</v>
      </c>
      <c r="Q12">
        <v>0.375</v>
      </c>
      <c r="R12">
        <v>0.5</v>
      </c>
      <c r="T12">
        <v>0.625</v>
      </c>
      <c r="U12">
        <v>2570</v>
      </c>
      <c r="V12">
        <v>3.75</v>
      </c>
      <c r="W12">
        <v>3.4</v>
      </c>
      <c r="X12">
        <v>0.5</v>
      </c>
      <c r="Y12">
        <v>1</v>
      </c>
    </row>
    <row r="13" spans="1:25" x14ac:dyDescent="0.15">
      <c r="A13">
        <v>2</v>
      </c>
      <c r="B13">
        <v>1</v>
      </c>
      <c r="C13">
        <v>8</v>
      </c>
      <c r="D13">
        <v>192</v>
      </c>
      <c r="E13">
        <v>0</v>
      </c>
      <c r="G13">
        <v>0.546875</v>
      </c>
      <c r="I13">
        <v>2335.5</v>
      </c>
      <c r="J13">
        <v>1250.5</v>
      </c>
      <c r="K13">
        <v>0.375</v>
      </c>
      <c r="L13">
        <v>0.5</v>
      </c>
      <c r="M13">
        <v>0.25</v>
      </c>
      <c r="N13">
        <v>0.625</v>
      </c>
      <c r="O13">
        <v>0.5</v>
      </c>
      <c r="P13">
        <v>0.75</v>
      </c>
      <c r="Q13">
        <v>0.75</v>
      </c>
      <c r="R13">
        <v>0.625</v>
      </c>
      <c r="T13">
        <v>0.625</v>
      </c>
      <c r="U13">
        <v>4070</v>
      </c>
      <c r="V13">
        <v>5</v>
      </c>
      <c r="W13">
        <v>4.5999999999999996</v>
      </c>
      <c r="X13">
        <v>0.75</v>
      </c>
      <c r="Y13">
        <v>0</v>
      </c>
    </row>
    <row r="14" spans="1:25" x14ac:dyDescent="0.15">
      <c r="A14">
        <v>2</v>
      </c>
      <c r="B14">
        <v>1</v>
      </c>
      <c r="C14">
        <v>8</v>
      </c>
      <c r="D14">
        <v>223</v>
      </c>
      <c r="E14">
        <v>0</v>
      </c>
      <c r="G14">
        <v>0.734375</v>
      </c>
      <c r="I14">
        <v>2430</v>
      </c>
      <c r="J14">
        <v>1187</v>
      </c>
      <c r="K14">
        <v>0.75</v>
      </c>
      <c r="L14">
        <v>0.625</v>
      </c>
      <c r="M14">
        <v>0.625</v>
      </c>
      <c r="N14">
        <v>0.625</v>
      </c>
      <c r="O14">
        <v>0.875</v>
      </c>
      <c r="P14">
        <v>0.5</v>
      </c>
      <c r="Q14">
        <v>0.875</v>
      </c>
      <c r="R14">
        <v>1</v>
      </c>
      <c r="T14">
        <v>0.875</v>
      </c>
      <c r="U14">
        <v>2812.5</v>
      </c>
      <c r="V14">
        <v>7</v>
      </c>
      <c r="W14">
        <v>7</v>
      </c>
      <c r="X14">
        <v>5.25</v>
      </c>
      <c r="Y14">
        <v>1</v>
      </c>
    </row>
    <row r="15" spans="1:25" x14ac:dyDescent="0.15">
      <c r="A15">
        <v>2</v>
      </c>
      <c r="B15">
        <v>1</v>
      </c>
      <c r="C15">
        <v>8</v>
      </c>
      <c r="D15">
        <v>229</v>
      </c>
      <c r="E15">
        <v>0</v>
      </c>
      <c r="G15">
        <v>0.703125</v>
      </c>
      <c r="I15">
        <v>3719</v>
      </c>
      <c r="J15">
        <v>1547</v>
      </c>
      <c r="K15">
        <v>0.5</v>
      </c>
      <c r="L15">
        <v>0.5</v>
      </c>
      <c r="M15">
        <v>0.5</v>
      </c>
      <c r="N15">
        <v>0.625</v>
      </c>
      <c r="O15">
        <v>0.875</v>
      </c>
      <c r="P15">
        <v>0.75</v>
      </c>
      <c r="Q15">
        <v>0.875</v>
      </c>
      <c r="R15">
        <v>1</v>
      </c>
      <c r="T15">
        <v>1</v>
      </c>
      <c r="U15">
        <v>3875</v>
      </c>
      <c r="V15">
        <v>4.875</v>
      </c>
      <c r="W15">
        <v>4.875</v>
      </c>
      <c r="X15">
        <v>4.875</v>
      </c>
      <c r="Y15">
        <v>0</v>
      </c>
    </row>
    <row r="16" spans="1:25" x14ac:dyDescent="0.15">
      <c r="A16">
        <v>2</v>
      </c>
      <c r="B16">
        <v>1</v>
      </c>
      <c r="C16">
        <v>8</v>
      </c>
      <c r="D16">
        <v>244</v>
      </c>
      <c r="E16">
        <v>0</v>
      </c>
      <c r="G16">
        <v>0.609375</v>
      </c>
      <c r="I16">
        <v>2492.5</v>
      </c>
      <c r="J16">
        <v>1297</v>
      </c>
      <c r="K16">
        <v>0.5</v>
      </c>
      <c r="L16">
        <v>0.625</v>
      </c>
      <c r="M16">
        <v>0.375</v>
      </c>
      <c r="N16">
        <v>0.5</v>
      </c>
      <c r="O16">
        <v>0.75</v>
      </c>
      <c r="P16">
        <v>0.75</v>
      </c>
      <c r="Q16">
        <v>0.5</v>
      </c>
      <c r="R16">
        <v>0.875</v>
      </c>
      <c r="T16">
        <v>1</v>
      </c>
      <c r="U16">
        <v>3742.5</v>
      </c>
      <c r="V16">
        <v>6.625</v>
      </c>
      <c r="W16">
        <v>6.625</v>
      </c>
      <c r="X16">
        <v>6.625</v>
      </c>
      <c r="Y16">
        <v>1</v>
      </c>
    </row>
    <row r="17" spans="1:25" x14ac:dyDescent="0.15">
      <c r="A17">
        <v>2</v>
      </c>
      <c r="B17">
        <v>1</v>
      </c>
      <c r="C17">
        <v>8</v>
      </c>
      <c r="D17">
        <v>250</v>
      </c>
      <c r="E17">
        <v>0</v>
      </c>
      <c r="G17">
        <v>0.421875</v>
      </c>
      <c r="I17">
        <v>2447</v>
      </c>
      <c r="J17">
        <v>1605</v>
      </c>
      <c r="K17">
        <v>0.5</v>
      </c>
      <c r="L17">
        <v>0.625</v>
      </c>
      <c r="M17">
        <v>0.375</v>
      </c>
      <c r="N17">
        <v>0.625</v>
      </c>
      <c r="O17">
        <v>0.5</v>
      </c>
      <c r="P17">
        <v>0.125</v>
      </c>
      <c r="Q17">
        <v>0.25</v>
      </c>
      <c r="R17">
        <v>0.375</v>
      </c>
      <c r="T17">
        <v>0.5</v>
      </c>
      <c r="U17">
        <v>2829</v>
      </c>
      <c r="V17">
        <v>4.125</v>
      </c>
      <c r="W17">
        <v>3.5</v>
      </c>
      <c r="X17">
        <v>-0.625</v>
      </c>
      <c r="Y17">
        <v>0</v>
      </c>
    </row>
    <row r="18" spans="1:25" x14ac:dyDescent="0.15">
      <c r="A18">
        <v>2</v>
      </c>
      <c r="B18">
        <v>1</v>
      </c>
      <c r="C18">
        <v>16</v>
      </c>
      <c r="D18">
        <v>131</v>
      </c>
      <c r="E18">
        <v>0</v>
      </c>
      <c r="G18">
        <v>0.515625</v>
      </c>
      <c r="I18">
        <v>3226.5</v>
      </c>
      <c r="J18">
        <v>1523</v>
      </c>
      <c r="K18">
        <v>0.5</v>
      </c>
      <c r="L18">
        <v>0.375</v>
      </c>
      <c r="M18">
        <v>0.375</v>
      </c>
      <c r="N18">
        <v>0.5</v>
      </c>
      <c r="O18">
        <v>0.75</v>
      </c>
      <c r="P18">
        <v>0.5</v>
      </c>
      <c r="Q18">
        <v>0.875</v>
      </c>
      <c r="R18">
        <v>0.25</v>
      </c>
      <c r="T18">
        <v>0.375</v>
      </c>
      <c r="U18">
        <v>3101.5</v>
      </c>
      <c r="V18">
        <v>2.125</v>
      </c>
      <c r="W18">
        <v>2</v>
      </c>
      <c r="X18">
        <v>-1</v>
      </c>
      <c r="Y18">
        <v>2</v>
      </c>
    </row>
    <row r="19" spans="1:25" x14ac:dyDescent="0.15">
      <c r="A19">
        <v>2</v>
      </c>
      <c r="B19">
        <v>1</v>
      </c>
      <c r="C19">
        <v>16</v>
      </c>
      <c r="D19">
        <v>136</v>
      </c>
      <c r="E19">
        <v>0</v>
      </c>
      <c r="G19">
        <v>0.859375</v>
      </c>
      <c r="I19">
        <v>1851.5</v>
      </c>
      <c r="J19">
        <v>922</v>
      </c>
      <c r="K19">
        <v>0.75</v>
      </c>
      <c r="L19">
        <v>0.75</v>
      </c>
      <c r="M19">
        <v>0.875</v>
      </c>
      <c r="N19">
        <v>1</v>
      </c>
      <c r="O19">
        <v>0.875</v>
      </c>
      <c r="P19">
        <v>0.75</v>
      </c>
      <c r="Q19">
        <v>0.875</v>
      </c>
      <c r="R19">
        <v>1</v>
      </c>
      <c r="T19">
        <v>1</v>
      </c>
      <c r="U19">
        <v>2594</v>
      </c>
      <c r="V19">
        <v>6.375</v>
      </c>
      <c r="W19">
        <v>6.4285714285714288</v>
      </c>
      <c r="X19">
        <v>6.4285714285714288</v>
      </c>
      <c r="Y19">
        <v>6</v>
      </c>
    </row>
    <row r="20" spans="1:25" x14ac:dyDescent="0.15">
      <c r="A20">
        <v>2</v>
      </c>
      <c r="B20">
        <v>1</v>
      </c>
      <c r="C20">
        <v>16</v>
      </c>
      <c r="D20">
        <v>160</v>
      </c>
      <c r="E20">
        <v>1</v>
      </c>
      <c r="G20">
        <v>0.71875</v>
      </c>
      <c r="I20">
        <v>2281.5</v>
      </c>
      <c r="J20">
        <v>1094</v>
      </c>
      <c r="K20">
        <v>0.125</v>
      </c>
      <c r="L20">
        <v>0.25</v>
      </c>
      <c r="M20">
        <v>0.5</v>
      </c>
      <c r="N20">
        <v>0.875</v>
      </c>
      <c r="O20">
        <v>1</v>
      </c>
      <c r="P20">
        <v>1</v>
      </c>
      <c r="Q20">
        <v>1</v>
      </c>
      <c r="R20">
        <v>1</v>
      </c>
      <c r="T20">
        <v>1</v>
      </c>
      <c r="U20">
        <v>5328</v>
      </c>
      <c r="V20">
        <v>7</v>
      </c>
      <c r="W20">
        <v>7</v>
      </c>
      <c r="X20">
        <v>7</v>
      </c>
      <c r="Y20">
        <v>3</v>
      </c>
    </row>
    <row r="21" spans="1:25" x14ac:dyDescent="0.15">
      <c r="A21">
        <v>2</v>
      </c>
      <c r="B21">
        <v>1</v>
      </c>
      <c r="C21">
        <v>16</v>
      </c>
      <c r="D21">
        <v>170</v>
      </c>
      <c r="E21">
        <v>0</v>
      </c>
      <c r="G21">
        <v>0.484375</v>
      </c>
      <c r="I21">
        <v>1586</v>
      </c>
      <c r="J21">
        <v>945.5</v>
      </c>
      <c r="K21">
        <v>0.5</v>
      </c>
      <c r="L21">
        <v>0.5</v>
      </c>
      <c r="M21">
        <v>0.625</v>
      </c>
      <c r="N21">
        <v>0.375</v>
      </c>
      <c r="O21">
        <v>0.625</v>
      </c>
      <c r="P21">
        <v>0.375</v>
      </c>
      <c r="Q21">
        <v>0.5</v>
      </c>
      <c r="R21">
        <v>0.375</v>
      </c>
      <c r="T21">
        <v>0.375</v>
      </c>
      <c r="U21">
        <v>1742.5</v>
      </c>
      <c r="V21">
        <v>4</v>
      </c>
      <c r="W21">
        <v>3.6666666666666665</v>
      </c>
      <c r="X21">
        <v>-0.7142857142857143</v>
      </c>
      <c r="Y21">
        <v>5</v>
      </c>
    </row>
    <row r="22" spans="1:25" x14ac:dyDescent="0.15">
      <c r="A22">
        <v>2</v>
      </c>
      <c r="B22">
        <v>1</v>
      </c>
      <c r="C22">
        <v>16</v>
      </c>
      <c r="D22">
        <v>175</v>
      </c>
      <c r="E22">
        <v>0</v>
      </c>
      <c r="G22">
        <v>0.546875</v>
      </c>
      <c r="I22">
        <v>3890</v>
      </c>
      <c r="J22">
        <v>1539.5</v>
      </c>
      <c r="K22">
        <v>0.25</v>
      </c>
      <c r="L22">
        <v>0.625</v>
      </c>
      <c r="M22">
        <v>0.25</v>
      </c>
      <c r="N22">
        <v>1</v>
      </c>
      <c r="O22">
        <v>0.375</v>
      </c>
      <c r="P22">
        <v>0.625</v>
      </c>
      <c r="Q22">
        <v>0.875</v>
      </c>
      <c r="R22">
        <v>0.375</v>
      </c>
      <c r="T22">
        <v>0.375</v>
      </c>
      <c r="U22">
        <v>8343.5</v>
      </c>
      <c r="V22">
        <v>4.875</v>
      </c>
      <c r="W22">
        <v>4</v>
      </c>
      <c r="X22">
        <v>-2.2857142857142856</v>
      </c>
      <c r="Y22">
        <v>0</v>
      </c>
    </row>
    <row r="23" spans="1:25" x14ac:dyDescent="0.15">
      <c r="A23">
        <v>2</v>
      </c>
      <c r="B23">
        <v>1</v>
      </c>
      <c r="C23">
        <v>16</v>
      </c>
      <c r="D23">
        <v>196</v>
      </c>
      <c r="E23">
        <v>1</v>
      </c>
      <c r="G23">
        <v>0.90625</v>
      </c>
      <c r="I23">
        <v>1742</v>
      </c>
      <c r="J23">
        <v>718.5</v>
      </c>
      <c r="K23">
        <v>0.5</v>
      </c>
      <c r="L23">
        <v>0.875</v>
      </c>
      <c r="M23">
        <v>0.875</v>
      </c>
      <c r="N23">
        <v>1</v>
      </c>
      <c r="O23">
        <v>1</v>
      </c>
      <c r="P23">
        <v>1</v>
      </c>
      <c r="Q23">
        <v>1</v>
      </c>
      <c r="R23">
        <v>1</v>
      </c>
      <c r="T23">
        <v>0.75</v>
      </c>
      <c r="U23">
        <v>2273.5</v>
      </c>
      <c r="V23">
        <v>7</v>
      </c>
      <c r="W23">
        <v>7</v>
      </c>
      <c r="X23">
        <v>3.5</v>
      </c>
      <c r="Y23">
        <v>3</v>
      </c>
    </row>
    <row r="24" spans="1:25" x14ac:dyDescent="0.15">
      <c r="A24">
        <v>2</v>
      </c>
      <c r="B24">
        <v>1</v>
      </c>
      <c r="C24">
        <v>16</v>
      </c>
      <c r="D24">
        <v>220</v>
      </c>
      <c r="E24">
        <v>0</v>
      </c>
      <c r="G24">
        <v>0.53125</v>
      </c>
      <c r="I24">
        <v>4583</v>
      </c>
      <c r="J24">
        <v>2100.5</v>
      </c>
      <c r="K24">
        <v>0.375</v>
      </c>
      <c r="L24">
        <v>0.875</v>
      </c>
      <c r="M24">
        <v>0.625</v>
      </c>
      <c r="N24">
        <v>0.625</v>
      </c>
      <c r="O24">
        <v>0.375</v>
      </c>
      <c r="P24">
        <v>0.25</v>
      </c>
      <c r="Q24">
        <v>0.625</v>
      </c>
      <c r="R24">
        <v>0.5</v>
      </c>
      <c r="T24">
        <v>0.5</v>
      </c>
      <c r="U24">
        <v>3981.5</v>
      </c>
      <c r="V24">
        <v>6.25</v>
      </c>
      <c r="W24">
        <v>5.75</v>
      </c>
      <c r="X24">
        <v>-0.5</v>
      </c>
      <c r="Y24">
        <v>1</v>
      </c>
    </row>
    <row r="25" spans="1:25" x14ac:dyDescent="0.15">
      <c r="A25">
        <v>2</v>
      </c>
      <c r="B25">
        <v>1</v>
      </c>
      <c r="C25">
        <v>16</v>
      </c>
      <c r="D25">
        <v>225</v>
      </c>
      <c r="E25">
        <v>0</v>
      </c>
      <c r="G25">
        <v>0.640625</v>
      </c>
      <c r="I25">
        <v>2710.5</v>
      </c>
      <c r="J25">
        <v>1094</v>
      </c>
      <c r="K25">
        <v>0.5</v>
      </c>
      <c r="L25">
        <v>0.5</v>
      </c>
      <c r="M25">
        <v>0.5</v>
      </c>
      <c r="N25">
        <v>0.625</v>
      </c>
      <c r="O25">
        <v>0.75</v>
      </c>
      <c r="P25">
        <v>0.875</v>
      </c>
      <c r="Q25">
        <v>0.75</v>
      </c>
      <c r="R25">
        <v>0.625</v>
      </c>
      <c r="T25">
        <v>1</v>
      </c>
      <c r="U25">
        <v>3054.5</v>
      </c>
      <c r="V25">
        <v>4</v>
      </c>
      <c r="W25">
        <v>4</v>
      </c>
      <c r="X25">
        <v>4</v>
      </c>
      <c r="Y25">
        <v>1</v>
      </c>
    </row>
    <row r="26" spans="1:25" x14ac:dyDescent="0.15">
      <c r="A26">
        <v>2</v>
      </c>
      <c r="B26">
        <v>1</v>
      </c>
      <c r="C26">
        <v>16</v>
      </c>
      <c r="D26">
        <v>235</v>
      </c>
      <c r="E26">
        <v>0</v>
      </c>
      <c r="G26">
        <v>0.71875</v>
      </c>
      <c r="I26">
        <v>2007.5</v>
      </c>
      <c r="J26">
        <v>898.5</v>
      </c>
      <c r="K26">
        <v>0.25</v>
      </c>
      <c r="L26">
        <v>0.5</v>
      </c>
      <c r="M26">
        <v>0.75</v>
      </c>
      <c r="N26">
        <v>0.875</v>
      </c>
      <c r="O26">
        <v>0.75</v>
      </c>
      <c r="P26">
        <v>0.875</v>
      </c>
      <c r="Q26">
        <v>0.875</v>
      </c>
      <c r="R26">
        <v>0.875</v>
      </c>
      <c r="T26">
        <v>0.625</v>
      </c>
      <c r="U26">
        <v>3234.5</v>
      </c>
      <c r="V26">
        <v>5.5</v>
      </c>
      <c r="W26">
        <v>5.4</v>
      </c>
      <c r="X26">
        <v>1.25</v>
      </c>
      <c r="Y26">
        <v>3</v>
      </c>
    </row>
    <row r="27" spans="1:25" x14ac:dyDescent="0.15">
      <c r="A27">
        <v>2</v>
      </c>
      <c r="B27">
        <v>1</v>
      </c>
      <c r="C27">
        <v>16</v>
      </c>
      <c r="D27">
        <v>236</v>
      </c>
      <c r="E27">
        <v>0</v>
      </c>
      <c r="G27">
        <v>0.53125</v>
      </c>
      <c r="I27">
        <v>904</v>
      </c>
      <c r="J27">
        <v>662.5</v>
      </c>
      <c r="K27">
        <v>0.75</v>
      </c>
      <c r="L27">
        <v>0.5</v>
      </c>
      <c r="M27">
        <v>0.625</v>
      </c>
      <c r="N27">
        <v>0.5</v>
      </c>
      <c r="O27">
        <v>0.5</v>
      </c>
      <c r="P27">
        <v>0.375</v>
      </c>
      <c r="Q27">
        <v>0.375</v>
      </c>
      <c r="R27">
        <v>0.625</v>
      </c>
      <c r="T27">
        <v>0.375</v>
      </c>
      <c r="U27">
        <v>1356</v>
      </c>
      <c r="V27">
        <v>4.375</v>
      </c>
      <c r="W27">
        <v>4.333333333333333</v>
      </c>
      <c r="X27">
        <v>-1.125</v>
      </c>
      <c r="Y27">
        <v>6</v>
      </c>
    </row>
    <row r="28" spans="1:25" x14ac:dyDescent="0.15">
      <c r="A28">
        <v>2</v>
      </c>
      <c r="B28">
        <v>1</v>
      </c>
      <c r="C28">
        <v>16</v>
      </c>
      <c r="D28">
        <v>239</v>
      </c>
      <c r="E28">
        <v>0</v>
      </c>
      <c r="G28">
        <v>0.703125</v>
      </c>
      <c r="I28">
        <v>2250.5</v>
      </c>
      <c r="J28">
        <v>1000</v>
      </c>
      <c r="K28">
        <v>0.375</v>
      </c>
      <c r="L28">
        <v>0.625</v>
      </c>
      <c r="M28">
        <v>0.5</v>
      </c>
      <c r="N28">
        <v>0.875</v>
      </c>
      <c r="O28">
        <v>0.625</v>
      </c>
      <c r="P28">
        <v>0.75</v>
      </c>
      <c r="Q28">
        <v>0.875</v>
      </c>
      <c r="R28">
        <v>1</v>
      </c>
      <c r="T28">
        <v>0.875</v>
      </c>
      <c r="U28">
        <v>4781.5</v>
      </c>
      <c r="V28">
        <v>5.875</v>
      </c>
      <c r="W28">
        <v>5.7142857142857144</v>
      </c>
      <c r="X28">
        <v>4.125</v>
      </c>
      <c r="Y28">
        <v>3</v>
      </c>
    </row>
    <row r="29" spans="1:25" x14ac:dyDescent="0.15">
      <c r="A29">
        <v>2</v>
      </c>
      <c r="B29">
        <v>1</v>
      </c>
      <c r="C29">
        <v>16</v>
      </c>
      <c r="D29">
        <v>247</v>
      </c>
      <c r="E29">
        <v>1</v>
      </c>
      <c r="G29">
        <v>0.84375</v>
      </c>
      <c r="I29">
        <v>2600.5</v>
      </c>
      <c r="J29">
        <v>1472.5</v>
      </c>
      <c r="K29">
        <v>0.5</v>
      </c>
      <c r="L29">
        <v>0.875</v>
      </c>
      <c r="M29">
        <v>0.875</v>
      </c>
      <c r="N29">
        <v>0.5</v>
      </c>
      <c r="O29">
        <v>1</v>
      </c>
      <c r="P29">
        <v>1</v>
      </c>
      <c r="Q29">
        <v>1</v>
      </c>
      <c r="R29">
        <v>1</v>
      </c>
      <c r="T29">
        <v>0.875</v>
      </c>
      <c r="U29">
        <v>3000</v>
      </c>
      <c r="V29">
        <v>7</v>
      </c>
      <c r="W29">
        <v>7</v>
      </c>
      <c r="X29">
        <v>5.25</v>
      </c>
      <c r="Y29">
        <v>0</v>
      </c>
    </row>
    <row r="30" spans="1:25" x14ac:dyDescent="0.15">
      <c r="A30">
        <v>2</v>
      </c>
      <c r="B30">
        <v>1</v>
      </c>
      <c r="C30">
        <v>64</v>
      </c>
      <c r="D30">
        <v>108</v>
      </c>
      <c r="E30">
        <v>0</v>
      </c>
      <c r="G30">
        <v>0.71875</v>
      </c>
      <c r="I30">
        <v>2641</v>
      </c>
      <c r="J30">
        <v>984</v>
      </c>
      <c r="K30">
        <v>0.75</v>
      </c>
      <c r="L30">
        <v>0.75</v>
      </c>
      <c r="M30">
        <v>0.75</v>
      </c>
      <c r="N30">
        <v>0.75</v>
      </c>
      <c r="O30">
        <v>0.5</v>
      </c>
      <c r="P30">
        <v>0.625</v>
      </c>
      <c r="Q30">
        <v>0.875</v>
      </c>
      <c r="R30">
        <v>0.75</v>
      </c>
      <c r="T30">
        <v>0.625</v>
      </c>
      <c r="U30">
        <v>3024</v>
      </c>
      <c r="V30">
        <v>4.375</v>
      </c>
      <c r="W30">
        <v>4.4000000000000004</v>
      </c>
      <c r="X30">
        <v>1.125</v>
      </c>
      <c r="Y30">
        <v>8</v>
      </c>
    </row>
    <row r="31" spans="1:25" x14ac:dyDescent="0.15">
      <c r="A31">
        <v>2</v>
      </c>
      <c r="B31">
        <v>1</v>
      </c>
      <c r="C31">
        <v>64</v>
      </c>
      <c r="D31">
        <v>126</v>
      </c>
      <c r="E31">
        <v>0</v>
      </c>
      <c r="G31">
        <v>0.640625</v>
      </c>
      <c r="I31">
        <v>2054.5</v>
      </c>
      <c r="J31">
        <v>1008</v>
      </c>
      <c r="K31">
        <v>0.5</v>
      </c>
      <c r="L31">
        <v>0.5</v>
      </c>
      <c r="M31">
        <v>0.75</v>
      </c>
      <c r="N31">
        <v>0.5</v>
      </c>
      <c r="O31">
        <v>0.25</v>
      </c>
      <c r="P31">
        <v>0.875</v>
      </c>
      <c r="Q31">
        <v>0.875</v>
      </c>
      <c r="R31">
        <v>0.875</v>
      </c>
      <c r="T31">
        <v>1</v>
      </c>
      <c r="U31">
        <v>3211.5</v>
      </c>
      <c r="V31">
        <v>6</v>
      </c>
      <c r="W31">
        <v>5.8571428571428568</v>
      </c>
      <c r="X31">
        <v>5.8571428571428568</v>
      </c>
      <c r="Y31">
        <v>4</v>
      </c>
    </row>
    <row r="32" spans="1:25" x14ac:dyDescent="0.15">
      <c r="A32">
        <v>2</v>
      </c>
      <c r="B32">
        <v>1</v>
      </c>
      <c r="C32">
        <v>64</v>
      </c>
      <c r="D32">
        <v>155</v>
      </c>
      <c r="E32">
        <v>1</v>
      </c>
      <c r="G32">
        <v>0.75</v>
      </c>
      <c r="I32">
        <v>2508</v>
      </c>
      <c r="J32">
        <v>1062</v>
      </c>
      <c r="K32">
        <v>0.25</v>
      </c>
      <c r="L32">
        <v>0.5</v>
      </c>
      <c r="M32">
        <v>0.75</v>
      </c>
      <c r="N32">
        <v>0.75</v>
      </c>
      <c r="O32">
        <v>0.75</v>
      </c>
      <c r="P32">
        <v>1</v>
      </c>
      <c r="Q32">
        <v>1</v>
      </c>
      <c r="R32">
        <v>1</v>
      </c>
      <c r="T32">
        <v>1</v>
      </c>
      <c r="U32">
        <v>2929.5</v>
      </c>
      <c r="V32">
        <v>5.375</v>
      </c>
      <c r="W32">
        <v>5.4285714285714288</v>
      </c>
      <c r="X32">
        <v>5.4285714285714288</v>
      </c>
      <c r="Y32">
        <v>10</v>
      </c>
    </row>
    <row r="33" spans="1:26" x14ac:dyDescent="0.15">
      <c r="A33">
        <v>2</v>
      </c>
      <c r="B33">
        <v>1</v>
      </c>
      <c r="C33">
        <v>64</v>
      </c>
      <c r="D33">
        <v>159</v>
      </c>
      <c r="E33">
        <v>0</v>
      </c>
      <c r="G33">
        <v>0.671875</v>
      </c>
      <c r="I33">
        <v>2500</v>
      </c>
      <c r="J33">
        <v>1132.5</v>
      </c>
      <c r="K33">
        <v>0.125</v>
      </c>
      <c r="L33">
        <v>0.5</v>
      </c>
      <c r="M33">
        <v>0.375</v>
      </c>
      <c r="N33">
        <v>0.875</v>
      </c>
      <c r="O33">
        <v>0.75</v>
      </c>
      <c r="P33">
        <v>0.875</v>
      </c>
      <c r="Q33">
        <v>0.875</v>
      </c>
      <c r="R33">
        <v>1</v>
      </c>
      <c r="T33">
        <v>0.875</v>
      </c>
      <c r="U33">
        <v>3765.5</v>
      </c>
      <c r="V33">
        <v>5.375</v>
      </c>
      <c r="W33">
        <v>5.8571428571428568</v>
      </c>
      <c r="X33">
        <v>5.8571428571428568</v>
      </c>
      <c r="Y33">
        <v>8</v>
      </c>
    </row>
    <row r="34" spans="1:26" x14ac:dyDescent="0.15">
      <c r="A34">
        <v>2</v>
      </c>
      <c r="B34">
        <v>1</v>
      </c>
      <c r="C34">
        <v>64</v>
      </c>
      <c r="D34">
        <v>188</v>
      </c>
      <c r="E34">
        <v>0</v>
      </c>
      <c r="G34">
        <v>0.703125</v>
      </c>
      <c r="I34">
        <v>2195</v>
      </c>
      <c r="J34">
        <v>1320.5</v>
      </c>
      <c r="K34">
        <v>0.625</v>
      </c>
      <c r="L34">
        <v>0.625</v>
      </c>
      <c r="M34">
        <v>0.625</v>
      </c>
      <c r="N34">
        <v>0.25</v>
      </c>
      <c r="O34">
        <v>0.875</v>
      </c>
      <c r="P34">
        <v>0.75</v>
      </c>
      <c r="Q34">
        <v>0.875</v>
      </c>
      <c r="R34">
        <v>1</v>
      </c>
      <c r="T34">
        <v>1</v>
      </c>
      <c r="U34">
        <v>3367.5</v>
      </c>
      <c r="V34">
        <v>6.125</v>
      </c>
      <c r="W34">
        <v>6.125</v>
      </c>
      <c r="X34">
        <v>6.125</v>
      </c>
      <c r="Y34">
        <v>7</v>
      </c>
    </row>
    <row r="35" spans="1:26" x14ac:dyDescent="0.15">
      <c r="A35">
        <v>2</v>
      </c>
      <c r="B35">
        <v>1</v>
      </c>
      <c r="C35">
        <v>64</v>
      </c>
      <c r="D35">
        <v>198</v>
      </c>
      <c r="E35">
        <v>0</v>
      </c>
      <c r="G35">
        <v>0.5625</v>
      </c>
      <c r="I35">
        <v>3656</v>
      </c>
      <c r="J35">
        <v>1281.5</v>
      </c>
      <c r="K35">
        <v>0.625</v>
      </c>
      <c r="L35">
        <v>0.375</v>
      </c>
      <c r="M35">
        <v>0.75</v>
      </c>
      <c r="N35">
        <v>0.625</v>
      </c>
      <c r="O35">
        <v>0.375</v>
      </c>
      <c r="P35">
        <v>0.5</v>
      </c>
      <c r="Q35">
        <v>0.875</v>
      </c>
      <c r="R35">
        <v>0.375</v>
      </c>
      <c r="T35">
        <v>0.5</v>
      </c>
      <c r="U35">
        <v>3593.5</v>
      </c>
      <c r="V35">
        <v>5</v>
      </c>
      <c r="W35">
        <v>4.75</v>
      </c>
      <c r="X35">
        <v>-0.25</v>
      </c>
      <c r="Y35">
        <v>9</v>
      </c>
    </row>
    <row r="36" spans="1:26" x14ac:dyDescent="0.15">
      <c r="A36">
        <v>2</v>
      </c>
      <c r="B36">
        <v>1</v>
      </c>
      <c r="C36">
        <v>64</v>
      </c>
      <c r="D36">
        <v>199</v>
      </c>
      <c r="E36">
        <v>1</v>
      </c>
      <c r="G36">
        <v>0.6875</v>
      </c>
      <c r="I36">
        <v>2367.5</v>
      </c>
      <c r="J36">
        <v>1367</v>
      </c>
      <c r="K36">
        <v>0.5</v>
      </c>
      <c r="L36">
        <v>0.5</v>
      </c>
      <c r="M36">
        <v>0.25</v>
      </c>
      <c r="N36">
        <v>0.75</v>
      </c>
      <c r="O36">
        <v>0.625</v>
      </c>
      <c r="P36">
        <v>1</v>
      </c>
      <c r="Q36">
        <v>1</v>
      </c>
      <c r="R36">
        <v>0.875</v>
      </c>
      <c r="T36">
        <v>0.875</v>
      </c>
      <c r="U36">
        <v>3742</v>
      </c>
      <c r="V36">
        <v>5.25</v>
      </c>
      <c r="W36">
        <v>5.4285714285714288</v>
      </c>
      <c r="X36">
        <v>4.25</v>
      </c>
      <c r="Y36">
        <v>7</v>
      </c>
    </row>
    <row r="37" spans="1:26" x14ac:dyDescent="0.15">
      <c r="A37">
        <v>2</v>
      </c>
      <c r="B37">
        <v>1</v>
      </c>
      <c r="C37">
        <v>64</v>
      </c>
      <c r="D37">
        <v>200</v>
      </c>
      <c r="E37">
        <v>0</v>
      </c>
      <c r="G37">
        <v>0.5625</v>
      </c>
      <c r="I37">
        <v>2195.5</v>
      </c>
      <c r="J37">
        <v>1039</v>
      </c>
      <c r="K37">
        <v>0.5</v>
      </c>
      <c r="L37">
        <v>0.5</v>
      </c>
      <c r="M37">
        <v>0.625</v>
      </c>
      <c r="N37">
        <v>0.625</v>
      </c>
      <c r="O37">
        <v>0.625</v>
      </c>
      <c r="P37">
        <v>0.75</v>
      </c>
      <c r="Q37">
        <v>0.25</v>
      </c>
      <c r="R37">
        <v>0.625</v>
      </c>
      <c r="T37">
        <v>0.375</v>
      </c>
      <c r="U37">
        <v>4406</v>
      </c>
      <c r="V37">
        <v>4</v>
      </c>
      <c r="W37">
        <v>4</v>
      </c>
      <c r="X37">
        <v>-1</v>
      </c>
      <c r="Y37">
        <v>8</v>
      </c>
    </row>
    <row r="38" spans="1:26" x14ac:dyDescent="0.15">
      <c r="A38">
        <v>2</v>
      </c>
      <c r="B38">
        <v>1</v>
      </c>
      <c r="C38">
        <v>64</v>
      </c>
      <c r="D38">
        <v>224</v>
      </c>
      <c r="E38">
        <v>0</v>
      </c>
      <c r="G38">
        <v>0.65625</v>
      </c>
      <c r="I38">
        <v>2484.5</v>
      </c>
      <c r="J38">
        <v>1063</v>
      </c>
      <c r="K38">
        <v>0.5</v>
      </c>
      <c r="L38">
        <v>0.5</v>
      </c>
      <c r="M38">
        <v>0.25</v>
      </c>
      <c r="N38">
        <v>0.625</v>
      </c>
      <c r="O38">
        <v>0.875</v>
      </c>
      <c r="P38">
        <v>0.75</v>
      </c>
      <c r="Q38">
        <v>0.875</v>
      </c>
      <c r="R38">
        <v>0.875</v>
      </c>
      <c r="T38">
        <v>1</v>
      </c>
      <c r="U38">
        <v>3859</v>
      </c>
      <c r="V38">
        <v>7</v>
      </c>
      <c r="W38">
        <v>7</v>
      </c>
      <c r="X38">
        <v>7</v>
      </c>
      <c r="Y38">
        <v>5</v>
      </c>
    </row>
    <row r="39" spans="1:26" x14ac:dyDescent="0.15">
      <c r="A39">
        <v>2</v>
      </c>
      <c r="B39">
        <v>1</v>
      </c>
      <c r="C39">
        <v>64</v>
      </c>
      <c r="D39">
        <v>226</v>
      </c>
      <c r="E39">
        <v>1</v>
      </c>
      <c r="G39">
        <v>0.859375</v>
      </c>
      <c r="I39">
        <v>2757.5</v>
      </c>
      <c r="J39">
        <v>1422</v>
      </c>
      <c r="K39">
        <v>0.5</v>
      </c>
      <c r="L39">
        <v>0.75</v>
      </c>
      <c r="M39">
        <v>1</v>
      </c>
      <c r="N39">
        <v>0.875</v>
      </c>
      <c r="O39">
        <v>0.75</v>
      </c>
      <c r="P39">
        <v>1</v>
      </c>
      <c r="Q39">
        <v>1</v>
      </c>
      <c r="R39">
        <v>1</v>
      </c>
      <c r="T39">
        <v>1</v>
      </c>
      <c r="U39">
        <v>4812.5</v>
      </c>
      <c r="V39">
        <v>7</v>
      </c>
      <c r="W39">
        <v>7</v>
      </c>
      <c r="X39">
        <v>7</v>
      </c>
      <c r="Y39">
        <v>4</v>
      </c>
      <c r="Z39">
        <v>0.71875</v>
      </c>
    </row>
    <row r="40" spans="1:26" x14ac:dyDescent="0.15">
      <c r="A40">
        <v>2</v>
      </c>
      <c r="B40">
        <v>1</v>
      </c>
      <c r="C40">
        <v>64</v>
      </c>
      <c r="D40">
        <v>242</v>
      </c>
      <c r="E40">
        <v>0</v>
      </c>
      <c r="G40">
        <v>0.671875</v>
      </c>
      <c r="I40">
        <v>2680</v>
      </c>
      <c r="J40">
        <v>1500</v>
      </c>
      <c r="K40">
        <v>0.625</v>
      </c>
      <c r="L40">
        <v>0.5</v>
      </c>
      <c r="M40">
        <v>0.625</v>
      </c>
      <c r="N40">
        <v>0.75</v>
      </c>
      <c r="O40">
        <v>0.75</v>
      </c>
      <c r="P40">
        <v>0.875</v>
      </c>
      <c r="Q40">
        <v>0.75</v>
      </c>
      <c r="R40">
        <v>0.5</v>
      </c>
      <c r="T40">
        <v>0.625</v>
      </c>
      <c r="U40">
        <v>4742</v>
      </c>
      <c r="V40">
        <v>4.375</v>
      </c>
      <c r="W40">
        <v>4.2</v>
      </c>
      <c r="X40">
        <v>0.875</v>
      </c>
      <c r="Y40">
        <v>12</v>
      </c>
      <c r="Z40">
        <v>0.5625</v>
      </c>
    </row>
    <row r="41" spans="1:26" x14ac:dyDescent="0.15">
      <c r="A41">
        <v>2</v>
      </c>
      <c r="B41">
        <v>1</v>
      </c>
      <c r="C41">
        <v>64</v>
      </c>
      <c r="D41">
        <v>245</v>
      </c>
      <c r="E41">
        <v>1</v>
      </c>
      <c r="G41">
        <v>0.953125</v>
      </c>
      <c r="I41">
        <v>2350</v>
      </c>
      <c r="J41">
        <v>994.5</v>
      </c>
      <c r="K41">
        <v>0.75</v>
      </c>
      <c r="L41">
        <v>0.875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3305</v>
      </c>
      <c r="V41">
        <v>7</v>
      </c>
      <c r="W41">
        <v>7</v>
      </c>
      <c r="X41">
        <v>7</v>
      </c>
      <c r="Y41">
        <v>6</v>
      </c>
      <c r="Z41">
        <v>0.625</v>
      </c>
    </row>
    <row r="42" spans="1:26" x14ac:dyDescent="0.15">
      <c r="A42">
        <v>2</v>
      </c>
      <c r="B42">
        <v>1</v>
      </c>
      <c r="C42">
        <v>64</v>
      </c>
      <c r="D42">
        <v>248</v>
      </c>
      <c r="E42">
        <v>1</v>
      </c>
      <c r="G42">
        <v>0.890625</v>
      </c>
      <c r="I42">
        <v>2976.5</v>
      </c>
      <c r="J42">
        <v>1898.5</v>
      </c>
      <c r="K42">
        <v>0.5</v>
      </c>
      <c r="L42">
        <v>0.625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4211.5</v>
      </c>
      <c r="V42">
        <v>6.875</v>
      </c>
      <c r="W42">
        <v>6.875</v>
      </c>
      <c r="X42">
        <v>6.875</v>
      </c>
      <c r="Y42">
        <v>12</v>
      </c>
    </row>
    <row r="43" spans="1:26" x14ac:dyDescent="0.15">
      <c r="A43">
        <v>2</v>
      </c>
      <c r="B43">
        <v>1</v>
      </c>
      <c r="C43">
        <v>64</v>
      </c>
      <c r="D43">
        <v>249</v>
      </c>
      <c r="E43">
        <v>0</v>
      </c>
      <c r="G43">
        <v>0.671875</v>
      </c>
      <c r="I43">
        <v>2625</v>
      </c>
      <c r="J43">
        <v>1047</v>
      </c>
      <c r="K43">
        <v>0.5</v>
      </c>
      <c r="L43">
        <v>0.75</v>
      </c>
      <c r="M43">
        <v>0.625</v>
      </c>
      <c r="N43">
        <v>0.625</v>
      </c>
      <c r="O43">
        <v>0.375</v>
      </c>
      <c r="P43">
        <v>0.625</v>
      </c>
      <c r="Q43">
        <v>1</v>
      </c>
      <c r="R43">
        <v>0.875</v>
      </c>
      <c r="T43">
        <v>1</v>
      </c>
      <c r="U43">
        <v>2617</v>
      </c>
      <c r="V43">
        <v>4.75</v>
      </c>
      <c r="W43">
        <v>4.75</v>
      </c>
      <c r="X43">
        <v>4.75</v>
      </c>
      <c r="Y43">
        <v>8</v>
      </c>
      <c r="Z43">
        <v>0.4576271186440678</v>
      </c>
    </row>
    <row r="44" spans="1:26" x14ac:dyDescent="0.15">
      <c r="A44">
        <v>2</v>
      </c>
      <c r="B44">
        <v>2</v>
      </c>
      <c r="C44">
        <v>8</v>
      </c>
      <c r="D44">
        <v>124</v>
      </c>
      <c r="E44">
        <v>1</v>
      </c>
      <c r="G44">
        <v>0.953125</v>
      </c>
      <c r="I44">
        <v>1617.5</v>
      </c>
      <c r="J44">
        <v>742</v>
      </c>
      <c r="K44">
        <v>0.75</v>
      </c>
      <c r="L44">
        <v>0.875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2265.5</v>
      </c>
      <c r="V44">
        <v>7</v>
      </c>
      <c r="W44">
        <v>7</v>
      </c>
      <c r="X44">
        <v>7</v>
      </c>
      <c r="Y44">
        <v>0</v>
      </c>
    </row>
    <row r="45" spans="1:26" x14ac:dyDescent="0.15">
      <c r="A45">
        <v>2</v>
      </c>
      <c r="B45">
        <v>2</v>
      </c>
      <c r="C45">
        <v>8</v>
      </c>
      <c r="D45">
        <v>130</v>
      </c>
      <c r="E45">
        <v>0</v>
      </c>
      <c r="G45">
        <v>0.8125</v>
      </c>
      <c r="I45">
        <v>2945.5</v>
      </c>
      <c r="J45">
        <v>1257.5</v>
      </c>
      <c r="K45">
        <v>0.5</v>
      </c>
      <c r="L45">
        <v>1</v>
      </c>
      <c r="M45">
        <v>0.875</v>
      </c>
      <c r="N45">
        <v>0.625</v>
      </c>
      <c r="O45">
        <v>0.875</v>
      </c>
      <c r="P45">
        <v>0.875</v>
      </c>
      <c r="Q45">
        <v>0.875</v>
      </c>
      <c r="R45">
        <v>0.875</v>
      </c>
      <c r="T45">
        <v>1</v>
      </c>
      <c r="U45">
        <v>3343.5</v>
      </c>
      <c r="V45">
        <v>4.5</v>
      </c>
      <c r="W45">
        <v>4.7142857142857144</v>
      </c>
      <c r="X45">
        <v>4.7142857142857144</v>
      </c>
      <c r="Y45">
        <v>1</v>
      </c>
    </row>
    <row r="46" spans="1:26" x14ac:dyDescent="0.15">
      <c r="A46">
        <v>2</v>
      </c>
      <c r="B46">
        <v>2</v>
      </c>
      <c r="C46">
        <v>8</v>
      </c>
      <c r="D46">
        <v>151</v>
      </c>
      <c r="E46">
        <v>0</v>
      </c>
      <c r="G46">
        <v>0.578125</v>
      </c>
      <c r="I46">
        <v>1899</v>
      </c>
      <c r="J46">
        <v>1016</v>
      </c>
      <c r="K46">
        <v>0.5</v>
      </c>
      <c r="L46">
        <v>0.75</v>
      </c>
      <c r="M46">
        <v>0.75</v>
      </c>
      <c r="N46">
        <v>0.375</v>
      </c>
      <c r="O46">
        <v>0.5</v>
      </c>
      <c r="P46">
        <v>0.375</v>
      </c>
      <c r="Q46">
        <v>0.5</v>
      </c>
      <c r="R46">
        <v>0.875</v>
      </c>
      <c r="T46">
        <v>0.75</v>
      </c>
      <c r="U46">
        <v>2203</v>
      </c>
      <c r="V46">
        <v>6.5</v>
      </c>
      <c r="W46">
        <v>6.333333333333333</v>
      </c>
      <c r="X46">
        <v>4.4285714285714288</v>
      </c>
      <c r="Y46">
        <v>0</v>
      </c>
    </row>
    <row r="47" spans="1:26" x14ac:dyDescent="0.15">
      <c r="A47">
        <v>2</v>
      </c>
      <c r="B47">
        <v>2</v>
      </c>
      <c r="C47">
        <v>8</v>
      </c>
      <c r="D47">
        <v>171</v>
      </c>
      <c r="E47">
        <v>1</v>
      </c>
      <c r="G47">
        <v>0.953125</v>
      </c>
      <c r="I47">
        <v>2937.5</v>
      </c>
      <c r="J47">
        <v>1187</v>
      </c>
      <c r="K47">
        <v>0.625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5836</v>
      </c>
      <c r="V47">
        <v>7</v>
      </c>
      <c r="W47">
        <v>7</v>
      </c>
      <c r="X47">
        <v>7</v>
      </c>
      <c r="Y47">
        <v>0</v>
      </c>
    </row>
    <row r="48" spans="1:26" x14ac:dyDescent="0.15">
      <c r="A48">
        <v>2</v>
      </c>
      <c r="B48">
        <v>2</v>
      </c>
      <c r="C48">
        <v>8</v>
      </c>
      <c r="D48">
        <v>184</v>
      </c>
      <c r="E48">
        <v>1</v>
      </c>
      <c r="G48">
        <v>0.796875</v>
      </c>
      <c r="I48">
        <v>2898</v>
      </c>
      <c r="J48">
        <v>1245.5</v>
      </c>
      <c r="K48">
        <v>0.125</v>
      </c>
      <c r="L48">
        <v>0.5</v>
      </c>
      <c r="M48">
        <v>0.875</v>
      </c>
      <c r="N48">
        <v>0.875</v>
      </c>
      <c r="O48">
        <v>1</v>
      </c>
      <c r="P48">
        <v>1</v>
      </c>
      <c r="Q48">
        <v>1</v>
      </c>
      <c r="R48">
        <v>1</v>
      </c>
      <c r="T48">
        <v>0.875</v>
      </c>
      <c r="U48">
        <v>2412.5</v>
      </c>
      <c r="V48">
        <v>7</v>
      </c>
      <c r="W48">
        <v>7</v>
      </c>
      <c r="X48">
        <v>5</v>
      </c>
      <c r="Y48">
        <v>0</v>
      </c>
    </row>
    <row r="49" spans="1:25" x14ac:dyDescent="0.15">
      <c r="A49">
        <v>2</v>
      </c>
      <c r="B49">
        <v>2</v>
      </c>
      <c r="C49">
        <v>8</v>
      </c>
      <c r="D49">
        <v>185</v>
      </c>
      <c r="E49">
        <v>1</v>
      </c>
      <c r="G49">
        <v>0.96875</v>
      </c>
      <c r="I49">
        <v>3086</v>
      </c>
      <c r="J49">
        <v>1335.5</v>
      </c>
      <c r="K49">
        <v>0.75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4875</v>
      </c>
      <c r="V49">
        <v>4.625</v>
      </c>
      <c r="W49">
        <v>4.2857142857142856</v>
      </c>
      <c r="X49">
        <v>4.2857142857142856</v>
      </c>
      <c r="Y49">
        <v>2</v>
      </c>
    </row>
    <row r="50" spans="1:25" x14ac:dyDescent="0.15">
      <c r="A50">
        <v>2</v>
      </c>
      <c r="B50">
        <v>2</v>
      </c>
      <c r="C50">
        <v>8</v>
      </c>
      <c r="D50">
        <v>186</v>
      </c>
      <c r="E50">
        <v>1</v>
      </c>
      <c r="G50">
        <v>0.9375</v>
      </c>
      <c r="I50">
        <v>2273.5</v>
      </c>
      <c r="J50">
        <v>891</v>
      </c>
      <c r="K50">
        <v>0.75</v>
      </c>
      <c r="L50">
        <v>1</v>
      </c>
      <c r="M50">
        <v>1</v>
      </c>
      <c r="N50">
        <v>1</v>
      </c>
      <c r="O50">
        <v>1</v>
      </c>
      <c r="P50">
        <v>0.875</v>
      </c>
      <c r="Q50">
        <v>0.875</v>
      </c>
      <c r="R50">
        <v>1</v>
      </c>
      <c r="T50">
        <v>1</v>
      </c>
      <c r="U50">
        <v>4914.5</v>
      </c>
      <c r="V50">
        <v>6.875</v>
      </c>
      <c r="W50">
        <v>6.8571428571428568</v>
      </c>
      <c r="X50">
        <v>6.8571428571428568</v>
      </c>
      <c r="Y50">
        <v>0</v>
      </c>
    </row>
    <row r="51" spans="1:25" x14ac:dyDescent="0.15">
      <c r="A51">
        <v>2</v>
      </c>
      <c r="B51">
        <v>2</v>
      </c>
      <c r="C51">
        <v>8</v>
      </c>
      <c r="D51">
        <v>187</v>
      </c>
      <c r="E51">
        <v>1</v>
      </c>
      <c r="G51">
        <v>0.984375</v>
      </c>
      <c r="I51">
        <v>1977</v>
      </c>
      <c r="J51">
        <v>1289.5</v>
      </c>
      <c r="K51">
        <v>0.875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2945.5</v>
      </c>
      <c r="V51">
        <v>5.5</v>
      </c>
      <c r="W51">
        <v>5.5</v>
      </c>
      <c r="X51">
        <v>5.5</v>
      </c>
      <c r="Y51">
        <v>1</v>
      </c>
    </row>
    <row r="52" spans="1:25" x14ac:dyDescent="0.15">
      <c r="A52">
        <v>2</v>
      </c>
      <c r="B52">
        <v>2</v>
      </c>
      <c r="C52">
        <v>8</v>
      </c>
      <c r="D52">
        <v>189</v>
      </c>
      <c r="E52">
        <v>1</v>
      </c>
      <c r="G52">
        <v>0.84375</v>
      </c>
      <c r="I52">
        <v>2953</v>
      </c>
      <c r="J52">
        <v>1789.5</v>
      </c>
      <c r="K52">
        <v>0.625</v>
      </c>
      <c r="L52">
        <v>0.75</v>
      </c>
      <c r="M52">
        <v>0.875</v>
      </c>
      <c r="N52">
        <v>0.875</v>
      </c>
      <c r="O52">
        <v>0.75</v>
      </c>
      <c r="P52">
        <v>0.875</v>
      </c>
      <c r="Q52">
        <v>1</v>
      </c>
      <c r="R52">
        <v>1</v>
      </c>
      <c r="T52">
        <v>0.5</v>
      </c>
      <c r="U52">
        <v>3570</v>
      </c>
      <c r="V52">
        <v>5</v>
      </c>
      <c r="W52">
        <v>5</v>
      </c>
      <c r="X52">
        <v>0</v>
      </c>
      <c r="Y52">
        <v>2</v>
      </c>
    </row>
    <row r="53" spans="1:25" x14ac:dyDescent="0.15">
      <c r="A53">
        <v>2</v>
      </c>
      <c r="B53">
        <v>2</v>
      </c>
      <c r="C53">
        <v>8</v>
      </c>
      <c r="D53">
        <v>201</v>
      </c>
      <c r="E53">
        <v>1</v>
      </c>
      <c r="G53">
        <v>0.9375</v>
      </c>
      <c r="I53">
        <v>2516</v>
      </c>
      <c r="J53">
        <v>1281</v>
      </c>
      <c r="K53">
        <v>0.5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3289</v>
      </c>
      <c r="V53">
        <v>3.875</v>
      </c>
      <c r="W53">
        <v>3.875</v>
      </c>
      <c r="X53">
        <v>3.875</v>
      </c>
      <c r="Y53">
        <v>0</v>
      </c>
    </row>
    <row r="54" spans="1:25" x14ac:dyDescent="0.15">
      <c r="A54">
        <v>2</v>
      </c>
      <c r="B54">
        <v>2</v>
      </c>
      <c r="C54">
        <v>8</v>
      </c>
      <c r="D54">
        <v>202</v>
      </c>
      <c r="E54">
        <v>0</v>
      </c>
      <c r="G54">
        <v>0.4375</v>
      </c>
      <c r="I54">
        <v>3406</v>
      </c>
      <c r="J54">
        <v>1437.5</v>
      </c>
      <c r="K54">
        <v>0.5</v>
      </c>
      <c r="L54">
        <v>0.625</v>
      </c>
      <c r="M54">
        <v>0.25</v>
      </c>
      <c r="N54">
        <v>0.375</v>
      </c>
      <c r="O54">
        <v>0.375</v>
      </c>
      <c r="P54">
        <v>0.5</v>
      </c>
      <c r="Q54">
        <v>0.25</v>
      </c>
      <c r="R54">
        <v>0.625</v>
      </c>
      <c r="T54">
        <v>0.75</v>
      </c>
      <c r="U54">
        <v>4539</v>
      </c>
      <c r="V54">
        <v>4.375</v>
      </c>
      <c r="W54">
        <v>5</v>
      </c>
      <c r="X54">
        <v>3.125</v>
      </c>
      <c r="Y54">
        <v>1</v>
      </c>
    </row>
    <row r="55" spans="1:25" x14ac:dyDescent="0.15">
      <c r="A55">
        <v>2</v>
      </c>
      <c r="B55">
        <v>2</v>
      </c>
      <c r="C55">
        <v>8</v>
      </c>
      <c r="D55">
        <v>203</v>
      </c>
      <c r="E55">
        <v>1</v>
      </c>
      <c r="G55">
        <v>0.96875</v>
      </c>
      <c r="I55">
        <v>3492.5</v>
      </c>
      <c r="J55">
        <v>1336</v>
      </c>
      <c r="K55">
        <v>0.75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4578</v>
      </c>
      <c r="V55">
        <v>7</v>
      </c>
      <c r="W55">
        <v>7</v>
      </c>
      <c r="X55">
        <v>7</v>
      </c>
      <c r="Y55">
        <v>0</v>
      </c>
    </row>
    <row r="56" spans="1:25" x14ac:dyDescent="0.15">
      <c r="A56">
        <v>2</v>
      </c>
      <c r="B56">
        <v>2</v>
      </c>
      <c r="C56">
        <v>8</v>
      </c>
      <c r="D56">
        <v>204</v>
      </c>
      <c r="E56">
        <v>1</v>
      </c>
      <c r="G56">
        <v>0.96875</v>
      </c>
      <c r="I56">
        <v>2805</v>
      </c>
      <c r="J56">
        <v>1265.5</v>
      </c>
      <c r="K56">
        <v>0.75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2851</v>
      </c>
      <c r="V56">
        <v>6.375</v>
      </c>
      <c r="W56">
        <v>6.375</v>
      </c>
      <c r="X56">
        <v>6.375</v>
      </c>
      <c r="Y56">
        <v>0</v>
      </c>
    </row>
    <row r="57" spans="1:25" x14ac:dyDescent="0.15">
      <c r="A57">
        <v>2</v>
      </c>
      <c r="B57">
        <v>2</v>
      </c>
      <c r="C57">
        <v>8</v>
      </c>
      <c r="D57">
        <v>205</v>
      </c>
      <c r="E57">
        <v>1</v>
      </c>
      <c r="G57">
        <v>0.859375</v>
      </c>
      <c r="I57">
        <v>1914.5</v>
      </c>
      <c r="J57">
        <v>609</v>
      </c>
      <c r="K57">
        <v>0.75</v>
      </c>
      <c r="L57">
        <v>0.875</v>
      </c>
      <c r="M57">
        <v>0.625</v>
      </c>
      <c r="N57">
        <v>1</v>
      </c>
      <c r="O57">
        <v>1</v>
      </c>
      <c r="P57">
        <v>0.875</v>
      </c>
      <c r="Q57">
        <v>1</v>
      </c>
      <c r="R57">
        <v>0.75</v>
      </c>
      <c r="T57">
        <v>0.875</v>
      </c>
      <c r="U57">
        <v>2797</v>
      </c>
      <c r="V57">
        <v>7</v>
      </c>
      <c r="W57">
        <v>7</v>
      </c>
      <c r="X57">
        <v>5.25</v>
      </c>
      <c r="Y57">
        <v>0</v>
      </c>
    </row>
    <row r="58" spans="1:25" x14ac:dyDescent="0.15">
      <c r="A58">
        <v>2</v>
      </c>
      <c r="B58">
        <v>2</v>
      </c>
      <c r="C58">
        <v>8</v>
      </c>
      <c r="D58">
        <v>210</v>
      </c>
      <c r="E58">
        <v>0</v>
      </c>
      <c r="G58">
        <v>0.609375</v>
      </c>
      <c r="I58">
        <v>2437.5</v>
      </c>
      <c r="J58">
        <v>1344</v>
      </c>
      <c r="K58">
        <v>0.375</v>
      </c>
      <c r="L58">
        <v>0.75</v>
      </c>
      <c r="M58">
        <v>0.75</v>
      </c>
      <c r="N58">
        <v>0.75</v>
      </c>
      <c r="O58">
        <v>0.625</v>
      </c>
      <c r="P58">
        <v>0.5</v>
      </c>
      <c r="Q58">
        <v>0.5</v>
      </c>
      <c r="R58">
        <v>0.625</v>
      </c>
      <c r="T58">
        <v>0.625</v>
      </c>
      <c r="U58">
        <v>3359.5</v>
      </c>
      <c r="V58">
        <v>6.375</v>
      </c>
      <c r="W58">
        <v>6.2</v>
      </c>
      <c r="X58">
        <v>1.375</v>
      </c>
      <c r="Y58">
        <v>0</v>
      </c>
    </row>
    <row r="59" spans="1:25" x14ac:dyDescent="0.15">
      <c r="A59">
        <v>2</v>
      </c>
      <c r="B59">
        <v>2</v>
      </c>
      <c r="C59">
        <v>8</v>
      </c>
      <c r="D59">
        <v>211</v>
      </c>
      <c r="E59">
        <v>1</v>
      </c>
      <c r="G59">
        <v>0.96875</v>
      </c>
      <c r="I59">
        <v>2429.5</v>
      </c>
      <c r="J59">
        <v>922</v>
      </c>
      <c r="K59">
        <v>0.75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5226.5</v>
      </c>
      <c r="V59">
        <v>5.875</v>
      </c>
      <c r="W59">
        <v>5.875</v>
      </c>
      <c r="X59">
        <v>5.875</v>
      </c>
      <c r="Y59">
        <v>1</v>
      </c>
    </row>
    <row r="60" spans="1:25" x14ac:dyDescent="0.15">
      <c r="A60">
        <v>2</v>
      </c>
      <c r="B60">
        <v>2</v>
      </c>
      <c r="C60">
        <v>8</v>
      </c>
      <c r="D60">
        <v>237</v>
      </c>
      <c r="E60">
        <v>1</v>
      </c>
      <c r="G60">
        <v>0.953125</v>
      </c>
      <c r="I60">
        <v>1812.5</v>
      </c>
      <c r="J60">
        <v>843.5</v>
      </c>
      <c r="K60">
        <v>0.75</v>
      </c>
      <c r="L60">
        <v>1</v>
      </c>
      <c r="M60">
        <v>0.875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2203</v>
      </c>
      <c r="V60">
        <v>6.5</v>
      </c>
      <c r="W60">
        <v>6.5</v>
      </c>
      <c r="X60">
        <v>6.5</v>
      </c>
      <c r="Y60">
        <v>0</v>
      </c>
    </row>
    <row r="61" spans="1:25" x14ac:dyDescent="0.15">
      <c r="A61">
        <v>2</v>
      </c>
      <c r="B61">
        <v>2</v>
      </c>
      <c r="C61">
        <v>8</v>
      </c>
      <c r="D61">
        <v>251</v>
      </c>
      <c r="E61">
        <v>0</v>
      </c>
      <c r="G61">
        <v>0.625</v>
      </c>
      <c r="I61">
        <v>3335.5</v>
      </c>
      <c r="J61">
        <v>1414</v>
      </c>
      <c r="K61">
        <v>0.5</v>
      </c>
      <c r="L61">
        <v>0.75</v>
      </c>
      <c r="M61">
        <v>0.75</v>
      </c>
      <c r="N61">
        <v>0.875</v>
      </c>
      <c r="O61">
        <v>0.5</v>
      </c>
      <c r="P61">
        <v>0.375</v>
      </c>
      <c r="Q61">
        <v>0.5</v>
      </c>
      <c r="R61">
        <v>0.75</v>
      </c>
      <c r="T61">
        <v>1</v>
      </c>
      <c r="U61">
        <v>4117.5</v>
      </c>
      <c r="V61">
        <v>4.25</v>
      </c>
      <c r="W61">
        <v>4.25</v>
      </c>
      <c r="X61">
        <v>4.25</v>
      </c>
      <c r="Y61">
        <v>0</v>
      </c>
    </row>
    <row r="62" spans="1:25" x14ac:dyDescent="0.15">
      <c r="A62">
        <v>2</v>
      </c>
      <c r="B62">
        <v>2</v>
      </c>
      <c r="C62">
        <v>16</v>
      </c>
      <c r="D62">
        <v>153</v>
      </c>
      <c r="E62">
        <v>1</v>
      </c>
      <c r="G62">
        <v>0.953125</v>
      </c>
      <c r="I62">
        <v>2820</v>
      </c>
      <c r="J62">
        <v>1390.5</v>
      </c>
      <c r="K62">
        <v>0.625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0.875</v>
      </c>
      <c r="U62">
        <v>3765.5</v>
      </c>
      <c r="V62">
        <v>7</v>
      </c>
      <c r="W62">
        <v>7</v>
      </c>
      <c r="X62">
        <v>7</v>
      </c>
      <c r="Y62">
        <v>3</v>
      </c>
    </row>
    <row r="63" spans="1:25" x14ac:dyDescent="0.15">
      <c r="A63">
        <v>2</v>
      </c>
      <c r="B63">
        <v>2</v>
      </c>
      <c r="C63">
        <v>16</v>
      </c>
      <c r="D63">
        <v>154</v>
      </c>
      <c r="E63">
        <v>1</v>
      </c>
      <c r="G63">
        <v>0.96875</v>
      </c>
      <c r="I63">
        <v>2485</v>
      </c>
      <c r="J63">
        <v>1250</v>
      </c>
      <c r="K63">
        <v>0.75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3781</v>
      </c>
      <c r="V63">
        <v>6.375</v>
      </c>
      <c r="W63">
        <v>6.4285714285714288</v>
      </c>
      <c r="X63">
        <v>6.4285714285714288</v>
      </c>
      <c r="Y63">
        <v>4</v>
      </c>
    </row>
    <row r="64" spans="1:25" x14ac:dyDescent="0.15">
      <c r="A64">
        <v>2</v>
      </c>
      <c r="B64">
        <v>2</v>
      </c>
      <c r="C64">
        <v>16</v>
      </c>
      <c r="D64">
        <v>161</v>
      </c>
      <c r="E64">
        <v>1</v>
      </c>
      <c r="G64">
        <v>0.84375</v>
      </c>
      <c r="I64">
        <v>2796.5</v>
      </c>
      <c r="J64">
        <v>1125</v>
      </c>
      <c r="K64">
        <v>0.625</v>
      </c>
      <c r="L64">
        <v>0.875</v>
      </c>
      <c r="M64">
        <v>0.875</v>
      </c>
      <c r="N64">
        <v>0.875</v>
      </c>
      <c r="O64">
        <v>0.625</v>
      </c>
      <c r="P64">
        <v>1</v>
      </c>
      <c r="Q64">
        <v>1</v>
      </c>
      <c r="R64">
        <v>0.875</v>
      </c>
      <c r="T64">
        <v>1</v>
      </c>
      <c r="U64">
        <v>3844</v>
      </c>
      <c r="V64">
        <v>3.875</v>
      </c>
      <c r="W64">
        <v>4</v>
      </c>
      <c r="X64">
        <v>4</v>
      </c>
      <c r="Y64">
        <v>1</v>
      </c>
    </row>
    <row r="65" spans="1:26" x14ac:dyDescent="0.15">
      <c r="A65">
        <v>2</v>
      </c>
      <c r="B65">
        <v>2</v>
      </c>
      <c r="C65">
        <v>16</v>
      </c>
      <c r="D65">
        <v>172</v>
      </c>
      <c r="E65">
        <v>0</v>
      </c>
      <c r="G65">
        <v>0.625</v>
      </c>
      <c r="I65">
        <v>3031</v>
      </c>
      <c r="J65">
        <v>1328</v>
      </c>
      <c r="K65">
        <v>0.375</v>
      </c>
      <c r="L65">
        <v>0.75</v>
      </c>
      <c r="M65">
        <v>0.375</v>
      </c>
      <c r="N65">
        <v>0.625</v>
      </c>
      <c r="O65">
        <v>0.75</v>
      </c>
      <c r="P65">
        <v>0.75</v>
      </c>
      <c r="Q65">
        <v>0.625</v>
      </c>
      <c r="R65">
        <v>0.75</v>
      </c>
      <c r="T65">
        <v>0.5</v>
      </c>
      <c r="U65">
        <v>3351.5</v>
      </c>
      <c r="V65">
        <v>4.25</v>
      </c>
      <c r="W65">
        <v>4.5</v>
      </c>
      <c r="X65">
        <v>0.8571428571428571</v>
      </c>
      <c r="Y65">
        <v>3</v>
      </c>
    </row>
    <row r="66" spans="1:26" x14ac:dyDescent="0.15">
      <c r="A66">
        <v>2</v>
      </c>
      <c r="B66">
        <v>2</v>
      </c>
      <c r="C66">
        <v>16</v>
      </c>
      <c r="D66">
        <v>179</v>
      </c>
      <c r="E66">
        <v>1</v>
      </c>
      <c r="G66">
        <v>0.890625</v>
      </c>
      <c r="I66">
        <v>2492.5</v>
      </c>
      <c r="J66">
        <v>976.5</v>
      </c>
      <c r="K66">
        <v>0.625</v>
      </c>
      <c r="L66">
        <v>0.875</v>
      </c>
      <c r="M66">
        <v>0.875</v>
      </c>
      <c r="N66">
        <v>0.875</v>
      </c>
      <c r="O66">
        <v>1</v>
      </c>
      <c r="P66">
        <v>0.875</v>
      </c>
      <c r="Q66">
        <v>1</v>
      </c>
      <c r="R66">
        <v>1</v>
      </c>
      <c r="T66">
        <v>1</v>
      </c>
      <c r="U66">
        <v>4508</v>
      </c>
      <c r="V66">
        <v>4</v>
      </c>
      <c r="W66">
        <v>4</v>
      </c>
      <c r="X66">
        <v>4</v>
      </c>
      <c r="Y66">
        <v>2</v>
      </c>
    </row>
    <row r="67" spans="1:26" x14ac:dyDescent="0.15">
      <c r="A67">
        <v>2</v>
      </c>
      <c r="B67">
        <v>2</v>
      </c>
      <c r="C67">
        <v>16</v>
      </c>
      <c r="D67">
        <v>195</v>
      </c>
      <c r="E67">
        <v>1</v>
      </c>
      <c r="G67">
        <v>0.953125</v>
      </c>
      <c r="I67">
        <v>2646.5</v>
      </c>
      <c r="J67">
        <v>1370</v>
      </c>
      <c r="K67">
        <v>0.625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3265</v>
      </c>
      <c r="V67">
        <v>7</v>
      </c>
      <c r="W67">
        <v>7</v>
      </c>
      <c r="X67">
        <v>7</v>
      </c>
      <c r="Y67">
        <v>4</v>
      </c>
    </row>
    <row r="68" spans="1:26" x14ac:dyDescent="0.15">
      <c r="A68">
        <v>2</v>
      </c>
      <c r="B68">
        <v>2</v>
      </c>
      <c r="C68">
        <v>16</v>
      </c>
      <c r="D68">
        <v>215</v>
      </c>
      <c r="E68">
        <v>1</v>
      </c>
      <c r="G68">
        <v>0.78125</v>
      </c>
      <c r="I68">
        <v>3115.5</v>
      </c>
      <c r="J68">
        <v>1335.5</v>
      </c>
      <c r="K68">
        <v>0.25</v>
      </c>
      <c r="L68">
        <v>0.375</v>
      </c>
      <c r="M68">
        <v>0.875</v>
      </c>
      <c r="N68">
        <v>1</v>
      </c>
      <c r="O68">
        <v>0.75</v>
      </c>
      <c r="P68">
        <v>1</v>
      </c>
      <c r="Q68">
        <v>1</v>
      </c>
      <c r="R68">
        <v>1</v>
      </c>
      <c r="T68">
        <v>1</v>
      </c>
      <c r="U68">
        <v>3232.5</v>
      </c>
      <c r="V68">
        <v>4.875</v>
      </c>
      <c r="W68">
        <v>4.875</v>
      </c>
      <c r="X68">
        <v>4.875</v>
      </c>
      <c r="Y68">
        <v>5</v>
      </c>
    </row>
    <row r="69" spans="1:26" x14ac:dyDescent="0.15">
      <c r="A69">
        <v>2</v>
      </c>
      <c r="B69">
        <v>2</v>
      </c>
      <c r="C69">
        <v>16</v>
      </c>
      <c r="D69">
        <v>216</v>
      </c>
      <c r="E69">
        <v>1</v>
      </c>
      <c r="G69">
        <v>0.84375</v>
      </c>
      <c r="I69">
        <v>3211.5</v>
      </c>
      <c r="J69">
        <v>1469</v>
      </c>
      <c r="K69">
        <v>0.375</v>
      </c>
      <c r="L69">
        <v>0.75</v>
      </c>
      <c r="M69">
        <v>1</v>
      </c>
      <c r="N69">
        <v>0.75</v>
      </c>
      <c r="O69">
        <v>1</v>
      </c>
      <c r="P69">
        <v>1</v>
      </c>
      <c r="Q69">
        <v>0.875</v>
      </c>
      <c r="R69">
        <v>1</v>
      </c>
      <c r="T69">
        <v>0.875</v>
      </c>
      <c r="U69">
        <v>4601.5</v>
      </c>
      <c r="V69">
        <v>7</v>
      </c>
      <c r="W69">
        <v>7</v>
      </c>
      <c r="X69">
        <v>5.25</v>
      </c>
      <c r="Y69">
        <v>4</v>
      </c>
    </row>
    <row r="70" spans="1:26" x14ac:dyDescent="0.15">
      <c r="A70">
        <v>2</v>
      </c>
      <c r="B70">
        <v>2</v>
      </c>
      <c r="C70">
        <v>16</v>
      </c>
      <c r="D70">
        <v>218</v>
      </c>
      <c r="E70">
        <v>1</v>
      </c>
      <c r="G70">
        <v>0.9375</v>
      </c>
      <c r="I70">
        <v>3328</v>
      </c>
      <c r="J70">
        <v>1496</v>
      </c>
      <c r="K70">
        <v>0.75</v>
      </c>
      <c r="L70">
        <v>0.875</v>
      </c>
      <c r="M70">
        <v>0.875</v>
      </c>
      <c r="N70">
        <v>1</v>
      </c>
      <c r="O70">
        <v>1</v>
      </c>
      <c r="P70">
        <v>1</v>
      </c>
      <c r="Q70">
        <v>1</v>
      </c>
      <c r="R70">
        <v>1</v>
      </c>
      <c r="T70">
        <v>0.5</v>
      </c>
      <c r="U70">
        <v>6772</v>
      </c>
      <c r="V70">
        <v>5.25</v>
      </c>
      <c r="W70">
        <v>6</v>
      </c>
      <c r="X70">
        <v>0.75</v>
      </c>
      <c r="Y70">
        <v>2</v>
      </c>
    </row>
    <row r="71" spans="1:26" x14ac:dyDescent="0.15">
      <c r="A71">
        <v>2</v>
      </c>
      <c r="B71">
        <v>2</v>
      </c>
      <c r="C71">
        <v>16</v>
      </c>
      <c r="D71">
        <v>232</v>
      </c>
      <c r="E71">
        <v>1</v>
      </c>
      <c r="G71">
        <v>0.84375</v>
      </c>
      <c r="I71">
        <v>2414</v>
      </c>
      <c r="J71">
        <v>1344</v>
      </c>
      <c r="K71">
        <v>0.5</v>
      </c>
      <c r="L71">
        <v>0.75</v>
      </c>
      <c r="M71">
        <v>0.625</v>
      </c>
      <c r="N71">
        <v>0.875</v>
      </c>
      <c r="O71">
        <v>1</v>
      </c>
      <c r="P71">
        <v>1</v>
      </c>
      <c r="Q71">
        <v>1</v>
      </c>
      <c r="R71">
        <v>1</v>
      </c>
      <c r="T71">
        <v>0.625</v>
      </c>
      <c r="U71">
        <v>3461</v>
      </c>
      <c r="V71">
        <v>4.625</v>
      </c>
      <c r="W71">
        <v>3.8</v>
      </c>
      <c r="X71">
        <v>0.125</v>
      </c>
      <c r="Y71">
        <v>2</v>
      </c>
    </row>
    <row r="72" spans="1:26" x14ac:dyDescent="0.15">
      <c r="A72">
        <v>2</v>
      </c>
      <c r="B72">
        <v>2</v>
      </c>
      <c r="C72">
        <v>16</v>
      </c>
      <c r="D72">
        <v>240</v>
      </c>
      <c r="E72">
        <v>1</v>
      </c>
      <c r="G72">
        <v>0.9375</v>
      </c>
      <c r="I72">
        <v>2305</v>
      </c>
      <c r="J72">
        <v>1157</v>
      </c>
      <c r="K72">
        <v>0.75</v>
      </c>
      <c r="L72">
        <v>1</v>
      </c>
      <c r="M72">
        <v>1</v>
      </c>
      <c r="N72">
        <v>1</v>
      </c>
      <c r="O72">
        <v>0.875</v>
      </c>
      <c r="P72">
        <v>0.875</v>
      </c>
      <c r="Q72">
        <v>1</v>
      </c>
      <c r="R72">
        <v>1</v>
      </c>
      <c r="T72">
        <v>1</v>
      </c>
      <c r="U72">
        <v>5406</v>
      </c>
      <c r="V72">
        <v>5.125</v>
      </c>
      <c r="W72">
        <v>5.125</v>
      </c>
      <c r="X72">
        <v>5.125</v>
      </c>
      <c r="Y72">
        <v>3</v>
      </c>
    </row>
    <row r="73" spans="1:26" x14ac:dyDescent="0.15">
      <c r="A73">
        <v>2</v>
      </c>
      <c r="B73">
        <v>2</v>
      </c>
      <c r="C73">
        <v>16</v>
      </c>
      <c r="D73">
        <v>255</v>
      </c>
      <c r="E73">
        <v>1</v>
      </c>
      <c r="G73">
        <v>0.96875</v>
      </c>
      <c r="I73">
        <v>3054.5</v>
      </c>
      <c r="J73">
        <v>1625</v>
      </c>
      <c r="K73">
        <v>0.875</v>
      </c>
      <c r="L73">
        <v>1</v>
      </c>
      <c r="M73">
        <v>1</v>
      </c>
      <c r="N73">
        <v>0.875</v>
      </c>
      <c r="O73">
        <v>1</v>
      </c>
      <c r="P73">
        <v>1</v>
      </c>
      <c r="Q73">
        <v>1</v>
      </c>
      <c r="R73">
        <v>1</v>
      </c>
      <c r="T73">
        <v>1</v>
      </c>
      <c r="U73">
        <v>6718.5</v>
      </c>
      <c r="V73">
        <v>7</v>
      </c>
      <c r="W73">
        <v>7</v>
      </c>
      <c r="X73">
        <v>7</v>
      </c>
      <c r="Y73">
        <v>3</v>
      </c>
    </row>
    <row r="74" spans="1:26" x14ac:dyDescent="0.15">
      <c r="A74">
        <v>2</v>
      </c>
      <c r="B74">
        <v>2</v>
      </c>
      <c r="C74">
        <v>64</v>
      </c>
      <c r="D74">
        <v>106</v>
      </c>
      <c r="E74">
        <v>0</v>
      </c>
      <c r="G74">
        <v>0.4375</v>
      </c>
      <c r="I74">
        <v>1593.5</v>
      </c>
      <c r="J74">
        <v>1070.5</v>
      </c>
      <c r="K74">
        <v>0.5</v>
      </c>
      <c r="L74">
        <v>0.25</v>
      </c>
      <c r="M74">
        <v>0.375</v>
      </c>
      <c r="N74">
        <v>0.625</v>
      </c>
      <c r="O74">
        <v>0.625</v>
      </c>
      <c r="P74">
        <v>0.5</v>
      </c>
      <c r="Q74">
        <v>0.25</v>
      </c>
      <c r="R74">
        <v>0.375</v>
      </c>
      <c r="T74">
        <v>0.5</v>
      </c>
      <c r="U74">
        <v>2117</v>
      </c>
      <c r="V74">
        <v>4</v>
      </c>
      <c r="W74">
        <v>3.5</v>
      </c>
      <c r="X74">
        <v>-0.5</v>
      </c>
      <c r="Y74">
        <v>5</v>
      </c>
      <c r="Z74">
        <v>0.546875</v>
      </c>
    </row>
    <row r="75" spans="1:26" x14ac:dyDescent="0.15">
      <c r="A75">
        <v>2</v>
      </c>
      <c r="B75">
        <v>2</v>
      </c>
      <c r="C75">
        <v>64</v>
      </c>
      <c r="D75">
        <v>107</v>
      </c>
      <c r="E75">
        <v>1</v>
      </c>
      <c r="G75">
        <v>0.984375</v>
      </c>
      <c r="I75">
        <v>4094</v>
      </c>
      <c r="J75">
        <v>860</v>
      </c>
      <c r="K75">
        <v>0.875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6789</v>
      </c>
      <c r="V75">
        <v>5.75</v>
      </c>
      <c r="W75">
        <v>6</v>
      </c>
      <c r="X75">
        <v>6</v>
      </c>
      <c r="Y75">
        <v>6</v>
      </c>
      <c r="Z75">
        <v>0.90163934426229508</v>
      </c>
    </row>
    <row r="76" spans="1:26" x14ac:dyDescent="0.15">
      <c r="A76">
        <v>2</v>
      </c>
      <c r="B76">
        <v>2</v>
      </c>
      <c r="C76">
        <v>64</v>
      </c>
      <c r="D76">
        <v>121</v>
      </c>
      <c r="E76">
        <v>1</v>
      </c>
      <c r="G76">
        <v>0.96875</v>
      </c>
      <c r="I76">
        <v>2289</v>
      </c>
      <c r="J76">
        <v>968.5</v>
      </c>
      <c r="K76">
        <v>0.75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T76">
        <v>1</v>
      </c>
      <c r="U76">
        <v>2734.5</v>
      </c>
      <c r="V76">
        <v>7</v>
      </c>
      <c r="W76">
        <v>7</v>
      </c>
      <c r="X76">
        <v>7</v>
      </c>
      <c r="Y76">
        <v>3</v>
      </c>
      <c r="Z76">
        <v>0.52380952380952384</v>
      </c>
    </row>
    <row r="77" spans="1:26" x14ac:dyDescent="0.15">
      <c r="A77">
        <v>2</v>
      </c>
      <c r="B77">
        <v>2</v>
      </c>
      <c r="C77">
        <v>64</v>
      </c>
      <c r="D77">
        <v>122</v>
      </c>
      <c r="E77">
        <v>1</v>
      </c>
      <c r="G77">
        <v>0.859375</v>
      </c>
      <c r="I77">
        <v>1781</v>
      </c>
      <c r="J77">
        <v>906.5</v>
      </c>
      <c r="K77">
        <v>0.625</v>
      </c>
      <c r="L77">
        <v>0.75</v>
      </c>
      <c r="M77">
        <v>0.75</v>
      </c>
      <c r="N77">
        <v>0.75</v>
      </c>
      <c r="O77">
        <v>1</v>
      </c>
      <c r="P77">
        <v>1</v>
      </c>
      <c r="Q77">
        <v>1</v>
      </c>
      <c r="R77">
        <v>1</v>
      </c>
      <c r="T77">
        <v>0.875</v>
      </c>
      <c r="U77">
        <v>2578.5</v>
      </c>
      <c r="V77">
        <v>5.375</v>
      </c>
      <c r="W77">
        <v>6</v>
      </c>
      <c r="X77">
        <v>5.125</v>
      </c>
      <c r="Y77">
        <v>5</v>
      </c>
      <c r="Z77">
        <v>0.63492063492063489</v>
      </c>
    </row>
    <row r="78" spans="1:26" x14ac:dyDescent="0.15">
      <c r="A78">
        <v>2</v>
      </c>
      <c r="B78">
        <v>2</v>
      </c>
      <c r="C78">
        <v>64</v>
      </c>
      <c r="D78">
        <v>123</v>
      </c>
      <c r="E78">
        <v>1</v>
      </c>
      <c r="G78">
        <v>0.921875</v>
      </c>
      <c r="I78">
        <v>2133</v>
      </c>
      <c r="J78">
        <v>898</v>
      </c>
      <c r="K78">
        <v>0.625</v>
      </c>
      <c r="L78">
        <v>1</v>
      </c>
      <c r="M78">
        <v>1</v>
      </c>
      <c r="N78">
        <v>1</v>
      </c>
      <c r="O78">
        <v>1</v>
      </c>
      <c r="P78">
        <v>0.75</v>
      </c>
      <c r="Q78">
        <v>1</v>
      </c>
      <c r="R78">
        <v>1</v>
      </c>
      <c r="T78">
        <v>0.75</v>
      </c>
      <c r="U78">
        <v>1899</v>
      </c>
      <c r="V78">
        <v>5.875</v>
      </c>
      <c r="W78">
        <v>6</v>
      </c>
      <c r="X78">
        <v>4.4285714285714288</v>
      </c>
      <c r="Y78">
        <v>5</v>
      </c>
    </row>
    <row r="79" spans="1:26" x14ac:dyDescent="0.15">
      <c r="A79">
        <v>2</v>
      </c>
      <c r="B79">
        <v>2</v>
      </c>
      <c r="C79">
        <v>64</v>
      </c>
      <c r="D79">
        <v>134</v>
      </c>
      <c r="E79">
        <v>1</v>
      </c>
      <c r="G79">
        <v>0.921875</v>
      </c>
      <c r="I79">
        <v>2008</v>
      </c>
      <c r="J79">
        <v>914.5</v>
      </c>
      <c r="K79">
        <v>0.875</v>
      </c>
      <c r="L79">
        <v>0.875</v>
      </c>
      <c r="M79">
        <v>0.875</v>
      </c>
      <c r="N79">
        <v>0.875</v>
      </c>
      <c r="O79">
        <v>0.875</v>
      </c>
      <c r="P79">
        <v>1</v>
      </c>
      <c r="Q79">
        <v>1</v>
      </c>
      <c r="R79">
        <v>1</v>
      </c>
      <c r="T79">
        <v>0.875</v>
      </c>
      <c r="U79">
        <v>3625</v>
      </c>
      <c r="V79">
        <v>6</v>
      </c>
      <c r="W79">
        <v>6.2857142857142856</v>
      </c>
      <c r="X79">
        <v>6.2857142857142856</v>
      </c>
      <c r="Y79">
        <v>11</v>
      </c>
    </row>
    <row r="80" spans="1:26" x14ac:dyDescent="0.15">
      <c r="A80">
        <v>2</v>
      </c>
      <c r="B80">
        <v>2</v>
      </c>
      <c r="C80">
        <v>64</v>
      </c>
      <c r="D80">
        <v>168</v>
      </c>
      <c r="E80">
        <v>1</v>
      </c>
      <c r="G80">
        <v>0.90625</v>
      </c>
      <c r="I80">
        <v>2382.5</v>
      </c>
      <c r="J80">
        <v>929.5</v>
      </c>
      <c r="K80">
        <v>0.75</v>
      </c>
      <c r="L80">
        <v>0.875</v>
      </c>
      <c r="M80">
        <v>1</v>
      </c>
      <c r="N80">
        <v>1</v>
      </c>
      <c r="O80">
        <v>0.875</v>
      </c>
      <c r="P80">
        <v>0.875</v>
      </c>
      <c r="Q80">
        <v>0.875</v>
      </c>
      <c r="R80">
        <v>1</v>
      </c>
      <c r="T80">
        <v>1</v>
      </c>
      <c r="U80">
        <v>4031.5</v>
      </c>
      <c r="V80">
        <v>7</v>
      </c>
      <c r="W80">
        <v>7</v>
      </c>
      <c r="X80">
        <v>7</v>
      </c>
      <c r="Y80">
        <v>5</v>
      </c>
    </row>
    <row r="81" spans="1:25" x14ac:dyDescent="0.15">
      <c r="A81">
        <v>2</v>
      </c>
      <c r="B81">
        <v>2</v>
      </c>
      <c r="C81">
        <v>64</v>
      </c>
      <c r="D81">
        <v>227</v>
      </c>
      <c r="E81">
        <v>1</v>
      </c>
      <c r="G81">
        <v>0.984375</v>
      </c>
      <c r="I81">
        <v>3148</v>
      </c>
      <c r="J81">
        <v>1601.5</v>
      </c>
      <c r="K81">
        <v>0.875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3406</v>
      </c>
      <c r="V81">
        <v>7</v>
      </c>
      <c r="W81">
        <v>7</v>
      </c>
      <c r="X81">
        <v>7</v>
      </c>
      <c r="Y81">
        <v>9</v>
      </c>
    </row>
    <row r="82" spans="1:25" x14ac:dyDescent="0.15">
      <c r="A82">
        <v>2</v>
      </c>
      <c r="B82">
        <v>2</v>
      </c>
      <c r="C82">
        <v>64</v>
      </c>
      <c r="D82">
        <v>228</v>
      </c>
      <c r="E82">
        <v>1</v>
      </c>
      <c r="G82">
        <v>0.921875</v>
      </c>
      <c r="I82">
        <v>2492</v>
      </c>
      <c r="J82">
        <v>1391</v>
      </c>
      <c r="K82">
        <v>0.5</v>
      </c>
      <c r="L82">
        <v>1</v>
      </c>
      <c r="M82">
        <v>1</v>
      </c>
      <c r="N82">
        <v>1</v>
      </c>
      <c r="O82">
        <v>0.875</v>
      </c>
      <c r="P82">
        <v>1</v>
      </c>
      <c r="Q82">
        <v>1</v>
      </c>
      <c r="R82">
        <v>1</v>
      </c>
      <c r="T82">
        <v>1</v>
      </c>
      <c r="U82">
        <v>3281.5</v>
      </c>
      <c r="V82">
        <v>6.125</v>
      </c>
      <c r="W82">
        <v>6.125</v>
      </c>
      <c r="X82">
        <v>6.125</v>
      </c>
      <c r="Y82">
        <v>4</v>
      </c>
    </row>
    <row r="83" spans="1:25" x14ac:dyDescent="0.15">
      <c r="A83">
        <v>2</v>
      </c>
      <c r="B83">
        <v>2</v>
      </c>
      <c r="C83">
        <v>64</v>
      </c>
      <c r="D83">
        <v>233</v>
      </c>
      <c r="E83">
        <v>0</v>
      </c>
      <c r="G83">
        <v>0.515625</v>
      </c>
      <c r="I83">
        <v>3734.5</v>
      </c>
      <c r="J83">
        <v>1687.5</v>
      </c>
      <c r="K83">
        <v>0.5</v>
      </c>
      <c r="L83">
        <v>0.625</v>
      </c>
      <c r="M83">
        <v>0.375</v>
      </c>
      <c r="N83">
        <v>0.75</v>
      </c>
      <c r="O83">
        <v>0.75</v>
      </c>
      <c r="P83">
        <v>0.25</v>
      </c>
      <c r="Q83">
        <v>0.375</v>
      </c>
      <c r="R83">
        <v>0.5</v>
      </c>
      <c r="T83">
        <v>0.5</v>
      </c>
      <c r="U83">
        <v>5773</v>
      </c>
      <c r="V83">
        <v>4.25</v>
      </c>
      <c r="W83">
        <v>4.75</v>
      </c>
      <c r="X83">
        <v>0.5</v>
      </c>
      <c r="Y83">
        <v>6</v>
      </c>
    </row>
    <row r="84" spans="1:25" x14ac:dyDescent="0.15">
      <c r="A84">
        <v>2</v>
      </c>
      <c r="B84">
        <v>2</v>
      </c>
      <c r="C84">
        <v>64</v>
      </c>
      <c r="D84">
        <v>243</v>
      </c>
      <c r="E84">
        <v>0</v>
      </c>
      <c r="G84">
        <v>0.515625</v>
      </c>
      <c r="I84">
        <v>3140.5</v>
      </c>
      <c r="J84">
        <v>1515.5</v>
      </c>
      <c r="K84">
        <v>0.5</v>
      </c>
      <c r="L84">
        <v>0.375</v>
      </c>
      <c r="M84">
        <v>0.375</v>
      </c>
      <c r="N84">
        <v>0.75</v>
      </c>
      <c r="O84">
        <v>0.25</v>
      </c>
      <c r="P84">
        <v>0.875</v>
      </c>
      <c r="Q84">
        <v>0.5</v>
      </c>
      <c r="R84">
        <v>0.5</v>
      </c>
      <c r="T84">
        <v>0.5</v>
      </c>
      <c r="U84">
        <v>5734.5</v>
      </c>
      <c r="V84">
        <v>4.125</v>
      </c>
      <c r="W84">
        <v>4.5</v>
      </c>
      <c r="X84">
        <v>0.375</v>
      </c>
      <c r="Y84">
        <v>8</v>
      </c>
    </row>
    <row r="85" spans="1:25" x14ac:dyDescent="0.15">
      <c r="A85">
        <v>2</v>
      </c>
      <c r="B85">
        <v>3</v>
      </c>
      <c r="C85">
        <v>8</v>
      </c>
      <c r="D85">
        <v>135</v>
      </c>
      <c r="E85">
        <v>0</v>
      </c>
      <c r="G85">
        <v>0.578125</v>
      </c>
      <c r="I85">
        <v>2484.5</v>
      </c>
      <c r="J85">
        <v>1257.5</v>
      </c>
      <c r="K85">
        <v>0.5</v>
      </c>
      <c r="L85">
        <v>0.625</v>
      </c>
      <c r="M85">
        <v>0.5</v>
      </c>
      <c r="N85">
        <v>0.5</v>
      </c>
      <c r="O85">
        <v>0.375</v>
      </c>
      <c r="P85">
        <v>0.625</v>
      </c>
      <c r="Q85">
        <v>0.5</v>
      </c>
      <c r="R85">
        <v>1</v>
      </c>
      <c r="T85">
        <v>1</v>
      </c>
      <c r="U85">
        <v>5727</v>
      </c>
      <c r="V85">
        <v>6.625</v>
      </c>
      <c r="W85">
        <v>6.625</v>
      </c>
      <c r="X85">
        <v>6.625</v>
      </c>
      <c r="Y85">
        <v>0</v>
      </c>
    </row>
    <row r="86" spans="1:25" x14ac:dyDescent="0.15">
      <c r="A86">
        <v>2</v>
      </c>
      <c r="B86">
        <v>3</v>
      </c>
      <c r="C86">
        <v>8</v>
      </c>
      <c r="D86">
        <v>156</v>
      </c>
      <c r="E86">
        <v>1</v>
      </c>
      <c r="G86">
        <v>0.734375</v>
      </c>
      <c r="I86">
        <v>3672</v>
      </c>
      <c r="J86">
        <v>1164</v>
      </c>
      <c r="K86">
        <v>0.75</v>
      </c>
      <c r="L86">
        <v>0.625</v>
      </c>
      <c r="M86">
        <v>0.5</v>
      </c>
      <c r="N86">
        <v>0.5</v>
      </c>
      <c r="O86">
        <v>0.625</v>
      </c>
      <c r="P86">
        <v>0.875</v>
      </c>
      <c r="Q86">
        <v>1</v>
      </c>
      <c r="R86">
        <v>1</v>
      </c>
      <c r="T86">
        <v>1</v>
      </c>
      <c r="U86">
        <v>5406</v>
      </c>
      <c r="V86">
        <v>6</v>
      </c>
      <c r="W86">
        <v>6</v>
      </c>
      <c r="X86">
        <v>6</v>
      </c>
      <c r="Y86">
        <v>0</v>
      </c>
    </row>
    <row r="87" spans="1:25" x14ac:dyDescent="0.15">
      <c r="A87">
        <v>2</v>
      </c>
      <c r="B87">
        <v>3</v>
      </c>
      <c r="C87">
        <v>8</v>
      </c>
      <c r="D87">
        <v>162</v>
      </c>
      <c r="E87">
        <v>0</v>
      </c>
      <c r="G87">
        <v>0.625</v>
      </c>
      <c r="I87">
        <v>2773.5</v>
      </c>
      <c r="J87">
        <v>1359.5</v>
      </c>
      <c r="K87">
        <v>0.375</v>
      </c>
      <c r="L87">
        <v>0.625</v>
      </c>
      <c r="M87">
        <v>0.75</v>
      </c>
      <c r="N87">
        <v>0.625</v>
      </c>
      <c r="O87">
        <v>0.625</v>
      </c>
      <c r="P87">
        <v>0.625</v>
      </c>
      <c r="Q87">
        <v>0.75</v>
      </c>
      <c r="R87">
        <v>0.625</v>
      </c>
      <c r="T87">
        <v>0.75</v>
      </c>
      <c r="U87">
        <v>5859</v>
      </c>
      <c r="V87">
        <v>4.5</v>
      </c>
      <c r="W87">
        <v>4.5</v>
      </c>
      <c r="X87">
        <v>2.25</v>
      </c>
      <c r="Y87">
        <v>0</v>
      </c>
    </row>
    <row r="88" spans="1:25" x14ac:dyDescent="0.15">
      <c r="A88">
        <v>2</v>
      </c>
      <c r="B88">
        <v>3</v>
      </c>
      <c r="C88">
        <v>8</v>
      </c>
      <c r="D88">
        <v>167</v>
      </c>
      <c r="E88">
        <v>1</v>
      </c>
      <c r="G88">
        <v>0.921875</v>
      </c>
      <c r="I88">
        <v>2734.5</v>
      </c>
      <c r="J88">
        <v>875</v>
      </c>
      <c r="K88">
        <v>0.625</v>
      </c>
      <c r="L88">
        <v>0.875</v>
      </c>
      <c r="M88">
        <v>1</v>
      </c>
      <c r="N88">
        <v>1</v>
      </c>
      <c r="O88">
        <v>0.875</v>
      </c>
      <c r="P88">
        <v>1</v>
      </c>
      <c r="Q88">
        <v>1</v>
      </c>
      <c r="R88">
        <v>1</v>
      </c>
      <c r="T88">
        <v>1</v>
      </c>
      <c r="U88">
        <v>4094</v>
      </c>
      <c r="V88">
        <v>7</v>
      </c>
      <c r="W88">
        <v>7</v>
      </c>
      <c r="X88">
        <v>7</v>
      </c>
      <c r="Y88">
        <v>1</v>
      </c>
    </row>
    <row r="89" spans="1:25" x14ac:dyDescent="0.15">
      <c r="A89">
        <v>2</v>
      </c>
      <c r="B89">
        <v>3</v>
      </c>
      <c r="C89">
        <v>8</v>
      </c>
      <c r="D89">
        <v>173</v>
      </c>
      <c r="E89">
        <v>1</v>
      </c>
      <c r="G89">
        <v>0.875</v>
      </c>
      <c r="I89">
        <v>2312</v>
      </c>
      <c r="J89">
        <v>1335.5</v>
      </c>
      <c r="K89">
        <v>0.625</v>
      </c>
      <c r="L89">
        <v>0.5</v>
      </c>
      <c r="M89">
        <v>0.875</v>
      </c>
      <c r="N89">
        <v>1</v>
      </c>
      <c r="O89">
        <v>1</v>
      </c>
      <c r="P89">
        <v>1</v>
      </c>
      <c r="Q89">
        <v>1</v>
      </c>
      <c r="R89">
        <v>1</v>
      </c>
      <c r="T89">
        <v>0.75</v>
      </c>
      <c r="U89">
        <v>3523.5</v>
      </c>
      <c r="V89">
        <v>4.75</v>
      </c>
      <c r="W89">
        <v>4.333333333333333</v>
      </c>
      <c r="X89">
        <v>1.75</v>
      </c>
      <c r="Y89">
        <v>0</v>
      </c>
    </row>
    <row r="90" spans="1:25" x14ac:dyDescent="0.15">
      <c r="A90">
        <v>2</v>
      </c>
      <c r="B90">
        <v>3</v>
      </c>
      <c r="C90">
        <v>8</v>
      </c>
      <c r="D90">
        <v>176</v>
      </c>
      <c r="E90">
        <v>0</v>
      </c>
      <c r="G90">
        <v>0.53125</v>
      </c>
      <c r="I90">
        <v>2455</v>
      </c>
      <c r="J90">
        <v>1301</v>
      </c>
      <c r="K90">
        <v>0.125</v>
      </c>
      <c r="L90">
        <v>0.25</v>
      </c>
      <c r="M90">
        <v>0.125</v>
      </c>
      <c r="N90">
        <v>0.75</v>
      </c>
      <c r="O90">
        <v>0.625</v>
      </c>
      <c r="P90">
        <v>0.75</v>
      </c>
      <c r="Q90">
        <v>0.875</v>
      </c>
      <c r="R90">
        <v>0.75</v>
      </c>
      <c r="T90">
        <v>0.75</v>
      </c>
      <c r="U90">
        <v>6343.5</v>
      </c>
      <c r="V90">
        <v>3.75</v>
      </c>
      <c r="W90">
        <v>3.8333333333333335</v>
      </c>
      <c r="X90">
        <v>2</v>
      </c>
      <c r="Y90">
        <v>0</v>
      </c>
    </row>
    <row r="91" spans="1:25" x14ac:dyDescent="0.15">
      <c r="A91">
        <v>2</v>
      </c>
      <c r="B91">
        <v>3</v>
      </c>
      <c r="C91">
        <v>8</v>
      </c>
      <c r="D91">
        <v>183</v>
      </c>
      <c r="E91">
        <v>1</v>
      </c>
      <c r="G91">
        <v>0.546875</v>
      </c>
      <c r="I91">
        <v>4613</v>
      </c>
      <c r="J91">
        <v>1347</v>
      </c>
      <c r="K91">
        <v>0.25</v>
      </c>
      <c r="L91">
        <v>0.625</v>
      </c>
      <c r="M91">
        <v>0.25</v>
      </c>
      <c r="N91">
        <v>0.125</v>
      </c>
      <c r="O91">
        <v>0.375</v>
      </c>
      <c r="P91">
        <v>0.75</v>
      </c>
      <c r="Q91">
        <v>1</v>
      </c>
      <c r="R91">
        <v>1</v>
      </c>
      <c r="T91">
        <v>1</v>
      </c>
      <c r="U91">
        <v>6156</v>
      </c>
      <c r="V91">
        <v>5.875</v>
      </c>
      <c r="W91">
        <v>5.875</v>
      </c>
      <c r="X91">
        <v>5.875</v>
      </c>
      <c r="Y91">
        <v>0</v>
      </c>
    </row>
    <row r="92" spans="1:25" x14ac:dyDescent="0.15">
      <c r="A92">
        <v>2</v>
      </c>
      <c r="B92">
        <v>3</v>
      </c>
      <c r="C92">
        <v>8</v>
      </c>
      <c r="D92">
        <v>219</v>
      </c>
      <c r="E92">
        <v>0</v>
      </c>
      <c r="G92">
        <v>0.5625</v>
      </c>
      <c r="I92">
        <v>3992</v>
      </c>
      <c r="J92">
        <v>1742.5</v>
      </c>
      <c r="K92">
        <v>0.25</v>
      </c>
      <c r="L92">
        <v>0.75</v>
      </c>
      <c r="M92">
        <v>0.625</v>
      </c>
      <c r="N92">
        <v>0.625</v>
      </c>
      <c r="O92">
        <v>0.75</v>
      </c>
      <c r="P92">
        <v>0.625</v>
      </c>
      <c r="Q92">
        <v>0.5</v>
      </c>
      <c r="R92">
        <v>0.375</v>
      </c>
      <c r="T92">
        <v>0.625</v>
      </c>
      <c r="U92">
        <v>5874.5</v>
      </c>
      <c r="V92">
        <v>5.875</v>
      </c>
      <c r="W92">
        <v>6.2</v>
      </c>
      <c r="X92">
        <v>1.875</v>
      </c>
      <c r="Y92">
        <v>0</v>
      </c>
    </row>
    <row r="93" spans="1:25" x14ac:dyDescent="0.15">
      <c r="A93">
        <v>2</v>
      </c>
      <c r="B93">
        <v>3</v>
      </c>
      <c r="C93">
        <v>8</v>
      </c>
      <c r="D93">
        <v>221</v>
      </c>
      <c r="E93">
        <v>1</v>
      </c>
      <c r="G93">
        <v>0.90625</v>
      </c>
      <c r="I93">
        <v>2539</v>
      </c>
      <c r="J93">
        <v>984.5</v>
      </c>
      <c r="K93">
        <v>0.75</v>
      </c>
      <c r="L93">
        <v>0.75</v>
      </c>
      <c r="M93">
        <v>1</v>
      </c>
      <c r="N93">
        <v>0.875</v>
      </c>
      <c r="O93">
        <v>1</v>
      </c>
      <c r="P93">
        <v>1</v>
      </c>
      <c r="Q93">
        <v>0.875</v>
      </c>
      <c r="R93">
        <v>1</v>
      </c>
      <c r="T93">
        <v>1</v>
      </c>
      <c r="U93">
        <v>4226.5</v>
      </c>
      <c r="V93">
        <v>5.625</v>
      </c>
      <c r="W93">
        <v>5.625</v>
      </c>
      <c r="X93">
        <v>5.625</v>
      </c>
      <c r="Y93">
        <v>1</v>
      </c>
    </row>
    <row r="94" spans="1:25" x14ac:dyDescent="0.15">
      <c r="A94">
        <v>2</v>
      </c>
      <c r="B94">
        <v>3</v>
      </c>
      <c r="C94">
        <v>8</v>
      </c>
      <c r="D94">
        <v>230</v>
      </c>
      <c r="E94">
        <v>1</v>
      </c>
      <c r="G94">
        <v>0.8125</v>
      </c>
      <c r="I94">
        <v>2374.5</v>
      </c>
      <c r="J94">
        <v>1085.5</v>
      </c>
      <c r="K94">
        <v>0.375</v>
      </c>
      <c r="L94">
        <v>0.5</v>
      </c>
      <c r="M94">
        <v>0.875</v>
      </c>
      <c r="N94">
        <v>0.75</v>
      </c>
      <c r="O94">
        <v>1</v>
      </c>
      <c r="P94">
        <v>1</v>
      </c>
      <c r="Q94">
        <v>1</v>
      </c>
      <c r="R94">
        <v>1</v>
      </c>
      <c r="T94">
        <v>1</v>
      </c>
      <c r="U94">
        <v>3352</v>
      </c>
      <c r="V94">
        <v>7</v>
      </c>
      <c r="W94">
        <v>7</v>
      </c>
      <c r="X94">
        <v>7</v>
      </c>
      <c r="Y94">
        <v>0</v>
      </c>
    </row>
    <row r="95" spans="1:25" x14ac:dyDescent="0.15">
      <c r="A95">
        <v>2</v>
      </c>
      <c r="B95">
        <v>3</v>
      </c>
      <c r="C95">
        <v>8</v>
      </c>
      <c r="D95">
        <v>234</v>
      </c>
      <c r="E95">
        <v>0</v>
      </c>
      <c r="G95">
        <v>0.453125</v>
      </c>
      <c r="I95">
        <v>2140.5</v>
      </c>
      <c r="J95">
        <v>1141</v>
      </c>
      <c r="K95">
        <v>0.375</v>
      </c>
      <c r="L95">
        <v>0.375</v>
      </c>
      <c r="M95">
        <v>0.5</v>
      </c>
      <c r="N95">
        <v>0.5</v>
      </c>
      <c r="O95">
        <v>0.375</v>
      </c>
      <c r="P95">
        <v>0.5</v>
      </c>
      <c r="Q95">
        <v>0.5</v>
      </c>
      <c r="R95">
        <v>0.5</v>
      </c>
      <c r="T95">
        <v>0.625</v>
      </c>
      <c r="U95">
        <v>4484.5</v>
      </c>
      <c r="V95">
        <v>4.5</v>
      </c>
      <c r="W95">
        <v>4</v>
      </c>
      <c r="X95">
        <v>0.5</v>
      </c>
      <c r="Y95">
        <v>0</v>
      </c>
    </row>
    <row r="96" spans="1:25" x14ac:dyDescent="0.15">
      <c r="A96">
        <v>2</v>
      </c>
      <c r="B96">
        <v>3</v>
      </c>
      <c r="C96">
        <v>8</v>
      </c>
      <c r="D96">
        <v>238</v>
      </c>
      <c r="E96">
        <v>0</v>
      </c>
      <c r="G96">
        <v>0.765625</v>
      </c>
      <c r="I96">
        <v>1992</v>
      </c>
      <c r="J96">
        <v>1015</v>
      </c>
      <c r="K96">
        <v>0.125</v>
      </c>
      <c r="L96">
        <v>0.625</v>
      </c>
      <c r="M96">
        <v>0.875</v>
      </c>
      <c r="N96">
        <v>1</v>
      </c>
      <c r="O96">
        <v>0.875</v>
      </c>
      <c r="P96">
        <v>0.75</v>
      </c>
      <c r="Q96">
        <v>0.875</v>
      </c>
      <c r="R96">
        <v>1</v>
      </c>
      <c r="T96">
        <v>0.875</v>
      </c>
      <c r="U96">
        <v>2726.5</v>
      </c>
      <c r="V96">
        <v>7</v>
      </c>
      <c r="W96">
        <v>7</v>
      </c>
      <c r="X96">
        <v>5.25</v>
      </c>
      <c r="Y96">
        <v>0</v>
      </c>
    </row>
    <row r="97" spans="1:25" x14ac:dyDescent="0.15">
      <c r="A97">
        <v>2</v>
      </c>
      <c r="B97">
        <v>3</v>
      </c>
      <c r="C97">
        <v>8</v>
      </c>
      <c r="D97">
        <v>253</v>
      </c>
      <c r="E97">
        <v>0</v>
      </c>
      <c r="G97">
        <v>0.78125</v>
      </c>
      <c r="I97">
        <v>3608</v>
      </c>
      <c r="J97">
        <v>1621</v>
      </c>
      <c r="K97">
        <v>0.5</v>
      </c>
      <c r="L97">
        <v>0.625</v>
      </c>
      <c r="M97">
        <v>0.75</v>
      </c>
      <c r="N97">
        <v>0.75</v>
      </c>
      <c r="O97">
        <v>1</v>
      </c>
      <c r="P97">
        <v>0.75</v>
      </c>
      <c r="Q97">
        <v>0.875</v>
      </c>
      <c r="R97">
        <v>1</v>
      </c>
      <c r="T97">
        <v>0.75</v>
      </c>
      <c r="U97">
        <v>5159</v>
      </c>
      <c r="V97">
        <v>5.375</v>
      </c>
      <c r="W97">
        <v>6</v>
      </c>
      <c r="X97">
        <v>3.625</v>
      </c>
      <c r="Y97">
        <v>2</v>
      </c>
    </row>
    <row r="98" spans="1:25" x14ac:dyDescent="0.15">
      <c r="A98">
        <v>2</v>
      </c>
      <c r="B98">
        <v>3</v>
      </c>
      <c r="C98">
        <v>16</v>
      </c>
      <c r="D98">
        <v>152</v>
      </c>
      <c r="E98">
        <v>1</v>
      </c>
      <c r="G98">
        <v>0.890625</v>
      </c>
      <c r="I98">
        <v>2664</v>
      </c>
      <c r="J98">
        <v>1055</v>
      </c>
      <c r="K98">
        <v>0.5</v>
      </c>
      <c r="L98">
        <v>0.625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4312</v>
      </c>
      <c r="V98">
        <v>4.375</v>
      </c>
      <c r="W98">
        <v>4.375</v>
      </c>
      <c r="X98">
        <v>4.375</v>
      </c>
      <c r="Y98">
        <v>2</v>
      </c>
    </row>
    <row r="99" spans="1:25" x14ac:dyDescent="0.15">
      <c r="A99">
        <v>2</v>
      </c>
      <c r="B99">
        <v>3</v>
      </c>
      <c r="C99">
        <v>16</v>
      </c>
      <c r="D99">
        <v>157</v>
      </c>
      <c r="E99">
        <v>1</v>
      </c>
      <c r="G99">
        <v>0.828125</v>
      </c>
      <c r="I99">
        <v>2125</v>
      </c>
      <c r="J99">
        <v>1046.5</v>
      </c>
      <c r="K99">
        <v>0.375</v>
      </c>
      <c r="L99">
        <v>0.625</v>
      </c>
      <c r="M99">
        <v>0.875</v>
      </c>
      <c r="N99">
        <v>0.875</v>
      </c>
      <c r="O99">
        <v>1</v>
      </c>
      <c r="P99">
        <v>1</v>
      </c>
      <c r="Q99">
        <v>1</v>
      </c>
      <c r="R99">
        <v>0.875</v>
      </c>
      <c r="T99">
        <v>1</v>
      </c>
      <c r="U99">
        <v>2242</v>
      </c>
      <c r="V99">
        <v>7</v>
      </c>
      <c r="W99">
        <v>7</v>
      </c>
      <c r="X99">
        <v>7</v>
      </c>
      <c r="Y99">
        <v>2</v>
      </c>
    </row>
    <row r="100" spans="1:25" x14ac:dyDescent="0.15">
      <c r="A100">
        <v>2</v>
      </c>
      <c r="B100">
        <v>3</v>
      </c>
      <c r="C100">
        <v>16</v>
      </c>
      <c r="D100">
        <v>163</v>
      </c>
      <c r="E100">
        <v>0</v>
      </c>
      <c r="G100">
        <v>0.359375</v>
      </c>
      <c r="I100">
        <v>2211</v>
      </c>
      <c r="J100">
        <v>1437.5</v>
      </c>
      <c r="K100">
        <v>0.375</v>
      </c>
      <c r="L100">
        <v>0.25</v>
      </c>
      <c r="M100">
        <v>0.25</v>
      </c>
      <c r="N100">
        <v>0.5</v>
      </c>
      <c r="O100">
        <v>0.375</v>
      </c>
      <c r="P100">
        <v>0.375</v>
      </c>
      <c r="Q100">
        <v>0.25</v>
      </c>
      <c r="R100">
        <v>0.5</v>
      </c>
      <c r="T100">
        <v>0.25</v>
      </c>
      <c r="U100">
        <v>1688</v>
      </c>
      <c r="V100">
        <v>4</v>
      </c>
      <c r="W100">
        <v>4</v>
      </c>
      <c r="X100">
        <v>-2</v>
      </c>
      <c r="Y100">
        <v>2</v>
      </c>
    </row>
    <row r="101" spans="1:25" x14ac:dyDescent="0.15">
      <c r="A101">
        <v>2</v>
      </c>
      <c r="B101">
        <v>3</v>
      </c>
      <c r="C101">
        <v>16</v>
      </c>
      <c r="D101">
        <v>174</v>
      </c>
      <c r="E101">
        <v>0</v>
      </c>
      <c r="G101">
        <v>0.671875</v>
      </c>
      <c r="I101">
        <v>2008</v>
      </c>
      <c r="J101">
        <v>679.5</v>
      </c>
      <c r="K101">
        <v>0.5</v>
      </c>
      <c r="L101">
        <v>0.5</v>
      </c>
      <c r="M101">
        <v>0.375</v>
      </c>
      <c r="N101">
        <v>0.75</v>
      </c>
      <c r="O101">
        <v>1</v>
      </c>
      <c r="P101">
        <v>0.625</v>
      </c>
      <c r="Q101">
        <v>0.875</v>
      </c>
      <c r="R101">
        <v>0.75</v>
      </c>
      <c r="T101">
        <v>1</v>
      </c>
      <c r="U101">
        <v>3922</v>
      </c>
      <c r="V101">
        <v>4.875</v>
      </c>
      <c r="W101">
        <v>4.875</v>
      </c>
      <c r="X101">
        <v>4.875</v>
      </c>
      <c r="Y101">
        <v>3</v>
      </c>
    </row>
    <row r="102" spans="1:25" x14ac:dyDescent="0.15">
      <c r="A102">
        <v>2</v>
      </c>
      <c r="B102">
        <v>3</v>
      </c>
      <c r="C102">
        <v>16</v>
      </c>
      <c r="D102">
        <v>180</v>
      </c>
      <c r="E102">
        <v>0</v>
      </c>
      <c r="G102">
        <v>0.640625</v>
      </c>
      <c r="I102">
        <v>2625</v>
      </c>
      <c r="J102">
        <v>1101.5</v>
      </c>
      <c r="K102">
        <v>0.25</v>
      </c>
      <c r="L102">
        <v>0.625</v>
      </c>
      <c r="M102">
        <v>0.75</v>
      </c>
      <c r="N102">
        <v>0.625</v>
      </c>
      <c r="O102">
        <v>0.625</v>
      </c>
      <c r="P102">
        <v>0.75</v>
      </c>
      <c r="Q102">
        <v>0.5</v>
      </c>
      <c r="R102">
        <v>1</v>
      </c>
      <c r="T102">
        <v>0.875</v>
      </c>
      <c r="U102">
        <v>4406</v>
      </c>
      <c r="V102">
        <v>3.625</v>
      </c>
      <c r="W102">
        <v>3.8571428571428572</v>
      </c>
      <c r="X102">
        <v>3.125</v>
      </c>
      <c r="Y102">
        <v>5</v>
      </c>
    </row>
    <row r="103" spans="1:25" x14ac:dyDescent="0.15">
      <c r="A103">
        <v>2</v>
      </c>
      <c r="B103">
        <v>3</v>
      </c>
      <c r="C103">
        <v>16</v>
      </c>
      <c r="D103">
        <v>209</v>
      </c>
      <c r="E103">
        <v>1</v>
      </c>
      <c r="G103">
        <v>0.828125</v>
      </c>
      <c r="I103">
        <v>2281</v>
      </c>
      <c r="J103">
        <v>766</v>
      </c>
      <c r="K103">
        <v>0.5</v>
      </c>
      <c r="L103">
        <v>0.625</v>
      </c>
      <c r="M103">
        <v>0.75</v>
      </c>
      <c r="N103">
        <v>1</v>
      </c>
      <c r="O103">
        <v>1</v>
      </c>
      <c r="P103">
        <v>0.75</v>
      </c>
      <c r="Q103">
        <v>1</v>
      </c>
      <c r="R103">
        <v>1</v>
      </c>
      <c r="T103">
        <v>1</v>
      </c>
      <c r="U103">
        <v>3460.5</v>
      </c>
      <c r="V103">
        <v>3</v>
      </c>
      <c r="W103">
        <v>3</v>
      </c>
      <c r="X103">
        <v>3</v>
      </c>
      <c r="Y103">
        <v>5</v>
      </c>
    </row>
    <row r="104" spans="1:25" x14ac:dyDescent="0.15">
      <c r="A104">
        <v>2</v>
      </c>
      <c r="B104">
        <v>3</v>
      </c>
      <c r="C104">
        <v>16</v>
      </c>
      <c r="D104">
        <v>212</v>
      </c>
      <c r="E104">
        <v>0</v>
      </c>
      <c r="G104">
        <v>0.46875</v>
      </c>
      <c r="I104">
        <v>2451.5</v>
      </c>
      <c r="J104">
        <v>1280.5</v>
      </c>
      <c r="K104">
        <v>0.25</v>
      </c>
      <c r="L104">
        <v>0.375</v>
      </c>
      <c r="M104">
        <v>0.5</v>
      </c>
      <c r="N104">
        <v>0.625</v>
      </c>
      <c r="O104">
        <v>0.5</v>
      </c>
      <c r="P104">
        <v>0.5</v>
      </c>
      <c r="Q104">
        <v>0.5</v>
      </c>
      <c r="R104">
        <v>0.5</v>
      </c>
      <c r="T104">
        <v>0.5</v>
      </c>
      <c r="U104">
        <v>3951</v>
      </c>
      <c r="V104">
        <v>4.5</v>
      </c>
      <c r="W104">
        <v>4.5</v>
      </c>
      <c r="X104">
        <v>0</v>
      </c>
      <c r="Y104">
        <v>4</v>
      </c>
    </row>
    <row r="105" spans="1:25" x14ac:dyDescent="0.15">
      <c r="A105">
        <v>2</v>
      </c>
      <c r="B105">
        <v>3</v>
      </c>
      <c r="C105">
        <v>16</v>
      </c>
      <c r="D105">
        <v>213</v>
      </c>
      <c r="E105">
        <v>1</v>
      </c>
      <c r="G105">
        <v>0.671875</v>
      </c>
      <c r="I105">
        <v>2499.5</v>
      </c>
      <c r="J105">
        <v>1055</v>
      </c>
      <c r="K105">
        <v>0.25</v>
      </c>
      <c r="L105">
        <v>0.5</v>
      </c>
      <c r="M105">
        <v>0.75</v>
      </c>
      <c r="N105">
        <v>0.5</v>
      </c>
      <c r="O105">
        <v>0.375</v>
      </c>
      <c r="P105">
        <v>1</v>
      </c>
      <c r="Q105">
        <v>1</v>
      </c>
      <c r="R105">
        <v>1</v>
      </c>
      <c r="T105">
        <v>1</v>
      </c>
      <c r="U105">
        <v>4398.5</v>
      </c>
      <c r="V105">
        <v>6.375</v>
      </c>
      <c r="W105">
        <v>6.375</v>
      </c>
      <c r="X105">
        <v>6.375</v>
      </c>
      <c r="Y105">
        <v>2</v>
      </c>
    </row>
    <row r="106" spans="1:25" x14ac:dyDescent="0.15">
      <c r="A106">
        <v>2</v>
      </c>
      <c r="B106">
        <v>3</v>
      </c>
      <c r="C106">
        <v>16</v>
      </c>
      <c r="D106">
        <v>214</v>
      </c>
      <c r="E106">
        <v>0</v>
      </c>
      <c r="G106">
        <v>0.59375</v>
      </c>
      <c r="I106">
        <v>2556</v>
      </c>
      <c r="J106">
        <v>1317</v>
      </c>
      <c r="K106">
        <v>0.125</v>
      </c>
      <c r="L106">
        <v>0.5</v>
      </c>
      <c r="M106">
        <v>0.125</v>
      </c>
      <c r="N106">
        <v>0.75</v>
      </c>
      <c r="O106">
        <v>0.625</v>
      </c>
      <c r="P106">
        <v>0.75</v>
      </c>
      <c r="Q106">
        <v>0.875</v>
      </c>
      <c r="R106">
        <v>1</v>
      </c>
      <c r="T106">
        <v>1</v>
      </c>
      <c r="U106">
        <v>3779.5</v>
      </c>
      <c r="V106">
        <v>5.625</v>
      </c>
      <c r="W106">
        <v>5.625</v>
      </c>
      <c r="X106">
        <v>5.625</v>
      </c>
      <c r="Y106">
        <v>4</v>
      </c>
    </row>
    <row r="107" spans="1:25" x14ac:dyDescent="0.15">
      <c r="A107">
        <v>2</v>
      </c>
      <c r="B107">
        <v>3</v>
      </c>
      <c r="C107">
        <v>16</v>
      </c>
      <c r="D107">
        <v>231</v>
      </c>
      <c r="E107">
        <v>0</v>
      </c>
      <c r="G107">
        <v>0.546875</v>
      </c>
      <c r="I107">
        <v>2195</v>
      </c>
      <c r="J107">
        <v>1609.5</v>
      </c>
      <c r="K107">
        <v>0.5</v>
      </c>
      <c r="L107">
        <v>0.75</v>
      </c>
      <c r="M107">
        <v>0.5</v>
      </c>
      <c r="N107">
        <v>0.75</v>
      </c>
      <c r="O107">
        <v>0.375</v>
      </c>
      <c r="P107">
        <v>0.375</v>
      </c>
      <c r="Q107">
        <v>0.5</v>
      </c>
      <c r="R107">
        <v>0.625</v>
      </c>
      <c r="T107">
        <v>0.25</v>
      </c>
      <c r="U107">
        <v>2406.5</v>
      </c>
      <c r="V107">
        <v>4.25</v>
      </c>
      <c r="W107">
        <v>4.5</v>
      </c>
      <c r="X107">
        <v>-2</v>
      </c>
      <c r="Y107">
        <v>7</v>
      </c>
    </row>
    <row r="108" spans="1:25" x14ac:dyDescent="0.15">
      <c r="A108">
        <v>2</v>
      </c>
      <c r="B108">
        <v>3</v>
      </c>
      <c r="C108">
        <v>16</v>
      </c>
      <c r="D108">
        <v>241</v>
      </c>
      <c r="E108">
        <v>1</v>
      </c>
      <c r="G108">
        <v>0.828125</v>
      </c>
      <c r="I108">
        <v>2492.5</v>
      </c>
      <c r="J108">
        <v>1570.5</v>
      </c>
      <c r="K108">
        <v>0.5</v>
      </c>
      <c r="L108">
        <v>0.5</v>
      </c>
      <c r="M108">
        <v>0.875</v>
      </c>
      <c r="N108">
        <v>1</v>
      </c>
      <c r="O108">
        <v>1</v>
      </c>
      <c r="P108">
        <v>0.75</v>
      </c>
      <c r="Q108">
        <v>1</v>
      </c>
      <c r="R108">
        <v>1</v>
      </c>
      <c r="T108">
        <v>1</v>
      </c>
      <c r="U108">
        <v>4406</v>
      </c>
      <c r="V108">
        <v>7</v>
      </c>
      <c r="W108">
        <v>7</v>
      </c>
      <c r="X108">
        <v>7</v>
      </c>
      <c r="Y108">
        <v>8</v>
      </c>
    </row>
    <row r="109" spans="1:25" x14ac:dyDescent="0.15">
      <c r="A109">
        <v>2</v>
      </c>
      <c r="B109">
        <v>3</v>
      </c>
      <c r="C109">
        <v>64</v>
      </c>
      <c r="D109">
        <v>120</v>
      </c>
      <c r="E109">
        <v>0</v>
      </c>
      <c r="G109">
        <v>0.515625</v>
      </c>
      <c r="I109">
        <v>4000</v>
      </c>
      <c r="J109">
        <v>2203</v>
      </c>
      <c r="K109">
        <v>0.375</v>
      </c>
      <c r="L109">
        <v>0.75</v>
      </c>
      <c r="M109">
        <v>0.5</v>
      </c>
      <c r="N109">
        <v>0.75</v>
      </c>
      <c r="O109">
        <v>0.375</v>
      </c>
      <c r="P109">
        <v>0.5</v>
      </c>
      <c r="Q109">
        <v>0.625</v>
      </c>
      <c r="R109">
        <v>0.25</v>
      </c>
      <c r="T109">
        <v>0.875</v>
      </c>
      <c r="U109">
        <v>4453</v>
      </c>
      <c r="V109">
        <v>3.125</v>
      </c>
      <c r="W109">
        <v>2.8571428571428572</v>
      </c>
      <c r="X109">
        <v>1.875</v>
      </c>
      <c r="Y109">
        <v>10</v>
      </c>
    </row>
    <row r="110" spans="1:25" x14ac:dyDescent="0.15">
      <c r="A110">
        <v>2</v>
      </c>
      <c r="B110">
        <v>3</v>
      </c>
      <c r="C110">
        <v>64</v>
      </c>
      <c r="D110">
        <v>125</v>
      </c>
      <c r="E110">
        <v>0</v>
      </c>
      <c r="G110">
        <v>0.609375</v>
      </c>
      <c r="I110">
        <v>2406</v>
      </c>
      <c r="J110">
        <v>1163.5</v>
      </c>
      <c r="K110">
        <v>0.375</v>
      </c>
      <c r="L110">
        <v>0.375</v>
      </c>
      <c r="M110">
        <v>0.375</v>
      </c>
      <c r="N110">
        <v>0.875</v>
      </c>
      <c r="O110">
        <v>0.875</v>
      </c>
      <c r="P110">
        <v>1</v>
      </c>
      <c r="Q110">
        <v>0.5</v>
      </c>
      <c r="R110">
        <v>0.5</v>
      </c>
      <c r="T110">
        <v>0.375</v>
      </c>
      <c r="U110">
        <v>4023.5</v>
      </c>
      <c r="V110">
        <v>4</v>
      </c>
      <c r="W110">
        <v>3</v>
      </c>
      <c r="X110">
        <v>-2.2857142857142856</v>
      </c>
      <c r="Y110">
        <v>6</v>
      </c>
    </row>
    <row r="111" spans="1:25" x14ac:dyDescent="0.15">
      <c r="A111">
        <v>2</v>
      </c>
      <c r="B111">
        <v>3</v>
      </c>
      <c r="C111">
        <v>64</v>
      </c>
      <c r="D111">
        <v>128</v>
      </c>
      <c r="E111">
        <v>0</v>
      </c>
      <c r="G111">
        <v>0.609375</v>
      </c>
      <c r="I111">
        <v>2258</v>
      </c>
      <c r="J111">
        <v>1203.5</v>
      </c>
      <c r="K111">
        <v>0.625</v>
      </c>
      <c r="L111">
        <v>0.875</v>
      </c>
      <c r="M111">
        <v>0.375</v>
      </c>
      <c r="N111">
        <v>0.625</v>
      </c>
      <c r="O111">
        <v>0.625</v>
      </c>
      <c r="P111">
        <v>0.5</v>
      </c>
      <c r="Q111">
        <v>0.625</v>
      </c>
      <c r="R111">
        <v>0.625</v>
      </c>
      <c r="T111">
        <v>0.5</v>
      </c>
      <c r="U111">
        <v>2789</v>
      </c>
      <c r="V111">
        <v>5.125</v>
      </c>
      <c r="W111">
        <v>5.333333333333333</v>
      </c>
      <c r="X111">
        <v>-0.2857142857142857</v>
      </c>
      <c r="Y111">
        <v>9</v>
      </c>
    </row>
    <row r="112" spans="1:25" x14ac:dyDescent="0.15">
      <c r="A112">
        <v>2</v>
      </c>
      <c r="B112">
        <v>3</v>
      </c>
      <c r="C112">
        <v>64</v>
      </c>
      <c r="D112">
        <v>166</v>
      </c>
      <c r="E112">
        <v>0</v>
      </c>
      <c r="G112">
        <v>0.59375</v>
      </c>
      <c r="I112">
        <v>2765.5</v>
      </c>
      <c r="J112">
        <v>1117</v>
      </c>
      <c r="K112">
        <v>0.625</v>
      </c>
      <c r="L112">
        <v>0.75</v>
      </c>
      <c r="M112">
        <v>0.5</v>
      </c>
      <c r="N112">
        <v>0.625</v>
      </c>
      <c r="O112">
        <v>0.75</v>
      </c>
      <c r="P112">
        <v>0.75</v>
      </c>
      <c r="Q112">
        <v>0.375</v>
      </c>
      <c r="R112">
        <v>0.375</v>
      </c>
      <c r="T112">
        <v>0.625</v>
      </c>
      <c r="U112">
        <v>4421.5</v>
      </c>
      <c r="V112">
        <v>3</v>
      </c>
      <c r="W112">
        <v>4.25</v>
      </c>
      <c r="X112">
        <v>1.7142857142857142</v>
      </c>
      <c r="Y112">
        <v>10</v>
      </c>
    </row>
    <row r="113" spans="1:25" x14ac:dyDescent="0.15">
      <c r="A113">
        <v>2</v>
      </c>
      <c r="B113">
        <v>3</v>
      </c>
      <c r="C113">
        <v>64</v>
      </c>
      <c r="D113">
        <v>169</v>
      </c>
      <c r="E113">
        <v>0</v>
      </c>
      <c r="G113">
        <v>0.875</v>
      </c>
      <c r="I113">
        <v>2109</v>
      </c>
      <c r="J113">
        <v>1281.5</v>
      </c>
      <c r="K113">
        <v>0.625</v>
      </c>
      <c r="L113">
        <v>0.875</v>
      </c>
      <c r="M113">
        <v>1</v>
      </c>
      <c r="N113">
        <v>0.75</v>
      </c>
      <c r="O113">
        <v>1</v>
      </c>
      <c r="P113">
        <v>0.875</v>
      </c>
      <c r="Q113">
        <v>0.875</v>
      </c>
      <c r="R113">
        <v>1</v>
      </c>
      <c r="T113">
        <v>0.875</v>
      </c>
      <c r="U113">
        <v>2976.5</v>
      </c>
      <c r="V113">
        <v>6.125</v>
      </c>
      <c r="W113">
        <v>6.166666666666667</v>
      </c>
      <c r="X113">
        <v>4.4285714285714288</v>
      </c>
      <c r="Y113">
        <v>7</v>
      </c>
    </row>
    <row r="114" spans="1:25" x14ac:dyDescent="0.15">
      <c r="A114">
        <v>2</v>
      </c>
      <c r="B114">
        <v>3</v>
      </c>
      <c r="C114">
        <v>64</v>
      </c>
      <c r="D114">
        <v>181</v>
      </c>
      <c r="E114">
        <v>0</v>
      </c>
      <c r="G114">
        <v>0.765625</v>
      </c>
      <c r="I114">
        <v>2710.5</v>
      </c>
      <c r="J114">
        <v>1148.5</v>
      </c>
      <c r="K114">
        <v>0.625</v>
      </c>
      <c r="L114">
        <v>0.625</v>
      </c>
      <c r="M114">
        <v>0.5</v>
      </c>
      <c r="N114">
        <v>0.875</v>
      </c>
      <c r="O114">
        <v>0.75</v>
      </c>
      <c r="P114">
        <v>1</v>
      </c>
      <c r="Q114">
        <v>1</v>
      </c>
      <c r="R114">
        <v>0.75</v>
      </c>
      <c r="T114">
        <v>0.75</v>
      </c>
      <c r="U114">
        <v>4555</v>
      </c>
      <c r="V114">
        <v>5.75</v>
      </c>
      <c r="W114">
        <v>6</v>
      </c>
      <c r="X114">
        <v>2.8571428571428572</v>
      </c>
      <c r="Y114">
        <v>11</v>
      </c>
    </row>
    <row r="115" spans="1:25" x14ac:dyDescent="0.15">
      <c r="A115">
        <v>2</v>
      </c>
      <c r="B115">
        <v>3</v>
      </c>
      <c r="C115">
        <v>64</v>
      </c>
      <c r="D115">
        <v>182</v>
      </c>
      <c r="E115">
        <v>0</v>
      </c>
      <c r="G115">
        <v>0.6875</v>
      </c>
      <c r="I115">
        <v>3844</v>
      </c>
      <c r="J115">
        <v>1203.5</v>
      </c>
      <c r="K115">
        <v>0.5</v>
      </c>
      <c r="L115">
        <v>0.75</v>
      </c>
      <c r="M115">
        <v>0.75</v>
      </c>
      <c r="N115">
        <v>0.375</v>
      </c>
      <c r="O115">
        <v>0.5</v>
      </c>
      <c r="P115">
        <v>1</v>
      </c>
      <c r="Q115">
        <v>0.875</v>
      </c>
      <c r="R115">
        <v>0.75</v>
      </c>
      <c r="T115">
        <v>1</v>
      </c>
      <c r="U115">
        <v>14984</v>
      </c>
      <c r="V115">
        <v>7</v>
      </c>
      <c r="W115">
        <v>7</v>
      </c>
      <c r="X115">
        <v>7</v>
      </c>
      <c r="Y115">
        <v>4</v>
      </c>
    </row>
    <row r="116" spans="1:25" x14ac:dyDescent="0.15">
      <c r="A116">
        <v>2</v>
      </c>
      <c r="B116">
        <v>3</v>
      </c>
      <c r="C116">
        <v>64</v>
      </c>
      <c r="D116">
        <v>193</v>
      </c>
      <c r="E116">
        <v>0</v>
      </c>
      <c r="G116">
        <v>0.703125</v>
      </c>
      <c r="I116">
        <v>1809.5</v>
      </c>
      <c r="J116">
        <v>1072.5</v>
      </c>
      <c r="K116">
        <v>0.625</v>
      </c>
      <c r="L116">
        <v>0.75</v>
      </c>
      <c r="M116">
        <v>0.875</v>
      </c>
      <c r="N116">
        <v>0.5</v>
      </c>
      <c r="O116">
        <v>0.875</v>
      </c>
      <c r="P116">
        <v>0.5</v>
      </c>
      <c r="Q116">
        <v>0.625</v>
      </c>
      <c r="R116">
        <v>0.875</v>
      </c>
      <c r="T116">
        <v>0.625</v>
      </c>
      <c r="U116">
        <v>4088.5</v>
      </c>
      <c r="V116">
        <v>5.25</v>
      </c>
      <c r="W116">
        <v>5.6</v>
      </c>
      <c r="X116">
        <v>1.75</v>
      </c>
      <c r="Y116">
        <v>3</v>
      </c>
    </row>
    <row r="117" spans="1:25" x14ac:dyDescent="0.15">
      <c r="A117">
        <v>2</v>
      </c>
      <c r="B117">
        <v>3</v>
      </c>
      <c r="C117">
        <v>64</v>
      </c>
      <c r="D117">
        <v>194</v>
      </c>
      <c r="E117">
        <v>1</v>
      </c>
      <c r="G117">
        <v>0.921875</v>
      </c>
      <c r="I117">
        <v>2483</v>
      </c>
      <c r="J117">
        <v>1159.5</v>
      </c>
      <c r="K117">
        <v>0.625</v>
      </c>
      <c r="L117">
        <v>0.75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5317.5</v>
      </c>
      <c r="V117">
        <v>5.625</v>
      </c>
      <c r="W117">
        <v>5.625</v>
      </c>
      <c r="X117">
        <v>5.625</v>
      </c>
      <c r="Y117">
        <v>9</v>
      </c>
    </row>
    <row r="118" spans="1:25" x14ac:dyDescent="0.15">
      <c r="A118">
        <v>2</v>
      </c>
      <c r="B118">
        <v>3</v>
      </c>
      <c r="C118">
        <v>64</v>
      </c>
      <c r="D118">
        <v>222</v>
      </c>
      <c r="E118">
        <v>0</v>
      </c>
      <c r="G118">
        <v>0.59375</v>
      </c>
      <c r="I118">
        <v>3429.5</v>
      </c>
      <c r="J118">
        <v>1570.5</v>
      </c>
      <c r="K118">
        <v>0.625</v>
      </c>
      <c r="L118">
        <v>0.625</v>
      </c>
      <c r="M118">
        <v>0.5</v>
      </c>
      <c r="N118">
        <v>0.625</v>
      </c>
      <c r="O118">
        <v>0.75</v>
      </c>
      <c r="P118">
        <v>0.375</v>
      </c>
      <c r="Q118">
        <v>0.625</v>
      </c>
      <c r="R118">
        <v>0.625</v>
      </c>
      <c r="T118">
        <v>0.125</v>
      </c>
      <c r="U118">
        <v>5124.5</v>
      </c>
      <c r="V118">
        <v>4</v>
      </c>
      <c r="W118">
        <v>4</v>
      </c>
      <c r="X118">
        <v>-3</v>
      </c>
      <c r="Y118">
        <v>7</v>
      </c>
    </row>
    <row r="119" spans="1:25" x14ac:dyDescent="0.15">
      <c r="A119">
        <v>2</v>
      </c>
      <c r="B119">
        <v>3</v>
      </c>
      <c r="C119">
        <v>64</v>
      </c>
      <c r="D119">
        <v>246</v>
      </c>
      <c r="E119">
        <v>0</v>
      </c>
      <c r="G119">
        <v>0.578125</v>
      </c>
      <c r="I119">
        <v>4046.5</v>
      </c>
      <c r="J119">
        <v>2250.5</v>
      </c>
      <c r="K119">
        <v>0.75</v>
      </c>
      <c r="L119">
        <v>0.375</v>
      </c>
      <c r="M119">
        <v>0.25</v>
      </c>
      <c r="N119">
        <v>0.75</v>
      </c>
      <c r="O119">
        <v>0.625</v>
      </c>
      <c r="P119">
        <v>0.5</v>
      </c>
      <c r="Q119">
        <v>0.625</v>
      </c>
      <c r="R119">
        <v>0.75</v>
      </c>
      <c r="T119">
        <v>0.75</v>
      </c>
      <c r="U119">
        <v>7187</v>
      </c>
      <c r="V119">
        <v>4</v>
      </c>
      <c r="W119">
        <v>4.333333333333333</v>
      </c>
      <c r="X119">
        <v>2.5</v>
      </c>
      <c r="Y119">
        <v>6</v>
      </c>
    </row>
    <row r="120" spans="1:25" x14ac:dyDescent="0.15">
      <c r="A120">
        <v>4</v>
      </c>
      <c r="B120">
        <v>4</v>
      </c>
      <c r="C120">
        <v>8</v>
      </c>
      <c r="D120" s="34">
        <v>107</v>
      </c>
      <c r="E120">
        <v>0</v>
      </c>
      <c r="G120" s="34">
        <v>0.671875</v>
      </c>
      <c r="I120" s="34">
        <v>2008</v>
      </c>
      <c r="J120" s="34">
        <v>1039</v>
      </c>
      <c r="K120" s="34">
        <v>0.375</v>
      </c>
      <c r="L120" s="34">
        <v>0.75</v>
      </c>
      <c r="M120" s="34">
        <v>0.75</v>
      </c>
      <c r="N120" s="34">
        <v>0.75</v>
      </c>
      <c r="O120" s="34">
        <v>0.875</v>
      </c>
      <c r="P120" s="34">
        <v>0.75</v>
      </c>
      <c r="Q120" s="34">
        <v>0.75</v>
      </c>
      <c r="R120" s="34">
        <v>0.375</v>
      </c>
      <c r="T120" s="34">
        <v>0.5</v>
      </c>
      <c r="U120" s="34">
        <v>2281</v>
      </c>
      <c r="V120" s="34">
        <v>1</v>
      </c>
      <c r="W120" s="34">
        <v>1</v>
      </c>
      <c r="X120" s="34">
        <v>0</v>
      </c>
      <c r="Y120" s="34">
        <v>0</v>
      </c>
    </row>
    <row r="121" spans="1:25" x14ac:dyDescent="0.15">
      <c r="A121">
        <v>4</v>
      </c>
      <c r="B121">
        <v>4</v>
      </c>
      <c r="C121">
        <v>8</v>
      </c>
      <c r="D121">
        <v>151</v>
      </c>
      <c r="E121">
        <v>0</v>
      </c>
      <c r="G121">
        <v>0.765625</v>
      </c>
      <c r="I121">
        <v>2703.5</v>
      </c>
      <c r="J121">
        <v>1523.5</v>
      </c>
      <c r="K121">
        <v>0.625</v>
      </c>
      <c r="L121">
        <v>0.75</v>
      </c>
      <c r="M121">
        <v>0.875</v>
      </c>
      <c r="N121">
        <v>0.75</v>
      </c>
      <c r="O121">
        <v>0.625</v>
      </c>
      <c r="P121">
        <v>0.875</v>
      </c>
      <c r="Q121">
        <v>0.625</v>
      </c>
      <c r="R121">
        <v>1</v>
      </c>
      <c r="T121">
        <v>1</v>
      </c>
      <c r="U121">
        <v>3672</v>
      </c>
      <c r="V121">
        <v>6.625</v>
      </c>
      <c r="W121">
        <v>6.625</v>
      </c>
      <c r="X121">
        <v>6.625</v>
      </c>
      <c r="Y121">
        <v>0</v>
      </c>
    </row>
    <row r="122" spans="1:25" x14ac:dyDescent="0.15">
      <c r="A122">
        <v>4</v>
      </c>
      <c r="B122">
        <v>4</v>
      </c>
      <c r="C122">
        <v>8</v>
      </c>
      <c r="D122">
        <v>152</v>
      </c>
      <c r="E122">
        <v>0</v>
      </c>
      <c r="G122">
        <v>0.5625</v>
      </c>
      <c r="I122">
        <v>2875</v>
      </c>
      <c r="J122">
        <v>1140.5</v>
      </c>
      <c r="K122">
        <v>0.625</v>
      </c>
      <c r="L122">
        <v>0.5</v>
      </c>
      <c r="M122">
        <v>0.25</v>
      </c>
      <c r="N122">
        <v>0.75</v>
      </c>
      <c r="O122">
        <v>0.625</v>
      </c>
      <c r="P122">
        <v>0.625</v>
      </c>
      <c r="Q122">
        <v>0.375</v>
      </c>
      <c r="R122">
        <v>0.75</v>
      </c>
      <c r="T122">
        <v>0.875</v>
      </c>
      <c r="U122">
        <v>3844</v>
      </c>
      <c r="V122">
        <v>4.5</v>
      </c>
      <c r="W122">
        <v>4.5714285714285712</v>
      </c>
      <c r="X122">
        <v>3.5</v>
      </c>
      <c r="Y122">
        <v>0</v>
      </c>
    </row>
    <row r="123" spans="1:25" x14ac:dyDescent="0.15">
      <c r="A123">
        <v>4</v>
      </c>
      <c r="B123">
        <v>4</v>
      </c>
      <c r="C123">
        <v>8</v>
      </c>
      <c r="D123">
        <v>177</v>
      </c>
      <c r="E123">
        <v>0</v>
      </c>
      <c r="G123">
        <v>0.515625</v>
      </c>
      <c r="I123">
        <v>3227</v>
      </c>
      <c r="J123">
        <v>1226.5</v>
      </c>
      <c r="K123">
        <v>0.25</v>
      </c>
      <c r="L123">
        <v>0.75</v>
      </c>
      <c r="M123">
        <v>0.625</v>
      </c>
      <c r="N123">
        <v>0.5</v>
      </c>
      <c r="O123">
        <v>0.5</v>
      </c>
      <c r="P123">
        <v>0.75</v>
      </c>
      <c r="Q123">
        <v>0.25</v>
      </c>
      <c r="R123">
        <v>0.5</v>
      </c>
      <c r="T123">
        <v>0.75</v>
      </c>
      <c r="U123">
        <v>6500</v>
      </c>
      <c r="V123">
        <v>4.25</v>
      </c>
      <c r="W123">
        <v>4.666666666666667</v>
      </c>
      <c r="X123">
        <v>2.75</v>
      </c>
      <c r="Y123">
        <v>0</v>
      </c>
    </row>
    <row r="124" spans="1:25" x14ac:dyDescent="0.15">
      <c r="A124">
        <v>4</v>
      </c>
      <c r="B124">
        <v>4</v>
      </c>
      <c r="C124">
        <v>8</v>
      </c>
      <c r="D124">
        <v>178</v>
      </c>
      <c r="E124">
        <v>0</v>
      </c>
      <c r="G124">
        <v>0.640625</v>
      </c>
      <c r="I124">
        <v>2594</v>
      </c>
      <c r="J124">
        <v>1187.5</v>
      </c>
      <c r="K124">
        <v>0.625</v>
      </c>
      <c r="L124">
        <v>0.75</v>
      </c>
      <c r="M124">
        <v>0.75</v>
      </c>
      <c r="N124">
        <v>0.75</v>
      </c>
      <c r="O124">
        <v>0.625</v>
      </c>
      <c r="P124">
        <v>0.5</v>
      </c>
      <c r="Q124">
        <v>0.75</v>
      </c>
      <c r="R124">
        <v>0.375</v>
      </c>
      <c r="T124">
        <v>0.75</v>
      </c>
      <c r="U124">
        <v>3195.5</v>
      </c>
      <c r="V124">
        <v>7</v>
      </c>
      <c r="W124">
        <v>7</v>
      </c>
      <c r="X124">
        <v>3.5</v>
      </c>
      <c r="Y124">
        <v>0</v>
      </c>
    </row>
    <row r="125" spans="1:25" x14ac:dyDescent="0.15">
      <c r="A125">
        <v>4</v>
      </c>
      <c r="B125">
        <v>4</v>
      </c>
      <c r="C125">
        <v>8</v>
      </c>
      <c r="D125">
        <v>179</v>
      </c>
      <c r="E125">
        <v>0</v>
      </c>
      <c r="G125">
        <v>0.515625</v>
      </c>
      <c r="I125">
        <v>1492.5</v>
      </c>
      <c r="J125">
        <v>922</v>
      </c>
      <c r="K125">
        <v>0.5</v>
      </c>
      <c r="L125">
        <v>0.625</v>
      </c>
      <c r="M125">
        <v>0.375</v>
      </c>
      <c r="N125">
        <v>0.625</v>
      </c>
      <c r="O125">
        <v>0.625</v>
      </c>
      <c r="P125">
        <v>0.375</v>
      </c>
      <c r="Q125">
        <v>0.5</v>
      </c>
      <c r="R125">
        <v>0.5</v>
      </c>
      <c r="T125">
        <v>0.5</v>
      </c>
      <c r="U125">
        <v>1836</v>
      </c>
      <c r="V125">
        <v>3.75</v>
      </c>
      <c r="W125">
        <v>3.75</v>
      </c>
      <c r="X125">
        <v>0</v>
      </c>
    </row>
    <row r="126" spans="1:25" x14ac:dyDescent="0.15">
      <c r="A126">
        <v>4</v>
      </c>
      <c r="B126">
        <v>4</v>
      </c>
      <c r="C126">
        <v>8</v>
      </c>
      <c r="D126">
        <v>181</v>
      </c>
      <c r="E126">
        <v>0</v>
      </c>
      <c r="G126">
        <v>0.6875</v>
      </c>
      <c r="I126">
        <v>2320</v>
      </c>
      <c r="J126">
        <v>1492.5</v>
      </c>
      <c r="K126">
        <v>0.625</v>
      </c>
      <c r="L126">
        <v>0.625</v>
      </c>
      <c r="M126">
        <v>0.625</v>
      </c>
      <c r="N126">
        <v>0.625</v>
      </c>
      <c r="O126">
        <v>0.75</v>
      </c>
      <c r="P126">
        <v>0.75</v>
      </c>
      <c r="Q126">
        <v>0.75</v>
      </c>
      <c r="R126">
        <v>0.75</v>
      </c>
      <c r="T126">
        <v>0.625</v>
      </c>
      <c r="U126">
        <v>4429.5</v>
      </c>
      <c r="V126">
        <v>2.625</v>
      </c>
      <c r="W126">
        <v>3.2</v>
      </c>
      <c r="X126">
        <v>1.375</v>
      </c>
    </row>
    <row r="127" spans="1:25" x14ac:dyDescent="0.15">
      <c r="A127">
        <v>4</v>
      </c>
      <c r="B127">
        <v>4</v>
      </c>
      <c r="C127">
        <v>8</v>
      </c>
      <c r="D127">
        <v>182</v>
      </c>
      <c r="E127">
        <v>0</v>
      </c>
      <c r="G127">
        <v>0.625</v>
      </c>
      <c r="I127">
        <v>3367</v>
      </c>
      <c r="J127">
        <v>1734.5</v>
      </c>
      <c r="K127">
        <v>0.5</v>
      </c>
      <c r="L127">
        <v>0.75</v>
      </c>
      <c r="M127">
        <v>0.625</v>
      </c>
      <c r="N127">
        <v>0.5</v>
      </c>
      <c r="O127">
        <v>0.75</v>
      </c>
      <c r="P127">
        <v>0.625</v>
      </c>
      <c r="Q127">
        <v>0.5</v>
      </c>
      <c r="R127">
        <v>0.75</v>
      </c>
      <c r="T127">
        <v>0.625</v>
      </c>
      <c r="U127">
        <v>4586.5</v>
      </c>
      <c r="V127">
        <v>4.875</v>
      </c>
      <c r="W127">
        <v>5</v>
      </c>
      <c r="X127">
        <v>1.375</v>
      </c>
    </row>
    <row r="128" spans="1:25" x14ac:dyDescent="0.15">
      <c r="A128">
        <v>4</v>
      </c>
      <c r="B128">
        <v>4</v>
      </c>
      <c r="C128">
        <v>8</v>
      </c>
      <c r="D128">
        <v>183</v>
      </c>
      <c r="E128">
        <v>0</v>
      </c>
      <c r="G128">
        <v>0.609375</v>
      </c>
      <c r="I128">
        <v>3195.5</v>
      </c>
      <c r="J128">
        <v>1945</v>
      </c>
      <c r="K128">
        <v>0.5</v>
      </c>
      <c r="L128">
        <v>0.5</v>
      </c>
      <c r="M128">
        <v>0.5</v>
      </c>
      <c r="N128">
        <v>0.375</v>
      </c>
      <c r="O128">
        <v>0.625</v>
      </c>
      <c r="P128">
        <v>0.625</v>
      </c>
      <c r="Q128">
        <v>0.75</v>
      </c>
      <c r="R128">
        <v>1</v>
      </c>
      <c r="T128">
        <v>0.875</v>
      </c>
      <c r="U128">
        <v>4008</v>
      </c>
      <c r="V128">
        <v>6.25</v>
      </c>
      <c r="W128">
        <v>6.4285714285714288</v>
      </c>
      <c r="X128">
        <v>5</v>
      </c>
    </row>
    <row r="129" spans="1:25" x14ac:dyDescent="0.15">
      <c r="A129">
        <v>4</v>
      </c>
      <c r="B129">
        <v>4</v>
      </c>
      <c r="C129">
        <v>8</v>
      </c>
      <c r="D129">
        <v>184</v>
      </c>
      <c r="E129">
        <v>0</v>
      </c>
      <c r="G129">
        <v>0.71875</v>
      </c>
      <c r="I129">
        <v>1968.5</v>
      </c>
      <c r="J129">
        <v>953</v>
      </c>
      <c r="K129">
        <v>0.625</v>
      </c>
      <c r="L129">
        <v>0.625</v>
      </c>
      <c r="M129">
        <v>0.5</v>
      </c>
      <c r="N129">
        <v>0.625</v>
      </c>
      <c r="O129">
        <v>0.875</v>
      </c>
      <c r="P129">
        <v>0.75</v>
      </c>
      <c r="Q129">
        <v>0.875</v>
      </c>
      <c r="R129">
        <v>0.875</v>
      </c>
      <c r="T129">
        <v>0.875</v>
      </c>
      <c r="U129">
        <v>3516</v>
      </c>
      <c r="V129">
        <v>4.375</v>
      </c>
      <c r="W129">
        <v>4.8571428571428568</v>
      </c>
      <c r="X129">
        <v>4.125</v>
      </c>
    </row>
    <row r="130" spans="1:25" x14ac:dyDescent="0.15">
      <c r="A130">
        <v>4</v>
      </c>
      <c r="B130">
        <v>4</v>
      </c>
      <c r="C130">
        <v>8</v>
      </c>
      <c r="D130">
        <v>185</v>
      </c>
      <c r="E130">
        <v>0</v>
      </c>
      <c r="G130">
        <v>0.671875</v>
      </c>
      <c r="I130">
        <v>2047</v>
      </c>
      <c r="J130">
        <v>992</v>
      </c>
      <c r="K130">
        <v>0.625</v>
      </c>
      <c r="L130">
        <v>0.5</v>
      </c>
      <c r="M130">
        <v>0.375</v>
      </c>
      <c r="N130">
        <v>0.625</v>
      </c>
      <c r="O130">
        <v>0.75</v>
      </c>
      <c r="P130">
        <v>0.875</v>
      </c>
      <c r="Q130">
        <v>0.875</v>
      </c>
      <c r="R130">
        <v>0.75</v>
      </c>
      <c r="T130">
        <v>0.75</v>
      </c>
      <c r="U130">
        <v>3297</v>
      </c>
      <c r="V130">
        <v>4</v>
      </c>
      <c r="W130">
        <v>4</v>
      </c>
      <c r="X130">
        <v>2</v>
      </c>
    </row>
    <row r="131" spans="1:25" x14ac:dyDescent="0.15">
      <c r="A131">
        <v>4</v>
      </c>
      <c r="B131">
        <v>4</v>
      </c>
      <c r="C131">
        <v>8</v>
      </c>
      <c r="D131">
        <v>194</v>
      </c>
      <c r="E131">
        <v>0</v>
      </c>
      <c r="G131">
        <v>0.5625</v>
      </c>
      <c r="I131">
        <v>2773.5</v>
      </c>
      <c r="J131">
        <v>1070</v>
      </c>
      <c r="K131">
        <v>0.5</v>
      </c>
      <c r="L131">
        <v>0.25</v>
      </c>
      <c r="M131">
        <v>0.5</v>
      </c>
      <c r="N131">
        <v>0.625</v>
      </c>
      <c r="O131">
        <v>0.375</v>
      </c>
      <c r="P131">
        <v>0.75</v>
      </c>
      <c r="Q131">
        <v>0.625</v>
      </c>
      <c r="R131">
        <v>0.875</v>
      </c>
      <c r="T131">
        <v>0.625</v>
      </c>
      <c r="U131">
        <v>2867</v>
      </c>
      <c r="V131">
        <v>6.25</v>
      </c>
      <c r="W131">
        <v>6.6</v>
      </c>
      <c r="X131">
        <v>2</v>
      </c>
    </row>
    <row r="132" spans="1:25" x14ac:dyDescent="0.15">
      <c r="A132">
        <v>4</v>
      </c>
      <c r="B132">
        <v>4</v>
      </c>
      <c r="C132">
        <v>8</v>
      </c>
      <c r="D132">
        <v>198</v>
      </c>
      <c r="E132">
        <v>0</v>
      </c>
      <c r="G132">
        <v>0.640625</v>
      </c>
      <c r="I132">
        <v>1390.5</v>
      </c>
      <c r="J132">
        <v>992.5</v>
      </c>
      <c r="K132">
        <v>0.5</v>
      </c>
      <c r="L132">
        <v>0.625</v>
      </c>
      <c r="M132">
        <v>0.625</v>
      </c>
      <c r="N132">
        <v>0.625</v>
      </c>
      <c r="O132">
        <v>0.75</v>
      </c>
      <c r="P132">
        <v>0.625</v>
      </c>
      <c r="Q132">
        <v>0.875</v>
      </c>
      <c r="R132">
        <v>0.5</v>
      </c>
      <c r="T132">
        <v>0.625</v>
      </c>
      <c r="U132">
        <v>3280.5</v>
      </c>
      <c r="V132">
        <v>5.625</v>
      </c>
      <c r="W132">
        <v>5.6</v>
      </c>
      <c r="X132">
        <v>1.375</v>
      </c>
      <c r="Y132">
        <v>0</v>
      </c>
    </row>
    <row r="133" spans="1:25" x14ac:dyDescent="0.15">
      <c r="A133">
        <v>4</v>
      </c>
      <c r="B133">
        <v>4</v>
      </c>
      <c r="C133">
        <v>8</v>
      </c>
      <c r="D133">
        <v>199</v>
      </c>
      <c r="E133">
        <v>0</v>
      </c>
      <c r="G133">
        <v>0.734375</v>
      </c>
      <c r="I133">
        <v>6430</v>
      </c>
      <c r="J133">
        <v>1687.5</v>
      </c>
      <c r="K133">
        <v>0.5</v>
      </c>
      <c r="L133">
        <v>0.5</v>
      </c>
      <c r="M133">
        <v>0.75</v>
      </c>
      <c r="N133">
        <v>0.875</v>
      </c>
      <c r="O133">
        <v>0.75</v>
      </c>
      <c r="P133">
        <v>0.75</v>
      </c>
      <c r="Q133">
        <v>0.75</v>
      </c>
      <c r="R133">
        <v>1</v>
      </c>
      <c r="T133">
        <v>1</v>
      </c>
      <c r="U133">
        <v>5945.5</v>
      </c>
      <c r="V133">
        <v>4.125</v>
      </c>
      <c r="W133">
        <v>4.125</v>
      </c>
      <c r="X133">
        <v>4.125</v>
      </c>
      <c r="Y133">
        <v>1</v>
      </c>
    </row>
    <row r="134" spans="1:25" x14ac:dyDescent="0.15">
      <c r="A134">
        <v>4</v>
      </c>
      <c r="B134">
        <v>4</v>
      </c>
      <c r="C134">
        <v>8</v>
      </c>
      <c r="D134">
        <v>218</v>
      </c>
      <c r="E134">
        <v>1</v>
      </c>
      <c r="G134">
        <v>0.8125</v>
      </c>
      <c r="I134">
        <v>2151</v>
      </c>
      <c r="J134">
        <v>755.5</v>
      </c>
      <c r="K134">
        <v>0.375</v>
      </c>
      <c r="L134">
        <v>0.75</v>
      </c>
      <c r="M134">
        <v>0.625</v>
      </c>
      <c r="N134">
        <v>0.875</v>
      </c>
      <c r="O134">
        <v>1</v>
      </c>
      <c r="P134">
        <v>0.875</v>
      </c>
      <c r="Q134">
        <v>1</v>
      </c>
      <c r="R134">
        <v>1</v>
      </c>
      <c r="T134">
        <v>1</v>
      </c>
      <c r="U134">
        <v>2112</v>
      </c>
      <c r="V134">
        <v>6.5</v>
      </c>
      <c r="W134">
        <v>6.5</v>
      </c>
      <c r="X134">
        <v>6.5</v>
      </c>
      <c r="Y134">
        <v>0</v>
      </c>
    </row>
    <row r="135" spans="1:25" x14ac:dyDescent="0.15">
      <c r="A135">
        <v>4</v>
      </c>
      <c r="B135">
        <v>4</v>
      </c>
      <c r="C135">
        <v>16</v>
      </c>
      <c r="D135">
        <v>153</v>
      </c>
      <c r="E135">
        <v>0</v>
      </c>
      <c r="G135">
        <v>0.578125</v>
      </c>
      <c r="I135">
        <v>2906</v>
      </c>
      <c r="J135">
        <v>1539.5</v>
      </c>
      <c r="K135">
        <v>0.625</v>
      </c>
      <c r="L135">
        <v>0.5</v>
      </c>
      <c r="M135">
        <v>0.5</v>
      </c>
      <c r="N135">
        <v>0.75</v>
      </c>
      <c r="O135">
        <v>0.625</v>
      </c>
      <c r="P135">
        <v>0.375</v>
      </c>
      <c r="Q135">
        <v>0.75</v>
      </c>
      <c r="R135">
        <v>0.5</v>
      </c>
      <c r="T135">
        <v>0.5</v>
      </c>
      <c r="U135">
        <v>4992</v>
      </c>
      <c r="V135">
        <v>5.375</v>
      </c>
      <c r="W135">
        <v>4.75</v>
      </c>
      <c r="X135">
        <v>-0.625</v>
      </c>
      <c r="Y135">
        <v>3</v>
      </c>
    </row>
    <row r="136" spans="1:25" x14ac:dyDescent="0.15">
      <c r="A136">
        <v>4</v>
      </c>
      <c r="B136">
        <v>4</v>
      </c>
      <c r="C136">
        <v>16</v>
      </c>
      <c r="D136">
        <v>163</v>
      </c>
      <c r="E136">
        <v>0</v>
      </c>
      <c r="G136">
        <v>0.671875</v>
      </c>
      <c r="I136">
        <v>2679.5</v>
      </c>
      <c r="J136">
        <v>1039.5</v>
      </c>
      <c r="K136">
        <v>0.5</v>
      </c>
      <c r="L136">
        <v>0.75</v>
      </c>
      <c r="M136">
        <v>0.75</v>
      </c>
      <c r="N136">
        <v>0.625</v>
      </c>
      <c r="O136">
        <v>0.5</v>
      </c>
      <c r="P136">
        <v>0.625</v>
      </c>
      <c r="Q136">
        <v>1</v>
      </c>
      <c r="R136">
        <v>0.625</v>
      </c>
      <c r="T136">
        <v>0.875</v>
      </c>
      <c r="U136">
        <v>2890</v>
      </c>
      <c r="V136">
        <v>5.125</v>
      </c>
      <c r="W136">
        <v>5</v>
      </c>
      <c r="X136">
        <v>3.625</v>
      </c>
      <c r="Y136">
        <v>1</v>
      </c>
    </row>
    <row r="137" spans="1:25" x14ac:dyDescent="0.15">
      <c r="A137">
        <v>4</v>
      </c>
      <c r="B137">
        <v>4</v>
      </c>
      <c r="C137">
        <v>16</v>
      </c>
      <c r="D137">
        <v>165</v>
      </c>
      <c r="E137">
        <v>0</v>
      </c>
      <c r="G137">
        <v>0.6875</v>
      </c>
      <c r="I137">
        <v>2093.5</v>
      </c>
      <c r="J137">
        <v>992</v>
      </c>
      <c r="K137">
        <v>0.5</v>
      </c>
      <c r="L137">
        <v>0.625</v>
      </c>
      <c r="M137">
        <v>0.875</v>
      </c>
      <c r="N137">
        <v>0.5</v>
      </c>
      <c r="O137">
        <v>0.75</v>
      </c>
      <c r="P137">
        <v>0.75</v>
      </c>
      <c r="Q137">
        <v>0.75</v>
      </c>
      <c r="R137">
        <v>0.75</v>
      </c>
      <c r="T137">
        <v>0.75</v>
      </c>
      <c r="U137">
        <v>2367</v>
      </c>
      <c r="V137">
        <v>5</v>
      </c>
      <c r="W137">
        <v>5.5</v>
      </c>
      <c r="X137">
        <v>3.25</v>
      </c>
      <c r="Y137">
        <v>5</v>
      </c>
    </row>
    <row r="138" spans="1:25" x14ac:dyDescent="0.15">
      <c r="A138">
        <v>4</v>
      </c>
      <c r="B138">
        <v>4</v>
      </c>
      <c r="C138">
        <v>16</v>
      </c>
      <c r="D138">
        <v>166</v>
      </c>
      <c r="E138">
        <v>0</v>
      </c>
      <c r="G138">
        <v>0.75</v>
      </c>
      <c r="I138">
        <v>2406</v>
      </c>
      <c r="J138">
        <v>1156.5</v>
      </c>
      <c r="K138">
        <v>0.5</v>
      </c>
      <c r="L138">
        <v>0.625</v>
      </c>
      <c r="M138">
        <v>0.875</v>
      </c>
      <c r="N138">
        <v>0.75</v>
      </c>
      <c r="O138">
        <v>1</v>
      </c>
      <c r="P138">
        <v>0.875</v>
      </c>
      <c r="Q138">
        <v>0.75</v>
      </c>
      <c r="R138">
        <v>0.625</v>
      </c>
      <c r="T138">
        <v>1</v>
      </c>
      <c r="U138">
        <v>3742.5</v>
      </c>
      <c r="V138">
        <v>4.875</v>
      </c>
      <c r="W138">
        <v>4.875</v>
      </c>
      <c r="X138">
        <v>4.875</v>
      </c>
      <c r="Y138">
        <v>3</v>
      </c>
    </row>
    <row r="139" spans="1:25" x14ac:dyDescent="0.15">
      <c r="A139">
        <v>4</v>
      </c>
      <c r="B139">
        <v>4</v>
      </c>
      <c r="C139">
        <v>16</v>
      </c>
      <c r="D139">
        <v>169</v>
      </c>
      <c r="E139">
        <v>0</v>
      </c>
      <c r="G139">
        <v>0.65625</v>
      </c>
      <c r="I139">
        <v>2797</v>
      </c>
      <c r="J139">
        <v>1406</v>
      </c>
      <c r="K139">
        <v>0.375</v>
      </c>
      <c r="L139">
        <v>0.5</v>
      </c>
      <c r="M139">
        <v>0.625</v>
      </c>
      <c r="N139">
        <v>0.75</v>
      </c>
      <c r="O139">
        <v>0.75</v>
      </c>
      <c r="P139">
        <v>0.875</v>
      </c>
      <c r="Q139">
        <v>0.75</v>
      </c>
      <c r="R139">
        <v>0.625</v>
      </c>
      <c r="T139">
        <v>0.75</v>
      </c>
      <c r="U139">
        <v>3461.5</v>
      </c>
      <c r="V139">
        <v>3.5</v>
      </c>
      <c r="W139">
        <v>4</v>
      </c>
      <c r="X139">
        <v>2.5</v>
      </c>
      <c r="Y139">
        <v>4</v>
      </c>
    </row>
    <row r="140" spans="1:25" x14ac:dyDescent="0.15">
      <c r="A140">
        <v>4</v>
      </c>
      <c r="B140">
        <v>4</v>
      </c>
      <c r="C140">
        <v>16</v>
      </c>
      <c r="D140">
        <v>170</v>
      </c>
      <c r="E140">
        <v>0</v>
      </c>
      <c r="G140">
        <v>0.5625</v>
      </c>
      <c r="I140">
        <v>2765.5</v>
      </c>
      <c r="J140">
        <v>1241.5</v>
      </c>
      <c r="K140">
        <v>0.5</v>
      </c>
      <c r="L140">
        <v>0.375</v>
      </c>
      <c r="M140">
        <v>0.75</v>
      </c>
      <c r="N140">
        <v>0.5</v>
      </c>
      <c r="O140">
        <v>0.75</v>
      </c>
      <c r="P140">
        <v>0.25</v>
      </c>
      <c r="Q140">
        <v>0.75</v>
      </c>
      <c r="R140">
        <v>0.625</v>
      </c>
      <c r="T140">
        <v>1</v>
      </c>
      <c r="U140">
        <v>2766</v>
      </c>
      <c r="V140">
        <v>4</v>
      </c>
      <c r="W140">
        <v>4</v>
      </c>
      <c r="X140">
        <v>4</v>
      </c>
    </row>
    <row r="141" spans="1:25" x14ac:dyDescent="0.15">
      <c r="A141">
        <v>4</v>
      </c>
      <c r="B141">
        <v>4</v>
      </c>
      <c r="C141">
        <v>16</v>
      </c>
      <c r="D141">
        <v>189</v>
      </c>
      <c r="E141">
        <v>1</v>
      </c>
      <c r="G141">
        <v>0.796875</v>
      </c>
      <c r="I141">
        <v>1469</v>
      </c>
      <c r="J141">
        <v>688</v>
      </c>
      <c r="K141">
        <v>0.5</v>
      </c>
      <c r="L141">
        <v>0.75</v>
      </c>
      <c r="M141">
        <v>0.5</v>
      </c>
      <c r="N141">
        <v>0.875</v>
      </c>
      <c r="O141">
        <v>0.875</v>
      </c>
      <c r="P141">
        <v>0.875</v>
      </c>
      <c r="Q141">
        <v>1</v>
      </c>
      <c r="R141">
        <v>1</v>
      </c>
      <c r="T141">
        <v>1</v>
      </c>
      <c r="U141">
        <v>2195</v>
      </c>
      <c r="V141">
        <v>7</v>
      </c>
      <c r="W141">
        <v>7</v>
      </c>
      <c r="X141">
        <v>7</v>
      </c>
    </row>
    <row r="142" spans="1:25" x14ac:dyDescent="0.15">
      <c r="A142">
        <v>4</v>
      </c>
      <c r="B142">
        <v>4</v>
      </c>
      <c r="C142">
        <v>16</v>
      </c>
      <c r="D142">
        <v>191</v>
      </c>
      <c r="E142">
        <v>0</v>
      </c>
      <c r="G142">
        <v>0.640625</v>
      </c>
      <c r="I142">
        <v>2593.5</v>
      </c>
      <c r="J142">
        <v>1351</v>
      </c>
      <c r="K142">
        <v>0.5</v>
      </c>
      <c r="L142">
        <v>0.5</v>
      </c>
      <c r="M142">
        <v>0.625</v>
      </c>
      <c r="N142">
        <v>0.625</v>
      </c>
      <c r="O142">
        <v>0.625</v>
      </c>
      <c r="P142">
        <v>0.875</v>
      </c>
      <c r="Q142">
        <v>0.75</v>
      </c>
      <c r="R142">
        <v>0.625</v>
      </c>
      <c r="T142">
        <v>0.625</v>
      </c>
      <c r="U142">
        <v>3992</v>
      </c>
      <c r="V142">
        <v>5.375</v>
      </c>
      <c r="W142">
        <v>6.2</v>
      </c>
      <c r="X142">
        <v>2.375</v>
      </c>
    </row>
    <row r="143" spans="1:25" x14ac:dyDescent="0.15">
      <c r="A143">
        <v>4</v>
      </c>
      <c r="B143">
        <v>4</v>
      </c>
      <c r="C143">
        <v>16</v>
      </c>
      <c r="D143">
        <v>200</v>
      </c>
      <c r="E143">
        <v>1</v>
      </c>
      <c r="G143">
        <v>0.734375</v>
      </c>
      <c r="I143">
        <v>3125.5</v>
      </c>
      <c r="J143">
        <v>1640.5</v>
      </c>
      <c r="K143">
        <v>0.25</v>
      </c>
      <c r="L143">
        <v>0.5</v>
      </c>
      <c r="M143">
        <v>0.625</v>
      </c>
      <c r="N143">
        <v>0.625</v>
      </c>
      <c r="O143">
        <v>1</v>
      </c>
      <c r="P143">
        <v>0.875</v>
      </c>
      <c r="Q143">
        <v>1</v>
      </c>
      <c r="R143">
        <v>1</v>
      </c>
      <c r="T143">
        <v>0.875</v>
      </c>
      <c r="U143">
        <v>2797</v>
      </c>
      <c r="V143">
        <v>5.5</v>
      </c>
      <c r="W143">
        <v>5.2857142857142856</v>
      </c>
      <c r="X143">
        <v>3.75</v>
      </c>
      <c r="Y143">
        <v>2</v>
      </c>
    </row>
    <row r="144" spans="1:25" x14ac:dyDescent="0.15">
      <c r="A144">
        <v>4</v>
      </c>
      <c r="B144">
        <v>4</v>
      </c>
      <c r="C144">
        <v>16</v>
      </c>
      <c r="D144">
        <v>201</v>
      </c>
      <c r="E144">
        <v>0</v>
      </c>
      <c r="G144">
        <v>0.6875</v>
      </c>
      <c r="I144">
        <v>2617</v>
      </c>
      <c r="J144">
        <v>1664</v>
      </c>
      <c r="K144">
        <v>0.5</v>
      </c>
      <c r="L144">
        <v>0.625</v>
      </c>
      <c r="M144">
        <v>1</v>
      </c>
      <c r="N144">
        <v>0.375</v>
      </c>
      <c r="O144">
        <v>1</v>
      </c>
      <c r="P144">
        <v>0.625</v>
      </c>
      <c r="Q144">
        <v>0.625</v>
      </c>
      <c r="R144">
        <v>0.75</v>
      </c>
      <c r="T144">
        <v>0.875</v>
      </c>
      <c r="U144">
        <v>4063</v>
      </c>
      <c r="V144">
        <v>5.375</v>
      </c>
      <c r="W144">
        <v>5.7142857142857144</v>
      </c>
      <c r="X144">
        <v>4.625</v>
      </c>
      <c r="Y144">
        <v>3</v>
      </c>
    </row>
    <row r="145" spans="1:25" x14ac:dyDescent="0.15">
      <c r="A145">
        <v>4</v>
      </c>
      <c r="B145">
        <v>4</v>
      </c>
      <c r="C145">
        <v>16</v>
      </c>
      <c r="D145">
        <v>202</v>
      </c>
      <c r="E145">
        <v>0</v>
      </c>
      <c r="G145">
        <v>0.796875</v>
      </c>
      <c r="I145">
        <v>2265.5</v>
      </c>
      <c r="J145">
        <v>1734</v>
      </c>
      <c r="K145">
        <v>0.375</v>
      </c>
      <c r="L145">
        <v>0.75</v>
      </c>
      <c r="M145">
        <v>0.75</v>
      </c>
      <c r="N145">
        <v>0.75</v>
      </c>
      <c r="O145">
        <v>0.875</v>
      </c>
      <c r="P145">
        <v>1</v>
      </c>
      <c r="Q145">
        <v>0.875</v>
      </c>
      <c r="R145">
        <v>1</v>
      </c>
      <c r="T145">
        <v>1</v>
      </c>
      <c r="U145">
        <v>3336</v>
      </c>
      <c r="V145">
        <v>5.5</v>
      </c>
      <c r="W145">
        <v>5.5</v>
      </c>
      <c r="X145">
        <v>5.5</v>
      </c>
      <c r="Y145">
        <v>4</v>
      </c>
    </row>
    <row r="146" spans="1:25" x14ac:dyDescent="0.15">
      <c r="A146">
        <v>4</v>
      </c>
      <c r="B146">
        <v>4</v>
      </c>
      <c r="C146">
        <v>16</v>
      </c>
      <c r="D146">
        <v>207</v>
      </c>
      <c r="E146">
        <v>0</v>
      </c>
      <c r="G146">
        <v>0.6875</v>
      </c>
      <c r="I146">
        <v>2789</v>
      </c>
      <c r="J146">
        <v>1492</v>
      </c>
      <c r="K146">
        <v>0.5</v>
      </c>
      <c r="L146">
        <v>0.75</v>
      </c>
      <c r="M146">
        <v>0.75</v>
      </c>
      <c r="N146">
        <v>0.75</v>
      </c>
      <c r="O146">
        <v>0.875</v>
      </c>
      <c r="P146">
        <v>0.75</v>
      </c>
      <c r="Q146">
        <v>0.625</v>
      </c>
      <c r="R146">
        <v>0.5</v>
      </c>
      <c r="T146">
        <v>0.875</v>
      </c>
      <c r="U146">
        <v>4320.5</v>
      </c>
      <c r="V146">
        <v>5</v>
      </c>
      <c r="W146">
        <v>4.7142857142857144</v>
      </c>
      <c r="X146">
        <v>3.25</v>
      </c>
      <c r="Y146">
        <v>2</v>
      </c>
    </row>
    <row r="147" spans="1:25" x14ac:dyDescent="0.15">
      <c r="A147">
        <v>4</v>
      </c>
      <c r="B147">
        <v>4</v>
      </c>
      <c r="C147">
        <v>16</v>
      </c>
      <c r="D147">
        <v>217</v>
      </c>
      <c r="E147">
        <v>0</v>
      </c>
      <c r="G147">
        <v>0.65625</v>
      </c>
      <c r="I147">
        <v>1745.5</v>
      </c>
      <c r="J147">
        <v>888.5</v>
      </c>
      <c r="K147">
        <v>0.5</v>
      </c>
      <c r="L147">
        <v>0.625</v>
      </c>
      <c r="M147">
        <v>0.875</v>
      </c>
      <c r="N147">
        <v>0.625</v>
      </c>
      <c r="O147">
        <v>0.625</v>
      </c>
      <c r="P147">
        <v>0.5</v>
      </c>
      <c r="Q147">
        <v>0.875</v>
      </c>
      <c r="R147">
        <v>0.625</v>
      </c>
      <c r="T147">
        <v>0.75</v>
      </c>
      <c r="U147">
        <v>3943.5</v>
      </c>
      <c r="V147">
        <v>5.375</v>
      </c>
      <c r="W147">
        <v>5.166666666666667</v>
      </c>
      <c r="X147">
        <v>2.375</v>
      </c>
      <c r="Y147">
        <v>8</v>
      </c>
    </row>
    <row r="148" spans="1:25" x14ac:dyDescent="0.15">
      <c r="A148">
        <v>4</v>
      </c>
      <c r="B148">
        <v>4</v>
      </c>
      <c r="C148">
        <v>64</v>
      </c>
      <c r="D148">
        <v>105</v>
      </c>
      <c r="E148">
        <v>1</v>
      </c>
      <c r="G148">
        <v>0.875</v>
      </c>
      <c r="I148">
        <v>1937.5</v>
      </c>
      <c r="J148">
        <v>1055</v>
      </c>
      <c r="K148">
        <v>0.75</v>
      </c>
      <c r="L148">
        <v>0.625</v>
      </c>
      <c r="M148">
        <v>0.875</v>
      </c>
      <c r="N148">
        <v>0.875</v>
      </c>
      <c r="O148">
        <v>0.875</v>
      </c>
      <c r="P148">
        <v>1</v>
      </c>
      <c r="Q148">
        <v>1</v>
      </c>
      <c r="R148">
        <v>1</v>
      </c>
      <c r="T148">
        <v>1</v>
      </c>
      <c r="U148">
        <v>2554.5</v>
      </c>
      <c r="V148">
        <v>5.375</v>
      </c>
      <c r="W148">
        <v>5.375</v>
      </c>
      <c r="X148">
        <v>5.375</v>
      </c>
      <c r="Y148">
        <v>6</v>
      </c>
    </row>
    <row r="149" spans="1:25" x14ac:dyDescent="0.15">
      <c r="A149">
        <v>4</v>
      </c>
      <c r="B149">
        <v>4</v>
      </c>
      <c r="C149">
        <v>64</v>
      </c>
      <c r="D149">
        <v>120</v>
      </c>
      <c r="E149">
        <v>1</v>
      </c>
      <c r="G149">
        <v>0.84375</v>
      </c>
      <c r="I149">
        <v>2859.5</v>
      </c>
      <c r="J149">
        <v>2086</v>
      </c>
      <c r="K149">
        <v>0.75</v>
      </c>
      <c r="L149">
        <v>0.625</v>
      </c>
      <c r="M149">
        <v>0.875</v>
      </c>
      <c r="N149">
        <v>0.75</v>
      </c>
      <c r="O149">
        <v>1</v>
      </c>
      <c r="P149">
        <v>1</v>
      </c>
      <c r="Q149">
        <v>1</v>
      </c>
      <c r="R149">
        <v>0.75</v>
      </c>
      <c r="T149">
        <v>1</v>
      </c>
      <c r="U149">
        <v>5367.5</v>
      </c>
      <c r="V149">
        <v>5.5</v>
      </c>
      <c r="W149">
        <v>5.5</v>
      </c>
      <c r="X149">
        <v>5.5</v>
      </c>
      <c r="Y149">
        <v>9</v>
      </c>
    </row>
    <row r="150" spans="1:25" x14ac:dyDescent="0.15">
      <c r="A150">
        <v>4</v>
      </c>
      <c r="B150">
        <v>4</v>
      </c>
      <c r="C150">
        <v>64</v>
      </c>
      <c r="D150">
        <v>131</v>
      </c>
      <c r="E150">
        <v>0</v>
      </c>
      <c r="G150">
        <v>0.6875</v>
      </c>
      <c r="I150">
        <v>2023.5</v>
      </c>
      <c r="J150">
        <v>945</v>
      </c>
      <c r="K150">
        <v>0.5</v>
      </c>
      <c r="L150">
        <v>0.625</v>
      </c>
      <c r="M150">
        <v>0.625</v>
      </c>
      <c r="N150">
        <v>0.75</v>
      </c>
      <c r="O150">
        <v>0.625</v>
      </c>
      <c r="P150">
        <v>0.625</v>
      </c>
      <c r="Q150">
        <v>0.75</v>
      </c>
      <c r="R150">
        <v>1</v>
      </c>
      <c r="T150">
        <v>0.75</v>
      </c>
      <c r="U150">
        <v>1828.5</v>
      </c>
      <c r="V150">
        <v>7</v>
      </c>
      <c r="W150">
        <v>7</v>
      </c>
      <c r="X150">
        <v>3.5</v>
      </c>
      <c r="Y150">
        <v>6</v>
      </c>
    </row>
    <row r="151" spans="1:25" x14ac:dyDescent="0.15">
      <c r="A151">
        <v>4</v>
      </c>
      <c r="B151">
        <v>4</v>
      </c>
      <c r="C151">
        <v>64</v>
      </c>
      <c r="D151">
        <v>135</v>
      </c>
      <c r="E151">
        <v>0</v>
      </c>
      <c r="G151">
        <v>0.640625</v>
      </c>
      <c r="I151">
        <v>1960.5</v>
      </c>
      <c r="J151">
        <v>1140</v>
      </c>
      <c r="K151">
        <v>0.75</v>
      </c>
      <c r="L151">
        <v>0.25</v>
      </c>
      <c r="M151">
        <v>0.75</v>
      </c>
      <c r="N151">
        <v>0.625</v>
      </c>
      <c r="O151">
        <v>0.625</v>
      </c>
      <c r="P151">
        <v>0.5</v>
      </c>
      <c r="Q151">
        <v>0.75</v>
      </c>
      <c r="R151">
        <v>0.875</v>
      </c>
      <c r="T151">
        <v>0.75</v>
      </c>
      <c r="U151">
        <v>2140</v>
      </c>
      <c r="V151">
        <v>4.375</v>
      </c>
      <c r="W151">
        <v>4.333333333333333</v>
      </c>
      <c r="X151">
        <v>2.125</v>
      </c>
      <c r="Y151">
        <v>5</v>
      </c>
    </row>
    <row r="152" spans="1:25" x14ac:dyDescent="0.15">
      <c r="A152">
        <v>4</v>
      </c>
      <c r="B152">
        <v>4</v>
      </c>
      <c r="C152">
        <v>64</v>
      </c>
      <c r="D152">
        <v>136</v>
      </c>
      <c r="E152">
        <v>0</v>
      </c>
      <c r="G152">
        <v>0.6875</v>
      </c>
      <c r="I152">
        <v>3773.5</v>
      </c>
      <c r="J152">
        <v>1422</v>
      </c>
      <c r="K152">
        <v>0.625</v>
      </c>
      <c r="L152">
        <v>0.875</v>
      </c>
      <c r="M152">
        <v>0.875</v>
      </c>
      <c r="N152">
        <v>0.75</v>
      </c>
      <c r="O152">
        <v>0.75</v>
      </c>
      <c r="P152">
        <v>0.625</v>
      </c>
      <c r="Q152">
        <v>0.5</v>
      </c>
      <c r="R152">
        <v>0.5</v>
      </c>
      <c r="T152">
        <v>1</v>
      </c>
      <c r="U152">
        <v>6102</v>
      </c>
      <c r="V152">
        <v>4.625</v>
      </c>
      <c r="W152">
        <v>4.625</v>
      </c>
      <c r="X152">
        <v>4.625</v>
      </c>
      <c r="Y152">
        <v>8</v>
      </c>
    </row>
    <row r="153" spans="1:25" x14ac:dyDescent="0.15">
      <c r="A153">
        <v>4</v>
      </c>
      <c r="B153">
        <v>4</v>
      </c>
      <c r="C153">
        <v>64</v>
      </c>
      <c r="D153">
        <v>137</v>
      </c>
      <c r="E153">
        <v>0</v>
      </c>
      <c r="G153">
        <v>0.703125</v>
      </c>
      <c r="I153">
        <v>1695</v>
      </c>
      <c r="J153">
        <v>1078.5</v>
      </c>
      <c r="K153">
        <v>0.625</v>
      </c>
      <c r="L153">
        <v>0.875</v>
      </c>
      <c r="M153">
        <v>0.75</v>
      </c>
      <c r="N153">
        <v>0.75</v>
      </c>
      <c r="O153">
        <v>0.5</v>
      </c>
      <c r="P153">
        <v>0.625</v>
      </c>
      <c r="Q153">
        <v>0.875</v>
      </c>
      <c r="R153">
        <v>0.625</v>
      </c>
      <c r="T153">
        <v>1</v>
      </c>
      <c r="U153">
        <v>3031.5</v>
      </c>
      <c r="V153">
        <v>3.875</v>
      </c>
      <c r="W153">
        <v>3.875</v>
      </c>
      <c r="X153">
        <v>3.875</v>
      </c>
      <c r="Y153">
        <v>5</v>
      </c>
    </row>
    <row r="154" spans="1:25" x14ac:dyDescent="0.15">
      <c r="A154">
        <v>4</v>
      </c>
      <c r="B154">
        <v>4</v>
      </c>
      <c r="C154">
        <v>64</v>
      </c>
      <c r="D154">
        <v>139</v>
      </c>
      <c r="E154">
        <v>0</v>
      </c>
      <c r="G154">
        <v>0.8125</v>
      </c>
      <c r="I154">
        <v>2235</v>
      </c>
      <c r="J154">
        <v>1133</v>
      </c>
      <c r="K154">
        <v>0.75</v>
      </c>
      <c r="L154">
        <v>0.75</v>
      </c>
      <c r="M154">
        <v>0.875</v>
      </c>
      <c r="N154">
        <v>0.75</v>
      </c>
      <c r="O154">
        <v>0.75</v>
      </c>
      <c r="P154">
        <v>1</v>
      </c>
      <c r="Q154">
        <v>0.875</v>
      </c>
      <c r="R154">
        <v>0.75</v>
      </c>
      <c r="T154">
        <v>0.625</v>
      </c>
      <c r="U154">
        <v>2773.5</v>
      </c>
      <c r="V154">
        <v>6.5</v>
      </c>
      <c r="W154">
        <v>6.8</v>
      </c>
      <c r="X154">
        <v>2</v>
      </c>
      <c r="Y154">
        <v>8</v>
      </c>
    </row>
    <row r="155" spans="1:25" x14ac:dyDescent="0.15">
      <c r="A155">
        <v>4</v>
      </c>
      <c r="B155">
        <v>4</v>
      </c>
      <c r="C155">
        <v>64</v>
      </c>
      <c r="D155">
        <v>190</v>
      </c>
      <c r="E155">
        <v>0</v>
      </c>
      <c r="G155">
        <v>0.703125</v>
      </c>
      <c r="I155">
        <v>1804.5</v>
      </c>
      <c r="J155">
        <v>812</v>
      </c>
      <c r="K155">
        <v>0.625</v>
      </c>
      <c r="L155">
        <v>0.75</v>
      </c>
      <c r="M155">
        <v>0.75</v>
      </c>
      <c r="N155">
        <v>0.625</v>
      </c>
      <c r="O155">
        <v>0.75</v>
      </c>
      <c r="P155">
        <v>0.875</v>
      </c>
      <c r="Q155">
        <v>0.5</v>
      </c>
      <c r="R155">
        <v>0.75</v>
      </c>
      <c r="T155">
        <v>0.75</v>
      </c>
      <c r="U155">
        <v>2476</v>
      </c>
      <c r="V155">
        <v>3.5</v>
      </c>
      <c r="W155">
        <v>3.5</v>
      </c>
      <c r="X155">
        <v>1.75</v>
      </c>
    </row>
    <row r="156" spans="1:25" x14ac:dyDescent="0.15">
      <c r="A156">
        <v>4</v>
      </c>
      <c r="B156">
        <v>4</v>
      </c>
      <c r="C156">
        <v>64</v>
      </c>
      <c r="D156">
        <v>195</v>
      </c>
      <c r="E156">
        <v>0</v>
      </c>
      <c r="G156">
        <v>0.703125</v>
      </c>
      <c r="I156">
        <v>2547</v>
      </c>
      <c r="J156">
        <v>1336</v>
      </c>
      <c r="K156">
        <v>0.5</v>
      </c>
      <c r="L156">
        <v>0.375</v>
      </c>
      <c r="M156">
        <v>0.875</v>
      </c>
      <c r="N156">
        <v>1</v>
      </c>
      <c r="O156">
        <v>0.5</v>
      </c>
      <c r="P156">
        <v>0.5</v>
      </c>
      <c r="Q156">
        <v>0.875</v>
      </c>
      <c r="R156">
        <v>1</v>
      </c>
      <c r="T156">
        <v>0.75</v>
      </c>
      <c r="U156">
        <v>3820</v>
      </c>
      <c r="V156">
        <v>4.375</v>
      </c>
      <c r="W156">
        <v>4.333333333333333</v>
      </c>
      <c r="X156">
        <v>2.125</v>
      </c>
      <c r="Y156">
        <v>11</v>
      </c>
    </row>
    <row r="157" spans="1:25" x14ac:dyDescent="0.15">
      <c r="A157">
        <v>4</v>
      </c>
      <c r="B157">
        <v>4</v>
      </c>
      <c r="C157">
        <v>64</v>
      </c>
      <c r="D157">
        <v>209</v>
      </c>
      <c r="E157">
        <v>0</v>
      </c>
      <c r="G157">
        <v>0.796875</v>
      </c>
      <c r="I157">
        <v>2703</v>
      </c>
      <c r="J157">
        <v>1336</v>
      </c>
      <c r="K157">
        <v>0.5</v>
      </c>
      <c r="L157">
        <v>1</v>
      </c>
      <c r="M157">
        <v>0.75</v>
      </c>
      <c r="N157">
        <v>0.875</v>
      </c>
      <c r="O157">
        <v>0.875</v>
      </c>
      <c r="P157">
        <v>0.75</v>
      </c>
      <c r="Q157">
        <v>0.625</v>
      </c>
      <c r="R157">
        <v>1</v>
      </c>
      <c r="T157">
        <v>1</v>
      </c>
      <c r="U157">
        <v>3711</v>
      </c>
      <c r="V157">
        <v>5.375</v>
      </c>
      <c r="W157">
        <v>5.375</v>
      </c>
      <c r="X157">
        <v>5.375</v>
      </c>
      <c r="Y157">
        <v>5</v>
      </c>
    </row>
    <row r="158" spans="1:25" x14ac:dyDescent="0.15">
      <c r="A158">
        <v>4</v>
      </c>
      <c r="B158">
        <v>4</v>
      </c>
      <c r="C158">
        <v>64</v>
      </c>
      <c r="D158">
        <v>210</v>
      </c>
      <c r="E158">
        <v>0</v>
      </c>
      <c r="G158">
        <v>0.8125</v>
      </c>
      <c r="I158">
        <v>2352</v>
      </c>
      <c r="J158">
        <v>1429.5</v>
      </c>
      <c r="K158">
        <v>0.75</v>
      </c>
      <c r="L158">
        <v>0.875</v>
      </c>
      <c r="M158">
        <v>0.875</v>
      </c>
      <c r="N158">
        <v>0.75</v>
      </c>
      <c r="O158">
        <v>0.75</v>
      </c>
      <c r="P158">
        <v>1</v>
      </c>
      <c r="Q158">
        <v>0.75</v>
      </c>
      <c r="R158">
        <v>0.75</v>
      </c>
      <c r="T158">
        <v>0.75</v>
      </c>
      <c r="U158">
        <v>3406</v>
      </c>
      <c r="V158">
        <v>7</v>
      </c>
      <c r="W158">
        <v>7</v>
      </c>
      <c r="X158">
        <v>3.5</v>
      </c>
      <c r="Y158">
        <v>10</v>
      </c>
    </row>
    <row r="159" spans="1:25" x14ac:dyDescent="0.15">
      <c r="A159">
        <v>4</v>
      </c>
      <c r="B159">
        <v>4</v>
      </c>
      <c r="C159">
        <v>64</v>
      </c>
      <c r="D159">
        <v>214</v>
      </c>
      <c r="E159">
        <v>0</v>
      </c>
      <c r="G159">
        <v>0.78125</v>
      </c>
      <c r="I159">
        <v>2852</v>
      </c>
      <c r="J159">
        <v>844</v>
      </c>
      <c r="K159">
        <v>0.75</v>
      </c>
      <c r="L159">
        <v>0.5</v>
      </c>
      <c r="M159">
        <v>0.625</v>
      </c>
      <c r="N159">
        <v>1</v>
      </c>
      <c r="O159">
        <v>0.875</v>
      </c>
      <c r="P159">
        <v>0.75</v>
      </c>
      <c r="Q159">
        <v>0.875</v>
      </c>
      <c r="R159">
        <v>0.875</v>
      </c>
      <c r="T159">
        <v>1</v>
      </c>
      <c r="U159">
        <v>2617</v>
      </c>
      <c r="V159">
        <v>4.5</v>
      </c>
      <c r="W159">
        <v>4.5</v>
      </c>
      <c r="X159">
        <v>4.5</v>
      </c>
      <c r="Y159">
        <v>10</v>
      </c>
    </row>
    <row r="160" spans="1:25" x14ac:dyDescent="0.15">
      <c r="A160">
        <v>4</v>
      </c>
      <c r="B160">
        <v>4</v>
      </c>
      <c r="C160">
        <v>64</v>
      </c>
      <c r="D160">
        <v>220</v>
      </c>
      <c r="E160">
        <v>0</v>
      </c>
      <c r="G160">
        <v>0.546875</v>
      </c>
      <c r="I160">
        <v>2437.5</v>
      </c>
      <c r="J160">
        <v>1094</v>
      </c>
      <c r="K160">
        <v>0.25</v>
      </c>
      <c r="L160">
        <v>0.875</v>
      </c>
      <c r="M160">
        <v>0.5</v>
      </c>
      <c r="N160">
        <v>0.625</v>
      </c>
      <c r="O160">
        <v>0.375</v>
      </c>
      <c r="P160">
        <v>0.625</v>
      </c>
      <c r="Q160">
        <v>0.5</v>
      </c>
      <c r="R160">
        <v>0.625</v>
      </c>
      <c r="T160">
        <v>0.625</v>
      </c>
      <c r="U160">
        <v>4015.5</v>
      </c>
      <c r="V160">
        <v>4.875</v>
      </c>
      <c r="W160">
        <v>5.6</v>
      </c>
      <c r="X160">
        <v>2.125</v>
      </c>
      <c r="Y160">
        <v>8</v>
      </c>
    </row>
    <row r="161" spans="1:25" x14ac:dyDescent="0.15">
      <c r="A161">
        <v>4</v>
      </c>
      <c r="B161">
        <v>5</v>
      </c>
      <c r="C161">
        <v>8</v>
      </c>
      <c r="D161">
        <v>106</v>
      </c>
      <c r="E161">
        <v>0</v>
      </c>
      <c r="G161">
        <v>0.703125</v>
      </c>
      <c r="I161">
        <v>2266</v>
      </c>
      <c r="J161">
        <v>1117</v>
      </c>
      <c r="K161">
        <v>0.625</v>
      </c>
      <c r="L161">
        <v>0.75</v>
      </c>
      <c r="M161">
        <v>0.75</v>
      </c>
      <c r="N161">
        <v>0.5</v>
      </c>
      <c r="O161">
        <v>0.625</v>
      </c>
      <c r="P161">
        <v>0.625</v>
      </c>
      <c r="Q161">
        <v>0.875</v>
      </c>
      <c r="R161">
        <v>0.875</v>
      </c>
      <c r="T161">
        <v>0.875</v>
      </c>
      <c r="U161">
        <v>3789.5</v>
      </c>
      <c r="V161">
        <v>5.375</v>
      </c>
      <c r="W161">
        <v>5.4285714285714288</v>
      </c>
      <c r="X161">
        <v>4.125</v>
      </c>
      <c r="Y161">
        <v>0</v>
      </c>
    </row>
    <row r="162" spans="1:25" x14ac:dyDescent="0.15">
      <c r="A162">
        <v>4</v>
      </c>
      <c r="B162">
        <v>5</v>
      </c>
      <c r="C162">
        <v>8</v>
      </c>
      <c r="D162">
        <v>150</v>
      </c>
      <c r="E162">
        <v>0</v>
      </c>
      <c r="G162">
        <v>0.65625</v>
      </c>
      <c r="I162">
        <v>1617</v>
      </c>
      <c r="J162">
        <v>937.5</v>
      </c>
      <c r="K162">
        <v>1</v>
      </c>
      <c r="L162">
        <v>0.5</v>
      </c>
      <c r="M162">
        <v>0.625</v>
      </c>
      <c r="N162">
        <v>0.75</v>
      </c>
      <c r="O162">
        <v>0.625</v>
      </c>
      <c r="P162">
        <v>0.75</v>
      </c>
      <c r="Q162">
        <v>0.25</v>
      </c>
      <c r="R162">
        <v>0.75</v>
      </c>
      <c r="T162">
        <v>0.75</v>
      </c>
      <c r="U162">
        <v>2874.5</v>
      </c>
      <c r="V162">
        <v>4.75</v>
      </c>
      <c r="W162">
        <v>4.833333333333333</v>
      </c>
      <c r="X162">
        <v>2.5</v>
      </c>
      <c r="Y162">
        <v>0</v>
      </c>
    </row>
    <row r="163" spans="1:25" x14ac:dyDescent="0.15">
      <c r="A163">
        <v>4</v>
      </c>
      <c r="B163">
        <v>5</v>
      </c>
      <c r="C163">
        <v>8</v>
      </c>
      <c r="D163">
        <v>156</v>
      </c>
      <c r="E163">
        <v>1</v>
      </c>
      <c r="G163">
        <v>0.84375</v>
      </c>
      <c r="I163">
        <v>3054.5</v>
      </c>
      <c r="J163">
        <v>1078</v>
      </c>
      <c r="K163">
        <v>0.5</v>
      </c>
      <c r="L163">
        <v>0.75</v>
      </c>
      <c r="M163">
        <v>0.75</v>
      </c>
      <c r="N163">
        <v>0.75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3578</v>
      </c>
      <c r="V163">
        <v>7</v>
      </c>
      <c r="W163">
        <v>7</v>
      </c>
      <c r="X163">
        <v>7</v>
      </c>
      <c r="Y163">
        <v>0</v>
      </c>
    </row>
    <row r="164" spans="1:25" x14ac:dyDescent="0.15">
      <c r="A164">
        <v>4</v>
      </c>
      <c r="B164">
        <v>5</v>
      </c>
      <c r="C164">
        <v>8</v>
      </c>
      <c r="D164">
        <v>160</v>
      </c>
      <c r="E164">
        <v>1</v>
      </c>
      <c r="G164">
        <v>0.78125</v>
      </c>
      <c r="I164">
        <v>1711</v>
      </c>
      <c r="J164">
        <v>796.5</v>
      </c>
      <c r="K164">
        <v>0.5</v>
      </c>
      <c r="L164">
        <v>0.625</v>
      </c>
      <c r="M164">
        <v>0.5</v>
      </c>
      <c r="N164">
        <v>1</v>
      </c>
      <c r="O164">
        <v>0.75</v>
      </c>
      <c r="P164">
        <v>0.875</v>
      </c>
      <c r="Q164">
        <v>1</v>
      </c>
      <c r="R164">
        <v>1</v>
      </c>
      <c r="T164">
        <v>1</v>
      </c>
      <c r="U164">
        <v>2289.5</v>
      </c>
      <c r="V164">
        <v>7</v>
      </c>
      <c r="W164">
        <v>7</v>
      </c>
      <c r="X164">
        <v>7</v>
      </c>
      <c r="Y164">
        <v>1</v>
      </c>
    </row>
    <row r="165" spans="1:25" x14ac:dyDescent="0.15">
      <c r="A165">
        <v>4</v>
      </c>
      <c r="B165">
        <v>5</v>
      </c>
      <c r="C165">
        <v>8</v>
      </c>
      <c r="D165">
        <v>161</v>
      </c>
      <c r="E165">
        <v>0</v>
      </c>
      <c r="G165">
        <v>0.65625</v>
      </c>
      <c r="I165">
        <v>1856</v>
      </c>
      <c r="J165">
        <v>721</v>
      </c>
      <c r="K165">
        <v>0.5</v>
      </c>
      <c r="L165">
        <v>0.75</v>
      </c>
      <c r="M165">
        <v>0.75</v>
      </c>
      <c r="N165">
        <v>0.625</v>
      </c>
      <c r="O165">
        <v>0.75</v>
      </c>
      <c r="P165">
        <v>0.625</v>
      </c>
      <c r="Q165">
        <v>0.75</v>
      </c>
      <c r="R165">
        <v>0.5</v>
      </c>
      <c r="T165">
        <v>0.625</v>
      </c>
      <c r="U165">
        <v>3548</v>
      </c>
      <c r="V165">
        <v>4.75</v>
      </c>
      <c r="W165">
        <v>5.2</v>
      </c>
      <c r="X165">
        <v>1.75</v>
      </c>
      <c r="Y165">
        <v>1</v>
      </c>
    </row>
    <row r="166" spans="1:25" x14ac:dyDescent="0.15">
      <c r="A166">
        <v>4</v>
      </c>
      <c r="B166">
        <v>5</v>
      </c>
      <c r="C166">
        <v>8</v>
      </c>
      <c r="D166">
        <v>164</v>
      </c>
      <c r="E166">
        <v>0</v>
      </c>
      <c r="G166">
        <v>0.640625</v>
      </c>
      <c r="I166">
        <v>2789</v>
      </c>
      <c r="J166">
        <v>1500</v>
      </c>
      <c r="K166">
        <v>0.625</v>
      </c>
      <c r="L166">
        <v>0.625</v>
      </c>
      <c r="M166">
        <v>0.5</v>
      </c>
      <c r="N166">
        <v>0.5</v>
      </c>
      <c r="O166">
        <v>0.75</v>
      </c>
      <c r="P166">
        <v>0.5</v>
      </c>
      <c r="Q166">
        <v>0.75</v>
      </c>
      <c r="R166">
        <v>0.875</v>
      </c>
      <c r="T166">
        <v>0.75</v>
      </c>
      <c r="U166">
        <v>3914.5</v>
      </c>
      <c r="V166">
        <v>4.25</v>
      </c>
      <c r="W166">
        <v>4.666666666666667</v>
      </c>
      <c r="X166">
        <v>2.75</v>
      </c>
      <c r="Y166">
        <v>2</v>
      </c>
    </row>
    <row r="167" spans="1:25" x14ac:dyDescent="0.15">
      <c r="A167">
        <v>4</v>
      </c>
      <c r="B167">
        <v>5</v>
      </c>
      <c r="C167">
        <v>8</v>
      </c>
      <c r="D167">
        <v>168</v>
      </c>
      <c r="E167">
        <v>0</v>
      </c>
      <c r="G167">
        <v>0.6875</v>
      </c>
      <c r="I167">
        <v>2664</v>
      </c>
      <c r="J167">
        <v>1156.5</v>
      </c>
      <c r="K167">
        <v>0.875</v>
      </c>
      <c r="L167">
        <v>0.625</v>
      </c>
      <c r="M167">
        <v>0.75</v>
      </c>
      <c r="N167">
        <v>0.5</v>
      </c>
      <c r="O167">
        <v>0.625</v>
      </c>
      <c r="P167">
        <v>0.625</v>
      </c>
      <c r="Q167">
        <v>0.625</v>
      </c>
      <c r="R167">
        <v>0.875</v>
      </c>
      <c r="T167">
        <v>0.625</v>
      </c>
      <c r="U167">
        <v>4773.5</v>
      </c>
      <c r="V167">
        <v>5.875</v>
      </c>
      <c r="W167">
        <v>6.2</v>
      </c>
      <c r="X167">
        <v>1.875</v>
      </c>
      <c r="Y167">
        <v>0</v>
      </c>
    </row>
    <row r="168" spans="1:25" x14ac:dyDescent="0.15">
      <c r="A168">
        <v>4</v>
      </c>
      <c r="B168">
        <v>5</v>
      </c>
      <c r="C168">
        <v>8</v>
      </c>
      <c r="D168">
        <v>173</v>
      </c>
      <c r="E168">
        <v>0</v>
      </c>
      <c r="G168">
        <v>0.640625</v>
      </c>
      <c r="I168">
        <v>2414</v>
      </c>
      <c r="J168">
        <v>1109</v>
      </c>
      <c r="K168">
        <v>0.375</v>
      </c>
      <c r="L168">
        <v>0.625</v>
      </c>
      <c r="M168">
        <v>0.625</v>
      </c>
      <c r="N168">
        <v>0.875</v>
      </c>
      <c r="O168">
        <v>0.625</v>
      </c>
      <c r="P168">
        <v>0.625</v>
      </c>
      <c r="Q168">
        <v>0.75</v>
      </c>
      <c r="R168">
        <v>0.625</v>
      </c>
      <c r="T168">
        <v>0.875</v>
      </c>
      <c r="U168">
        <v>4008.5</v>
      </c>
      <c r="V168">
        <v>3.875</v>
      </c>
      <c r="W168">
        <v>3.7142857142857144</v>
      </c>
      <c r="X168">
        <v>2.625</v>
      </c>
      <c r="Y168">
        <v>2</v>
      </c>
    </row>
    <row r="169" spans="1:25" x14ac:dyDescent="0.15">
      <c r="A169">
        <v>4</v>
      </c>
      <c r="B169">
        <v>5</v>
      </c>
      <c r="C169">
        <v>8</v>
      </c>
      <c r="D169">
        <v>188</v>
      </c>
      <c r="E169">
        <v>0</v>
      </c>
      <c r="G169">
        <v>0.78125</v>
      </c>
      <c r="I169">
        <v>5169</v>
      </c>
      <c r="J169">
        <v>1582</v>
      </c>
      <c r="K169">
        <v>0.625</v>
      </c>
      <c r="L169">
        <v>0.875</v>
      </c>
      <c r="M169">
        <v>1</v>
      </c>
      <c r="N169">
        <v>0.875</v>
      </c>
      <c r="O169">
        <v>0.875</v>
      </c>
      <c r="P169">
        <v>0.75</v>
      </c>
      <c r="Q169">
        <v>0.5</v>
      </c>
      <c r="R169">
        <v>0.75</v>
      </c>
      <c r="T169">
        <v>0.625</v>
      </c>
      <c r="U169">
        <v>3916</v>
      </c>
      <c r="V169">
        <v>4.25</v>
      </c>
      <c r="W169">
        <v>5.4</v>
      </c>
      <c r="X169">
        <v>2.5</v>
      </c>
      <c r="Y169">
        <v>0</v>
      </c>
    </row>
    <row r="170" spans="1:25" x14ac:dyDescent="0.15">
      <c r="A170">
        <v>4</v>
      </c>
      <c r="B170">
        <v>5</v>
      </c>
      <c r="C170">
        <v>8</v>
      </c>
      <c r="D170">
        <v>203</v>
      </c>
      <c r="E170">
        <v>0</v>
      </c>
      <c r="G170">
        <v>0.8125</v>
      </c>
      <c r="I170">
        <v>2632.5</v>
      </c>
      <c r="J170">
        <v>1398.5</v>
      </c>
      <c r="K170">
        <v>0.75</v>
      </c>
      <c r="L170">
        <v>0.625</v>
      </c>
      <c r="M170">
        <v>0.625</v>
      </c>
      <c r="N170">
        <v>0.875</v>
      </c>
      <c r="O170">
        <v>0.75</v>
      </c>
      <c r="P170">
        <v>1</v>
      </c>
      <c r="Q170">
        <v>0.875</v>
      </c>
      <c r="R170">
        <v>1</v>
      </c>
      <c r="T170">
        <v>0.875</v>
      </c>
      <c r="U170">
        <v>3359.5</v>
      </c>
      <c r="V170">
        <v>6.375</v>
      </c>
      <c r="W170">
        <v>6.4285714285714288</v>
      </c>
      <c r="X170">
        <v>4.875</v>
      </c>
      <c r="Y170">
        <v>0</v>
      </c>
    </row>
    <row r="171" spans="1:25" x14ac:dyDescent="0.15">
      <c r="A171">
        <v>4</v>
      </c>
      <c r="B171">
        <v>5</v>
      </c>
      <c r="C171">
        <v>8</v>
      </c>
      <c r="D171">
        <v>212</v>
      </c>
      <c r="E171">
        <v>0</v>
      </c>
      <c r="G171">
        <v>0.6875</v>
      </c>
      <c r="I171">
        <v>2320</v>
      </c>
      <c r="J171">
        <v>1382.5</v>
      </c>
      <c r="K171">
        <v>0.625</v>
      </c>
      <c r="L171">
        <v>0.5</v>
      </c>
      <c r="M171">
        <v>0.75</v>
      </c>
      <c r="N171">
        <v>0.5</v>
      </c>
      <c r="O171">
        <v>0.875</v>
      </c>
      <c r="P171">
        <v>0.625</v>
      </c>
      <c r="Q171">
        <v>0.75</v>
      </c>
      <c r="R171">
        <v>0.875</v>
      </c>
      <c r="T171">
        <v>0.875</v>
      </c>
      <c r="U171">
        <v>3546.5</v>
      </c>
      <c r="V171">
        <v>4.875</v>
      </c>
      <c r="W171">
        <v>5.1428571428571432</v>
      </c>
      <c r="X171">
        <v>4.125</v>
      </c>
      <c r="Y171">
        <v>1</v>
      </c>
    </row>
    <row r="172" spans="1:25" x14ac:dyDescent="0.15">
      <c r="A172">
        <v>4</v>
      </c>
      <c r="B172">
        <v>5</v>
      </c>
      <c r="C172">
        <v>8</v>
      </c>
      <c r="D172">
        <v>216</v>
      </c>
      <c r="E172">
        <v>0</v>
      </c>
      <c r="G172">
        <v>0.609375</v>
      </c>
      <c r="I172">
        <v>2742</v>
      </c>
      <c r="J172">
        <v>1335.5</v>
      </c>
      <c r="K172">
        <v>0.125</v>
      </c>
      <c r="L172">
        <v>0.625</v>
      </c>
      <c r="M172">
        <v>0.875</v>
      </c>
      <c r="N172">
        <v>0.75</v>
      </c>
      <c r="O172">
        <v>0.375</v>
      </c>
      <c r="P172">
        <v>0.625</v>
      </c>
      <c r="Q172">
        <v>0.625</v>
      </c>
      <c r="R172">
        <v>0.875</v>
      </c>
      <c r="T172">
        <v>1</v>
      </c>
      <c r="U172">
        <v>3797</v>
      </c>
      <c r="V172">
        <v>6.625</v>
      </c>
      <c r="W172">
        <v>6.625</v>
      </c>
      <c r="X172">
        <v>6.625</v>
      </c>
      <c r="Y172">
        <v>0</v>
      </c>
    </row>
    <row r="173" spans="1:25" x14ac:dyDescent="0.15">
      <c r="A173">
        <v>4</v>
      </c>
      <c r="B173">
        <v>5</v>
      </c>
      <c r="C173">
        <v>16</v>
      </c>
      <c r="D173">
        <v>157</v>
      </c>
      <c r="E173">
        <v>0</v>
      </c>
      <c r="G173">
        <v>0.5625</v>
      </c>
      <c r="I173">
        <v>3234</v>
      </c>
      <c r="J173">
        <v>1055</v>
      </c>
      <c r="K173">
        <v>0.5</v>
      </c>
      <c r="L173">
        <v>0.625</v>
      </c>
      <c r="M173">
        <v>0.75</v>
      </c>
      <c r="N173">
        <v>0.625</v>
      </c>
      <c r="O173">
        <v>0.625</v>
      </c>
      <c r="P173">
        <v>0.25</v>
      </c>
      <c r="Q173">
        <v>0.625</v>
      </c>
      <c r="R173">
        <v>0.5</v>
      </c>
      <c r="T173">
        <v>0.875</v>
      </c>
      <c r="U173">
        <v>6398.5</v>
      </c>
      <c r="V173">
        <v>5.25</v>
      </c>
      <c r="W173">
        <v>5.1428571428571432</v>
      </c>
      <c r="X173">
        <v>3.75</v>
      </c>
      <c r="Y173">
        <v>4</v>
      </c>
    </row>
    <row r="174" spans="1:25" x14ac:dyDescent="0.15">
      <c r="A174">
        <v>4</v>
      </c>
      <c r="B174">
        <v>5</v>
      </c>
      <c r="C174">
        <v>16</v>
      </c>
      <c r="D174">
        <v>158</v>
      </c>
      <c r="E174">
        <v>1</v>
      </c>
      <c r="G174">
        <v>0.8125</v>
      </c>
      <c r="I174">
        <v>2078</v>
      </c>
      <c r="J174">
        <v>1000</v>
      </c>
      <c r="K174">
        <v>0.625</v>
      </c>
      <c r="L174">
        <v>0.75</v>
      </c>
      <c r="M174">
        <v>1</v>
      </c>
      <c r="N174">
        <v>0.75</v>
      </c>
      <c r="O174">
        <v>0.875</v>
      </c>
      <c r="P174">
        <v>0.5</v>
      </c>
      <c r="Q174">
        <v>1</v>
      </c>
      <c r="R174">
        <v>1</v>
      </c>
      <c r="T174">
        <v>0.875</v>
      </c>
      <c r="U174">
        <v>2078</v>
      </c>
      <c r="V174">
        <v>4.75</v>
      </c>
      <c r="W174">
        <v>4.7142857142857144</v>
      </c>
      <c r="X174">
        <v>3.5</v>
      </c>
      <c r="Y174">
        <v>2</v>
      </c>
    </row>
    <row r="175" spans="1:25" x14ac:dyDescent="0.15">
      <c r="A175">
        <v>4</v>
      </c>
      <c r="B175">
        <v>5</v>
      </c>
      <c r="C175">
        <v>16</v>
      </c>
      <c r="D175">
        <v>162</v>
      </c>
      <c r="E175">
        <v>0</v>
      </c>
      <c r="G175">
        <v>0.734375</v>
      </c>
      <c r="I175">
        <v>2398.5</v>
      </c>
      <c r="J175">
        <v>1000</v>
      </c>
      <c r="K175">
        <v>0.5</v>
      </c>
      <c r="L175">
        <v>0.75</v>
      </c>
      <c r="M175">
        <v>0.625</v>
      </c>
      <c r="N175">
        <v>0.875</v>
      </c>
      <c r="O175">
        <v>0.625</v>
      </c>
      <c r="P175">
        <v>0.625</v>
      </c>
      <c r="Q175">
        <v>0.875</v>
      </c>
      <c r="R175">
        <v>1</v>
      </c>
      <c r="T175">
        <v>0.75</v>
      </c>
      <c r="U175">
        <v>2945.5</v>
      </c>
      <c r="V175">
        <v>5.875</v>
      </c>
      <c r="W175">
        <v>6.333333333333333</v>
      </c>
      <c r="X175">
        <v>3.625</v>
      </c>
      <c r="Y175">
        <v>3</v>
      </c>
    </row>
    <row r="176" spans="1:25" x14ac:dyDescent="0.15">
      <c r="A176">
        <v>4</v>
      </c>
      <c r="B176">
        <v>5</v>
      </c>
      <c r="C176">
        <v>16</v>
      </c>
      <c r="D176">
        <v>167</v>
      </c>
      <c r="E176">
        <v>0</v>
      </c>
      <c r="G176">
        <v>0.65625</v>
      </c>
      <c r="I176">
        <v>2437.5</v>
      </c>
      <c r="J176">
        <v>1500</v>
      </c>
      <c r="K176">
        <v>0.375</v>
      </c>
      <c r="L176">
        <v>0.5</v>
      </c>
      <c r="M176">
        <v>0.875</v>
      </c>
      <c r="N176">
        <v>0.75</v>
      </c>
      <c r="O176">
        <v>0.75</v>
      </c>
      <c r="P176">
        <v>0.625</v>
      </c>
      <c r="Q176">
        <v>0.625</v>
      </c>
      <c r="R176">
        <v>0.75</v>
      </c>
      <c r="T176">
        <v>0.875</v>
      </c>
      <c r="U176">
        <v>3812.5</v>
      </c>
      <c r="V176">
        <v>5.875</v>
      </c>
      <c r="W176">
        <v>5.7142857142857144</v>
      </c>
      <c r="X176">
        <v>4.125</v>
      </c>
      <c r="Y176">
        <v>5</v>
      </c>
    </row>
    <row r="177" spans="1:26" x14ac:dyDescent="0.15">
      <c r="A177">
        <v>4</v>
      </c>
      <c r="B177">
        <v>5</v>
      </c>
      <c r="C177">
        <v>16</v>
      </c>
      <c r="D177">
        <v>172</v>
      </c>
      <c r="E177">
        <v>0</v>
      </c>
      <c r="G177">
        <v>0.59375</v>
      </c>
      <c r="I177">
        <v>2406.5</v>
      </c>
      <c r="J177">
        <v>1015</v>
      </c>
      <c r="K177">
        <v>0.5</v>
      </c>
      <c r="L177">
        <v>0.5</v>
      </c>
      <c r="M177">
        <v>0.75</v>
      </c>
      <c r="N177">
        <v>0.5</v>
      </c>
      <c r="O177">
        <v>0.875</v>
      </c>
      <c r="P177">
        <v>0.75</v>
      </c>
      <c r="Q177">
        <v>0.5</v>
      </c>
      <c r="R177">
        <v>0.375</v>
      </c>
      <c r="T177">
        <v>0.75</v>
      </c>
      <c r="U177">
        <v>5203</v>
      </c>
      <c r="V177">
        <v>3.625</v>
      </c>
      <c r="W177">
        <v>3.8333333333333335</v>
      </c>
      <c r="X177">
        <v>2.125</v>
      </c>
      <c r="Y177">
        <v>2</v>
      </c>
    </row>
    <row r="178" spans="1:26" x14ac:dyDescent="0.15">
      <c r="A178">
        <v>4</v>
      </c>
      <c r="B178">
        <v>5</v>
      </c>
      <c r="C178">
        <v>16</v>
      </c>
      <c r="D178">
        <v>175</v>
      </c>
      <c r="E178">
        <v>1</v>
      </c>
      <c r="G178">
        <v>0.765625</v>
      </c>
      <c r="I178">
        <v>2703</v>
      </c>
      <c r="J178">
        <v>969</v>
      </c>
      <c r="K178">
        <v>0.625</v>
      </c>
      <c r="L178">
        <v>0.625</v>
      </c>
      <c r="M178">
        <v>1</v>
      </c>
      <c r="N178">
        <v>1</v>
      </c>
      <c r="O178">
        <v>0.75</v>
      </c>
      <c r="P178">
        <v>0.625</v>
      </c>
      <c r="Q178">
        <v>0.75</v>
      </c>
      <c r="R178">
        <v>0.75</v>
      </c>
      <c r="T178">
        <v>0.75</v>
      </c>
      <c r="U178">
        <v>4672</v>
      </c>
      <c r="V178">
        <v>4.875</v>
      </c>
      <c r="W178">
        <v>4.666666666666667</v>
      </c>
      <c r="X178">
        <v>2.125</v>
      </c>
      <c r="Y178">
        <v>2</v>
      </c>
    </row>
    <row r="179" spans="1:26" x14ac:dyDescent="0.15">
      <c r="A179">
        <v>4</v>
      </c>
      <c r="B179">
        <v>5</v>
      </c>
      <c r="C179">
        <v>16</v>
      </c>
      <c r="D179">
        <v>180</v>
      </c>
      <c r="E179">
        <v>0</v>
      </c>
      <c r="G179">
        <v>0.671875</v>
      </c>
      <c r="I179">
        <v>2422</v>
      </c>
      <c r="J179">
        <v>1172</v>
      </c>
      <c r="K179">
        <v>0.5</v>
      </c>
      <c r="L179">
        <v>0.5</v>
      </c>
      <c r="M179">
        <v>0.875</v>
      </c>
      <c r="N179">
        <v>0.5</v>
      </c>
      <c r="O179">
        <v>0.625</v>
      </c>
      <c r="P179">
        <v>0.75</v>
      </c>
      <c r="Q179">
        <v>0.875</v>
      </c>
      <c r="R179">
        <v>0.75</v>
      </c>
      <c r="T179">
        <v>0.875</v>
      </c>
      <c r="U179">
        <v>4531</v>
      </c>
      <c r="V179">
        <v>6.625</v>
      </c>
      <c r="W179">
        <v>6.5714285714285712</v>
      </c>
      <c r="X179">
        <v>4.875</v>
      </c>
      <c r="Y179">
        <v>0</v>
      </c>
    </row>
    <row r="180" spans="1:26" x14ac:dyDescent="0.15">
      <c r="A180">
        <v>4</v>
      </c>
      <c r="B180">
        <v>5</v>
      </c>
      <c r="C180">
        <v>16</v>
      </c>
      <c r="D180">
        <v>193</v>
      </c>
      <c r="E180">
        <v>0</v>
      </c>
      <c r="G180">
        <v>0.484375</v>
      </c>
      <c r="I180">
        <v>1664</v>
      </c>
      <c r="J180">
        <v>851.5</v>
      </c>
      <c r="K180">
        <v>0.375</v>
      </c>
      <c r="L180">
        <v>0.125</v>
      </c>
      <c r="M180">
        <v>0.5</v>
      </c>
      <c r="N180">
        <v>0.625</v>
      </c>
      <c r="O180">
        <v>0.375</v>
      </c>
      <c r="P180">
        <v>0.375</v>
      </c>
      <c r="Q180">
        <v>1</v>
      </c>
      <c r="R180">
        <v>0.5</v>
      </c>
      <c r="T180">
        <v>1</v>
      </c>
      <c r="U180">
        <v>2476</v>
      </c>
      <c r="V180">
        <v>5.75</v>
      </c>
      <c r="W180">
        <v>5.75</v>
      </c>
      <c r="X180">
        <v>5.75</v>
      </c>
      <c r="Y180">
        <v>0</v>
      </c>
    </row>
    <row r="181" spans="1:26" x14ac:dyDescent="0.15">
      <c r="A181">
        <v>4</v>
      </c>
      <c r="B181">
        <v>5</v>
      </c>
      <c r="C181">
        <v>16</v>
      </c>
      <c r="D181">
        <v>205</v>
      </c>
      <c r="E181">
        <v>1</v>
      </c>
      <c r="G181">
        <v>0.8125</v>
      </c>
      <c r="I181">
        <v>3108</v>
      </c>
      <c r="J181">
        <v>1842.5</v>
      </c>
      <c r="K181">
        <v>0.75</v>
      </c>
      <c r="L181">
        <v>0.5</v>
      </c>
      <c r="M181">
        <v>0.625</v>
      </c>
      <c r="N181">
        <v>0.75</v>
      </c>
      <c r="O181">
        <v>0.875</v>
      </c>
      <c r="P181">
        <v>1</v>
      </c>
      <c r="Q181">
        <v>1</v>
      </c>
      <c r="R181">
        <v>1</v>
      </c>
      <c r="T181">
        <v>1</v>
      </c>
      <c r="U181">
        <v>2990</v>
      </c>
      <c r="V181">
        <v>7</v>
      </c>
      <c r="W181">
        <v>7</v>
      </c>
      <c r="X181">
        <v>7</v>
      </c>
      <c r="Y181">
        <v>4</v>
      </c>
    </row>
    <row r="182" spans="1:26" x14ac:dyDescent="0.15">
      <c r="A182">
        <v>4</v>
      </c>
      <c r="B182">
        <v>5</v>
      </c>
      <c r="C182">
        <v>16</v>
      </c>
      <c r="D182">
        <v>206</v>
      </c>
      <c r="E182">
        <v>0</v>
      </c>
      <c r="G182">
        <v>0.8125</v>
      </c>
      <c r="I182">
        <v>3677.5</v>
      </c>
      <c r="J182">
        <v>2201</v>
      </c>
      <c r="K182">
        <v>0.625</v>
      </c>
      <c r="L182">
        <v>0.75</v>
      </c>
      <c r="M182">
        <v>0.75</v>
      </c>
      <c r="N182">
        <v>0.75</v>
      </c>
      <c r="O182">
        <v>1</v>
      </c>
      <c r="P182">
        <v>0.75</v>
      </c>
      <c r="Q182">
        <v>0.875</v>
      </c>
      <c r="R182">
        <v>1</v>
      </c>
      <c r="T182">
        <v>0.875</v>
      </c>
      <c r="U182">
        <v>3334</v>
      </c>
      <c r="V182">
        <v>5.25</v>
      </c>
      <c r="W182">
        <v>5.4285714285714288</v>
      </c>
      <c r="X182">
        <v>4.25</v>
      </c>
      <c r="Y182">
        <v>4</v>
      </c>
    </row>
    <row r="183" spans="1:26" x14ac:dyDescent="0.15">
      <c r="A183">
        <v>4</v>
      </c>
      <c r="B183">
        <v>5</v>
      </c>
      <c r="C183">
        <v>16</v>
      </c>
      <c r="D183">
        <v>213</v>
      </c>
      <c r="E183">
        <v>0</v>
      </c>
      <c r="G183">
        <v>0.609375</v>
      </c>
      <c r="I183">
        <v>2211.5</v>
      </c>
      <c r="J183">
        <v>1937</v>
      </c>
      <c r="K183">
        <v>0.625</v>
      </c>
      <c r="L183">
        <v>0.625</v>
      </c>
      <c r="M183">
        <v>0.875</v>
      </c>
      <c r="N183">
        <v>0.625</v>
      </c>
      <c r="O183">
        <v>0.75</v>
      </c>
      <c r="P183">
        <v>0.375</v>
      </c>
      <c r="Q183">
        <v>0.5</v>
      </c>
      <c r="R183">
        <v>0.5</v>
      </c>
      <c r="T183">
        <v>0.125</v>
      </c>
      <c r="U183">
        <v>3437.5</v>
      </c>
      <c r="V183">
        <v>4.375</v>
      </c>
      <c r="W183">
        <v>3</v>
      </c>
      <c r="X183">
        <v>-3.625</v>
      </c>
      <c r="Y183">
        <v>3</v>
      </c>
    </row>
    <row r="184" spans="1:26" x14ac:dyDescent="0.15">
      <c r="A184">
        <v>4</v>
      </c>
      <c r="B184">
        <v>5</v>
      </c>
      <c r="C184">
        <v>16</v>
      </c>
      <c r="D184">
        <v>219</v>
      </c>
      <c r="E184">
        <v>1</v>
      </c>
      <c r="G184">
        <v>0.78125</v>
      </c>
      <c r="I184">
        <v>1816</v>
      </c>
      <c r="J184">
        <v>1044</v>
      </c>
      <c r="K184">
        <v>0.75</v>
      </c>
      <c r="L184">
        <v>0.75</v>
      </c>
      <c r="M184">
        <v>0.625</v>
      </c>
      <c r="N184">
        <v>0.625</v>
      </c>
      <c r="O184">
        <v>0.875</v>
      </c>
      <c r="P184">
        <v>0.625</v>
      </c>
      <c r="Q184">
        <v>1</v>
      </c>
      <c r="R184">
        <v>1</v>
      </c>
      <c r="T184">
        <v>0.875</v>
      </c>
      <c r="U184">
        <v>4293.5</v>
      </c>
      <c r="V184">
        <v>4.25</v>
      </c>
      <c r="W184">
        <v>4.1428571428571432</v>
      </c>
      <c r="X184">
        <v>3</v>
      </c>
      <c r="Y184">
        <v>2</v>
      </c>
    </row>
    <row r="185" spans="1:26" x14ac:dyDescent="0.15">
      <c r="A185">
        <v>4</v>
      </c>
      <c r="B185">
        <v>5</v>
      </c>
      <c r="C185">
        <v>64</v>
      </c>
      <c r="D185">
        <v>106</v>
      </c>
      <c r="E185">
        <v>0</v>
      </c>
      <c r="G185">
        <v>0.53125</v>
      </c>
      <c r="I185">
        <v>1453.5</v>
      </c>
      <c r="J185">
        <v>922</v>
      </c>
      <c r="K185">
        <v>0.875</v>
      </c>
      <c r="L185">
        <v>0.75</v>
      </c>
      <c r="M185">
        <v>0.625</v>
      </c>
      <c r="N185">
        <v>0.125</v>
      </c>
      <c r="O185">
        <v>0.75</v>
      </c>
      <c r="P185">
        <v>0.5</v>
      </c>
      <c r="Q185">
        <v>0.375</v>
      </c>
      <c r="R185">
        <v>0.25</v>
      </c>
      <c r="T185">
        <v>0.625</v>
      </c>
      <c r="U185">
        <v>2273.5</v>
      </c>
      <c r="V185">
        <v>7</v>
      </c>
      <c r="W185">
        <v>7</v>
      </c>
      <c r="X185">
        <v>1.75</v>
      </c>
      <c r="Y185">
        <v>7</v>
      </c>
    </row>
    <row r="186" spans="1:26" x14ac:dyDescent="0.15">
      <c r="A186">
        <v>4</v>
      </c>
      <c r="B186">
        <v>5</v>
      </c>
      <c r="C186">
        <v>64</v>
      </c>
      <c r="D186">
        <v>107</v>
      </c>
      <c r="E186">
        <v>1</v>
      </c>
      <c r="G186">
        <v>0.875</v>
      </c>
      <c r="I186">
        <v>2180.5</v>
      </c>
      <c r="J186">
        <v>1110</v>
      </c>
      <c r="K186">
        <v>0.75</v>
      </c>
      <c r="L186">
        <v>0.875</v>
      </c>
      <c r="M186">
        <v>0.875</v>
      </c>
      <c r="N186">
        <v>0.75</v>
      </c>
      <c r="O186">
        <v>1</v>
      </c>
      <c r="P186">
        <v>1</v>
      </c>
      <c r="Q186">
        <v>0.875</v>
      </c>
      <c r="R186">
        <v>0.875</v>
      </c>
      <c r="T186">
        <v>1</v>
      </c>
      <c r="U186">
        <v>3086</v>
      </c>
      <c r="V186">
        <v>4.375</v>
      </c>
      <c r="W186">
        <v>4.375</v>
      </c>
      <c r="X186">
        <v>4.375</v>
      </c>
      <c r="Y186">
        <v>6</v>
      </c>
      <c r="Z186">
        <v>0.484375</v>
      </c>
    </row>
    <row r="187" spans="1:26" x14ac:dyDescent="0.15">
      <c r="A187">
        <v>4</v>
      </c>
      <c r="B187">
        <v>5</v>
      </c>
      <c r="C187">
        <v>64</v>
      </c>
      <c r="D187">
        <v>108</v>
      </c>
      <c r="E187">
        <v>1</v>
      </c>
      <c r="G187">
        <v>0.90625</v>
      </c>
      <c r="I187">
        <v>1562.5</v>
      </c>
      <c r="J187">
        <v>766</v>
      </c>
      <c r="K187">
        <v>1</v>
      </c>
      <c r="L187">
        <v>0.625</v>
      </c>
      <c r="M187">
        <v>1</v>
      </c>
      <c r="N187">
        <v>1</v>
      </c>
      <c r="O187">
        <v>1</v>
      </c>
      <c r="P187">
        <v>0.625</v>
      </c>
      <c r="Q187">
        <v>1</v>
      </c>
      <c r="R187">
        <v>1</v>
      </c>
      <c r="T187">
        <v>1</v>
      </c>
      <c r="U187">
        <v>3086</v>
      </c>
      <c r="V187">
        <v>6.125</v>
      </c>
      <c r="W187">
        <v>6.125</v>
      </c>
      <c r="X187">
        <v>6.125</v>
      </c>
      <c r="Y187">
        <v>9</v>
      </c>
      <c r="Z187">
        <v>0.44444444444444442</v>
      </c>
    </row>
    <row r="188" spans="1:26" x14ac:dyDescent="0.15">
      <c r="A188">
        <v>4</v>
      </c>
      <c r="B188">
        <v>5</v>
      </c>
      <c r="C188">
        <v>64</v>
      </c>
      <c r="D188">
        <v>109</v>
      </c>
      <c r="E188">
        <v>0</v>
      </c>
      <c r="G188">
        <v>0.765625</v>
      </c>
      <c r="I188">
        <v>2351.5</v>
      </c>
      <c r="J188">
        <v>1101.5</v>
      </c>
      <c r="K188">
        <v>0.625</v>
      </c>
      <c r="L188">
        <v>0.625</v>
      </c>
      <c r="M188">
        <v>0.75</v>
      </c>
      <c r="N188">
        <v>0.875</v>
      </c>
      <c r="O188">
        <v>0.75</v>
      </c>
      <c r="P188">
        <v>0.75</v>
      </c>
      <c r="Q188">
        <v>0.875</v>
      </c>
      <c r="R188">
        <v>0.875</v>
      </c>
      <c r="T188">
        <v>1</v>
      </c>
      <c r="U188">
        <v>4171.5</v>
      </c>
      <c r="V188">
        <v>4</v>
      </c>
      <c r="W188">
        <v>4</v>
      </c>
      <c r="X188">
        <v>4</v>
      </c>
      <c r="Y188">
        <v>2</v>
      </c>
      <c r="Z188">
        <v>0.74603174603174605</v>
      </c>
    </row>
    <row r="189" spans="1:26" x14ac:dyDescent="0.15">
      <c r="A189">
        <v>4</v>
      </c>
      <c r="B189">
        <v>5</v>
      </c>
      <c r="C189">
        <v>64</v>
      </c>
      <c r="D189">
        <v>129</v>
      </c>
      <c r="E189">
        <v>1</v>
      </c>
      <c r="G189">
        <v>0.78125</v>
      </c>
      <c r="I189">
        <v>2422.5</v>
      </c>
      <c r="J189">
        <v>1391</v>
      </c>
      <c r="K189">
        <v>0.5</v>
      </c>
      <c r="L189">
        <v>0.875</v>
      </c>
      <c r="M189">
        <v>0.5</v>
      </c>
      <c r="N189">
        <v>0.625</v>
      </c>
      <c r="O189">
        <v>1</v>
      </c>
      <c r="P189">
        <v>0.75</v>
      </c>
      <c r="Q189">
        <v>1</v>
      </c>
      <c r="R189">
        <v>1</v>
      </c>
      <c r="T189">
        <v>1</v>
      </c>
      <c r="U189">
        <v>4038.5</v>
      </c>
      <c r="V189">
        <v>5.125</v>
      </c>
      <c r="W189">
        <v>5.125</v>
      </c>
      <c r="X189">
        <v>5.125</v>
      </c>
      <c r="Y189">
        <v>12</v>
      </c>
    </row>
    <row r="190" spans="1:26" x14ac:dyDescent="0.15">
      <c r="A190">
        <v>4</v>
      </c>
      <c r="B190">
        <v>5</v>
      </c>
      <c r="C190">
        <v>64</v>
      </c>
      <c r="D190">
        <v>154</v>
      </c>
      <c r="E190">
        <v>1</v>
      </c>
      <c r="G190">
        <v>0.921875</v>
      </c>
      <c r="I190">
        <v>2242</v>
      </c>
      <c r="J190">
        <v>875</v>
      </c>
      <c r="K190">
        <v>0.875</v>
      </c>
      <c r="L190">
        <v>0.625</v>
      </c>
      <c r="M190">
        <v>1</v>
      </c>
      <c r="N190">
        <v>0.875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4101.5</v>
      </c>
      <c r="V190">
        <v>5.125</v>
      </c>
      <c r="W190">
        <v>5.125</v>
      </c>
      <c r="X190">
        <v>5.125</v>
      </c>
      <c r="Y190">
        <v>8</v>
      </c>
    </row>
    <row r="191" spans="1:26" x14ac:dyDescent="0.15">
      <c r="A191">
        <v>4</v>
      </c>
      <c r="B191">
        <v>5</v>
      </c>
      <c r="C191">
        <v>64</v>
      </c>
      <c r="D191">
        <v>174</v>
      </c>
      <c r="E191">
        <v>0</v>
      </c>
      <c r="G191">
        <v>0.84375</v>
      </c>
      <c r="I191">
        <v>2140.5</v>
      </c>
      <c r="J191">
        <v>1422</v>
      </c>
      <c r="K191">
        <v>0.625</v>
      </c>
      <c r="L191">
        <v>1</v>
      </c>
      <c r="M191">
        <v>0.875</v>
      </c>
      <c r="N191">
        <v>1</v>
      </c>
      <c r="O191">
        <v>0.75</v>
      </c>
      <c r="P191">
        <v>0.75</v>
      </c>
      <c r="Q191">
        <v>0.75</v>
      </c>
      <c r="R191">
        <v>1</v>
      </c>
      <c r="T191">
        <v>0.875</v>
      </c>
      <c r="U191">
        <v>3586</v>
      </c>
      <c r="V191">
        <v>5.25</v>
      </c>
      <c r="W191">
        <v>5.1428571428571432</v>
      </c>
      <c r="X191">
        <v>3.75</v>
      </c>
      <c r="Y191">
        <v>7</v>
      </c>
      <c r="Z191">
        <v>0.5161290322580645</v>
      </c>
    </row>
    <row r="192" spans="1:26" x14ac:dyDescent="0.15">
      <c r="A192">
        <v>4</v>
      </c>
      <c r="B192">
        <v>5</v>
      </c>
      <c r="C192">
        <v>64</v>
      </c>
      <c r="D192">
        <v>176</v>
      </c>
      <c r="E192">
        <v>0</v>
      </c>
      <c r="G192">
        <v>0.859375</v>
      </c>
      <c r="I192">
        <v>2047</v>
      </c>
      <c r="J192">
        <v>953.5</v>
      </c>
      <c r="K192">
        <v>0.625</v>
      </c>
      <c r="L192">
        <v>0.875</v>
      </c>
      <c r="M192">
        <v>1</v>
      </c>
      <c r="N192">
        <v>0.75</v>
      </c>
      <c r="O192">
        <v>0.875</v>
      </c>
      <c r="P192">
        <v>1</v>
      </c>
      <c r="Q192">
        <v>0.875</v>
      </c>
      <c r="R192">
        <v>0.875</v>
      </c>
      <c r="T192">
        <v>0.875</v>
      </c>
      <c r="U192">
        <v>4195.5</v>
      </c>
      <c r="V192">
        <v>5.625</v>
      </c>
      <c r="W192">
        <v>5.7142857142857144</v>
      </c>
      <c r="X192">
        <v>4.375</v>
      </c>
      <c r="Y192">
        <v>6</v>
      </c>
      <c r="Z192">
        <v>0.70491803278688525</v>
      </c>
    </row>
    <row r="193" spans="1:25" x14ac:dyDescent="0.15">
      <c r="A193">
        <v>4</v>
      </c>
      <c r="B193">
        <v>5</v>
      </c>
      <c r="C193">
        <v>64</v>
      </c>
      <c r="D193">
        <v>187</v>
      </c>
      <c r="E193">
        <v>0</v>
      </c>
      <c r="G193">
        <v>0.75</v>
      </c>
      <c r="I193">
        <v>2297</v>
      </c>
      <c r="J193">
        <v>1140.5</v>
      </c>
      <c r="K193">
        <v>0.875</v>
      </c>
      <c r="L193">
        <v>0.875</v>
      </c>
      <c r="M193">
        <v>0.5</v>
      </c>
      <c r="N193">
        <v>0.5</v>
      </c>
      <c r="O193">
        <v>0.875</v>
      </c>
      <c r="P193">
        <v>0.75</v>
      </c>
      <c r="Q193">
        <v>0.75</v>
      </c>
      <c r="R193">
        <v>0.875</v>
      </c>
      <c r="T193">
        <v>0.875</v>
      </c>
      <c r="U193">
        <v>3836</v>
      </c>
      <c r="V193">
        <v>6.125</v>
      </c>
      <c r="W193">
        <v>6.4285714285714288</v>
      </c>
      <c r="X193">
        <v>5.125</v>
      </c>
    </row>
    <row r="194" spans="1:25" x14ac:dyDescent="0.15">
      <c r="A194">
        <v>4</v>
      </c>
      <c r="B194">
        <v>5</v>
      </c>
      <c r="C194">
        <v>64</v>
      </c>
      <c r="D194">
        <v>204</v>
      </c>
      <c r="E194">
        <v>0</v>
      </c>
      <c r="G194">
        <v>0.75</v>
      </c>
      <c r="I194">
        <v>3875</v>
      </c>
      <c r="J194">
        <v>2148.5</v>
      </c>
      <c r="K194">
        <v>0.75</v>
      </c>
      <c r="L194">
        <v>0.375</v>
      </c>
      <c r="M194">
        <v>0.625</v>
      </c>
      <c r="N194">
        <v>0.875</v>
      </c>
      <c r="O194">
        <v>0.75</v>
      </c>
      <c r="P194">
        <v>0.75</v>
      </c>
      <c r="Q194">
        <v>0.875</v>
      </c>
      <c r="R194">
        <v>1</v>
      </c>
      <c r="T194">
        <v>1</v>
      </c>
      <c r="U194">
        <v>4046.5</v>
      </c>
      <c r="V194">
        <v>5.25</v>
      </c>
      <c r="W194">
        <v>5.25</v>
      </c>
      <c r="X194">
        <v>5.25</v>
      </c>
      <c r="Y194">
        <v>10</v>
      </c>
    </row>
    <row r="195" spans="1:25" x14ac:dyDescent="0.15">
      <c r="A195">
        <v>4</v>
      </c>
      <c r="B195">
        <v>5</v>
      </c>
      <c r="C195">
        <v>64</v>
      </c>
      <c r="D195">
        <v>208</v>
      </c>
      <c r="E195">
        <v>1</v>
      </c>
      <c r="G195">
        <v>0.890625</v>
      </c>
      <c r="I195">
        <v>2727</v>
      </c>
      <c r="J195">
        <v>1266</v>
      </c>
      <c r="K195">
        <v>0.75</v>
      </c>
      <c r="L195">
        <v>0.75</v>
      </c>
      <c r="M195">
        <v>0.875</v>
      </c>
      <c r="N195">
        <v>1</v>
      </c>
      <c r="O195">
        <v>0.875</v>
      </c>
      <c r="P195">
        <v>0.875</v>
      </c>
      <c r="Q195">
        <v>1</v>
      </c>
      <c r="R195">
        <v>1</v>
      </c>
      <c r="T195">
        <v>1</v>
      </c>
      <c r="U195">
        <v>4156.5</v>
      </c>
      <c r="V195">
        <v>7</v>
      </c>
      <c r="W195">
        <v>7</v>
      </c>
      <c r="X195">
        <v>7</v>
      </c>
      <c r="Y195">
        <v>6</v>
      </c>
    </row>
    <row r="196" spans="1:25" x14ac:dyDescent="0.15">
      <c r="A196">
        <v>4</v>
      </c>
      <c r="B196">
        <v>5</v>
      </c>
      <c r="C196">
        <v>64</v>
      </c>
      <c r="D196">
        <v>215</v>
      </c>
      <c r="E196">
        <v>1</v>
      </c>
      <c r="G196">
        <v>0.953125</v>
      </c>
      <c r="I196">
        <v>2297</v>
      </c>
      <c r="J196">
        <v>1359</v>
      </c>
      <c r="K196">
        <v>0.75</v>
      </c>
      <c r="L196">
        <v>1</v>
      </c>
      <c r="M196">
        <v>1</v>
      </c>
      <c r="N196">
        <v>0.875</v>
      </c>
      <c r="O196">
        <v>1</v>
      </c>
      <c r="P196">
        <v>1</v>
      </c>
      <c r="Q196">
        <v>1</v>
      </c>
      <c r="R196">
        <v>1</v>
      </c>
      <c r="T196">
        <v>0.875</v>
      </c>
      <c r="U196">
        <v>3953</v>
      </c>
      <c r="V196">
        <v>7</v>
      </c>
      <c r="W196">
        <v>7</v>
      </c>
      <c r="X196">
        <v>5.25</v>
      </c>
      <c r="Y196">
        <v>10</v>
      </c>
    </row>
    <row r="197" spans="1:25" x14ac:dyDescent="0.15">
      <c r="A197">
        <v>4</v>
      </c>
      <c r="B197">
        <v>5</v>
      </c>
      <c r="C197">
        <v>64</v>
      </c>
      <c r="D197">
        <v>221</v>
      </c>
      <c r="E197">
        <v>0</v>
      </c>
      <c r="G197">
        <v>0.65625</v>
      </c>
      <c r="I197">
        <v>2821</v>
      </c>
      <c r="J197">
        <v>1527.5</v>
      </c>
      <c r="K197">
        <v>0.375</v>
      </c>
      <c r="L197">
        <v>0.5</v>
      </c>
      <c r="M197">
        <v>0.75</v>
      </c>
      <c r="N197">
        <v>0.75</v>
      </c>
      <c r="O197">
        <v>0.5</v>
      </c>
      <c r="P197">
        <v>0.625</v>
      </c>
      <c r="Q197">
        <v>0.75</v>
      </c>
      <c r="R197">
        <v>1</v>
      </c>
      <c r="T197">
        <v>0.75</v>
      </c>
      <c r="U197">
        <v>3997</v>
      </c>
      <c r="V197">
        <v>4.625</v>
      </c>
      <c r="W197">
        <v>4.5</v>
      </c>
      <c r="X197">
        <v>2.125</v>
      </c>
      <c r="Y197">
        <v>9</v>
      </c>
    </row>
    <row r="198" spans="1:25" x14ac:dyDescent="0.15">
      <c r="A198">
        <v>4</v>
      </c>
      <c r="B198">
        <v>6</v>
      </c>
      <c r="C198">
        <v>8</v>
      </c>
      <c r="D198">
        <v>153</v>
      </c>
      <c r="E198">
        <v>0</v>
      </c>
      <c r="G198">
        <v>0.78125</v>
      </c>
      <c r="I198">
        <v>2547.5</v>
      </c>
      <c r="J198">
        <v>1421.5</v>
      </c>
      <c r="K198">
        <v>0.5</v>
      </c>
      <c r="L198">
        <v>1</v>
      </c>
      <c r="M198">
        <v>0.5</v>
      </c>
      <c r="N198">
        <v>0.75</v>
      </c>
      <c r="O198">
        <v>0.875</v>
      </c>
      <c r="P198">
        <v>1</v>
      </c>
      <c r="Q198">
        <v>0.75</v>
      </c>
      <c r="R198">
        <v>0.875</v>
      </c>
      <c r="T198">
        <v>0.875</v>
      </c>
      <c r="U198">
        <v>2984.5</v>
      </c>
      <c r="V198">
        <v>3.375</v>
      </c>
      <c r="W198">
        <v>3.5714285714285716</v>
      </c>
      <c r="X198">
        <v>2.875</v>
      </c>
      <c r="Y198">
        <v>0</v>
      </c>
    </row>
    <row r="199" spans="1:25" x14ac:dyDescent="0.15">
      <c r="A199">
        <v>4</v>
      </c>
      <c r="B199">
        <v>6</v>
      </c>
      <c r="C199">
        <v>8</v>
      </c>
      <c r="D199">
        <v>157</v>
      </c>
      <c r="E199">
        <v>0</v>
      </c>
      <c r="G199">
        <v>0.765625</v>
      </c>
      <c r="I199">
        <v>2430</v>
      </c>
      <c r="J199">
        <v>1226.5</v>
      </c>
      <c r="K199">
        <v>0.75</v>
      </c>
      <c r="L199">
        <v>0.75</v>
      </c>
      <c r="M199">
        <v>0.875</v>
      </c>
      <c r="N199">
        <v>0.75</v>
      </c>
      <c r="O199">
        <v>0.625</v>
      </c>
      <c r="P199">
        <v>0.875</v>
      </c>
      <c r="Q199">
        <v>0.75</v>
      </c>
      <c r="R199">
        <v>0.75</v>
      </c>
      <c r="T199">
        <v>0.875</v>
      </c>
      <c r="U199">
        <v>4390.5</v>
      </c>
      <c r="V199">
        <v>5.375</v>
      </c>
      <c r="W199">
        <v>5.5714285714285712</v>
      </c>
      <c r="X199">
        <v>4.375</v>
      </c>
      <c r="Y199">
        <v>0</v>
      </c>
    </row>
    <row r="200" spans="1:25" x14ac:dyDescent="0.15">
      <c r="A200">
        <v>4</v>
      </c>
      <c r="B200">
        <v>6</v>
      </c>
      <c r="C200">
        <v>8</v>
      </c>
      <c r="D200">
        <v>159</v>
      </c>
      <c r="E200">
        <v>1</v>
      </c>
      <c r="G200">
        <v>0.828125</v>
      </c>
      <c r="I200">
        <v>2383</v>
      </c>
      <c r="J200">
        <v>1422</v>
      </c>
      <c r="K200">
        <v>0.625</v>
      </c>
      <c r="L200">
        <v>0.75</v>
      </c>
      <c r="M200">
        <v>0.625</v>
      </c>
      <c r="N200">
        <v>0.75</v>
      </c>
      <c r="O200">
        <v>0.875</v>
      </c>
      <c r="P200">
        <v>1</v>
      </c>
      <c r="Q200">
        <v>1</v>
      </c>
      <c r="R200">
        <v>1</v>
      </c>
      <c r="T200">
        <v>1</v>
      </c>
      <c r="U200">
        <v>4719</v>
      </c>
      <c r="V200">
        <v>4.75</v>
      </c>
      <c r="W200">
        <v>4.75</v>
      </c>
      <c r="X200">
        <v>4.75</v>
      </c>
      <c r="Y200">
        <v>2</v>
      </c>
    </row>
    <row r="201" spans="1:25" x14ac:dyDescent="0.15">
      <c r="A201">
        <v>4</v>
      </c>
      <c r="B201">
        <v>6</v>
      </c>
      <c r="C201">
        <v>8</v>
      </c>
      <c r="D201">
        <v>163</v>
      </c>
      <c r="E201">
        <v>1</v>
      </c>
      <c r="G201">
        <v>0.859375</v>
      </c>
      <c r="I201">
        <v>1797</v>
      </c>
      <c r="J201">
        <v>891</v>
      </c>
      <c r="K201">
        <v>0.25</v>
      </c>
      <c r="L201">
        <v>1</v>
      </c>
      <c r="M201">
        <v>0.875</v>
      </c>
      <c r="N201">
        <v>0.875</v>
      </c>
      <c r="O201">
        <v>0.875</v>
      </c>
      <c r="P201">
        <v>1</v>
      </c>
      <c r="Q201">
        <v>1</v>
      </c>
      <c r="R201">
        <v>1</v>
      </c>
      <c r="T201">
        <v>0.875</v>
      </c>
      <c r="U201">
        <v>2531.5</v>
      </c>
      <c r="V201">
        <v>5.5</v>
      </c>
      <c r="W201">
        <v>5.7142857142857144</v>
      </c>
      <c r="X201">
        <v>4.5</v>
      </c>
      <c r="Y201">
        <v>0</v>
      </c>
    </row>
    <row r="202" spans="1:25" x14ac:dyDescent="0.15">
      <c r="A202">
        <v>4</v>
      </c>
      <c r="B202">
        <v>6</v>
      </c>
      <c r="C202">
        <v>8</v>
      </c>
      <c r="D202">
        <v>163</v>
      </c>
      <c r="E202">
        <v>1</v>
      </c>
      <c r="G202">
        <v>0.859375</v>
      </c>
      <c r="I202">
        <v>1797</v>
      </c>
      <c r="J202">
        <v>891</v>
      </c>
      <c r="K202">
        <v>0.25</v>
      </c>
      <c r="L202">
        <v>1</v>
      </c>
      <c r="M202">
        <v>0.875</v>
      </c>
      <c r="N202">
        <v>0.875</v>
      </c>
      <c r="O202">
        <v>0.875</v>
      </c>
      <c r="P202">
        <v>1</v>
      </c>
      <c r="Q202">
        <v>1</v>
      </c>
      <c r="R202">
        <v>1</v>
      </c>
      <c r="T202">
        <v>0.875</v>
      </c>
      <c r="U202">
        <v>2531.5</v>
      </c>
      <c r="V202">
        <v>5.5</v>
      </c>
      <c r="W202">
        <v>5.7142857142857144</v>
      </c>
      <c r="X202">
        <v>4.5</v>
      </c>
      <c r="Y202">
        <v>0</v>
      </c>
    </row>
    <row r="203" spans="1:25" x14ac:dyDescent="0.15">
      <c r="A203">
        <v>4</v>
      </c>
      <c r="B203">
        <v>6</v>
      </c>
      <c r="C203">
        <v>8</v>
      </c>
      <c r="D203">
        <v>168</v>
      </c>
      <c r="E203">
        <v>0</v>
      </c>
      <c r="G203">
        <v>0.75</v>
      </c>
      <c r="I203">
        <v>2080.5</v>
      </c>
      <c r="J203">
        <v>1122.5</v>
      </c>
      <c r="K203">
        <v>0.5</v>
      </c>
      <c r="L203">
        <v>0.75</v>
      </c>
      <c r="M203">
        <v>1</v>
      </c>
      <c r="N203">
        <v>0.625</v>
      </c>
      <c r="O203">
        <v>0.75</v>
      </c>
      <c r="P203">
        <v>0.875</v>
      </c>
      <c r="Q203">
        <v>0.75</v>
      </c>
      <c r="R203">
        <v>0.75</v>
      </c>
      <c r="T203">
        <v>0.75</v>
      </c>
      <c r="U203">
        <v>2259.5</v>
      </c>
      <c r="V203">
        <v>7</v>
      </c>
      <c r="W203">
        <v>7</v>
      </c>
      <c r="X203">
        <v>3.5</v>
      </c>
      <c r="Y203">
        <v>0</v>
      </c>
    </row>
    <row r="204" spans="1:25" x14ac:dyDescent="0.15">
      <c r="A204">
        <v>4</v>
      </c>
      <c r="B204">
        <v>6</v>
      </c>
      <c r="C204">
        <v>8</v>
      </c>
      <c r="D204">
        <v>174</v>
      </c>
      <c r="E204">
        <v>0</v>
      </c>
      <c r="G204">
        <v>0.8125</v>
      </c>
      <c r="I204">
        <v>2305</v>
      </c>
      <c r="J204">
        <v>1485</v>
      </c>
      <c r="K204">
        <v>0.625</v>
      </c>
      <c r="L204">
        <v>0.625</v>
      </c>
      <c r="M204">
        <v>0.625</v>
      </c>
      <c r="N204">
        <v>0.875</v>
      </c>
      <c r="O204">
        <v>1</v>
      </c>
      <c r="P204">
        <v>0.875</v>
      </c>
      <c r="Q204">
        <v>1</v>
      </c>
      <c r="R204">
        <v>0.875</v>
      </c>
      <c r="T204">
        <v>0.875</v>
      </c>
      <c r="U204">
        <v>3234.5</v>
      </c>
      <c r="V204">
        <v>3.75</v>
      </c>
      <c r="W204">
        <v>3.8571428571428572</v>
      </c>
      <c r="X204">
        <v>3</v>
      </c>
      <c r="Y204">
        <v>0</v>
      </c>
    </row>
    <row r="205" spans="1:25" x14ac:dyDescent="0.15">
      <c r="A205">
        <v>4</v>
      </c>
      <c r="B205">
        <v>6</v>
      </c>
      <c r="C205">
        <v>8</v>
      </c>
      <c r="D205">
        <v>190</v>
      </c>
      <c r="E205">
        <v>0</v>
      </c>
      <c r="G205">
        <v>0.796875</v>
      </c>
      <c r="I205">
        <v>1992.5</v>
      </c>
      <c r="J205">
        <v>1289</v>
      </c>
      <c r="K205">
        <v>0.625</v>
      </c>
      <c r="L205">
        <v>0.75</v>
      </c>
      <c r="M205">
        <v>0.875</v>
      </c>
      <c r="N205">
        <v>0.625</v>
      </c>
      <c r="O205">
        <v>0.75</v>
      </c>
      <c r="P205">
        <v>1</v>
      </c>
      <c r="Q205">
        <v>0.875</v>
      </c>
      <c r="R205">
        <v>0.875</v>
      </c>
      <c r="T205">
        <v>0.75</v>
      </c>
      <c r="U205">
        <v>3625</v>
      </c>
      <c r="V205">
        <v>4.625</v>
      </c>
      <c r="W205">
        <v>5.166666666666667</v>
      </c>
      <c r="X205">
        <v>3.125</v>
      </c>
      <c r="Y205">
        <v>0</v>
      </c>
    </row>
    <row r="206" spans="1:25" x14ac:dyDescent="0.15">
      <c r="A206">
        <v>4</v>
      </c>
      <c r="B206">
        <v>6</v>
      </c>
      <c r="C206">
        <v>8</v>
      </c>
      <c r="D206">
        <v>203</v>
      </c>
      <c r="E206">
        <v>1</v>
      </c>
      <c r="G206">
        <v>0.75</v>
      </c>
      <c r="I206">
        <v>1890.5</v>
      </c>
      <c r="J206">
        <v>835.5</v>
      </c>
      <c r="K206">
        <v>0.5</v>
      </c>
      <c r="L206">
        <v>0.5</v>
      </c>
      <c r="M206">
        <v>0.625</v>
      </c>
      <c r="N206">
        <v>0.75</v>
      </c>
      <c r="O206">
        <v>0.875</v>
      </c>
      <c r="P206">
        <v>0.75</v>
      </c>
      <c r="Q206">
        <v>1</v>
      </c>
      <c r="R206">
        <v>1</v>
      </c>
      <c r="T206">
        <v>1</v>
      </c>
      <c r="U206">
        <v>2117</v>
      </c>
      <c r="V206">
        <v>5.25</v>
      </c>
      <c r="W206">
        <v>5.25</v>
      </c>
      <c r="X206">
        <v>5.25</v>
      </c>
      <c r="Y206">
        <v>0</v>
      </c>
    </row>
    <row r="207" spans="1:25" x14ac:dyDescent="0.15">
      <c r="A207">
        <v>4</v>
      </c>
      <c r="B207">
        <v>6</v>
      </c>
      <c r="C207">
        <v>8</v>
      </c>
      <c r="D207">
        <v>211</v>
      </c>
      <c r="E207">
        <v>1</v>
      </c>
      <c r="G207">
        <v>0.859375</v>
      </c>
      <c r="I207">
        <v>3234</v>
      </c>
      <c r="J207">
        <v>1843.5</v>
      </c>
      <c r="K207">
        <v>0.5</v>
      </c>
      <c r="L207">
        <v>0.75</v>
      </c>
      <c r="M207">
        <v>1</v>
      </c>
      <c r="N207">
        <v>1</v>
      </c>
      <c r="O207">
        <v>0.875</v>
      </c>
      <c r="P207">
        <v>0.875</v>
      </c>
      <c r="Q207">
        <v>0.875</v>
      </c>
      <c r="R207">
        <v>1</v>
      </c>
      <c r="T207">
        <v>0.875</v>
      </c>
      <c r="U207">
        <v>4531.5</v>
      </c>
      <c r="V207">
        <v>6.25</v>
      </c>
      <c r="W207">
        <v>6.1428571428571432</v>
      </c>
      <c r="X207">
        <v>4.5</v>
      </c>
      <c r="Y207">
        <v>0</v>
      </c>
    </row>
    <row r="208" spans="1:25" x14ac:dyDescent="0.15">
      <c r="A208">
        <v>4</v>
      </c>
      <c r="B208">
        <v>6</v>
      </c>
      <c r="C208">
        <v>8</v>
      </c>
      <c r="D208">
        <v>227</v>
      </c>
      <c r="E208">
        <v>0</v>
      </c>
      <c r="G208">
        <v>0.71875</v>
      </c>
      <c r="I208">
        <v>4375</v>
      </c>
      <c r="J208">
        <v>1414.5</v>
      </c>
      <c r="K208">
        <v>0.625</v>
      </c>
      <c r="L208">
        <v>0.75</v>
      </c>
      <c r="M208">
        <v>0.625</v>
      </c>
      <c r="N208">
        <v>0.75</v>
      </c>
      <c r="O208">
        <v>0.75</v>
      </c>
      <c r="P208">
        <v>0.625</v>
      </c>
      <c r="Q208">
        <v>0.75</v>
      </c>
      <c r="R208">
        <v>0.875</v>
      </c>
      <c r="T208">
        <v>0.75</v>
      </c>
      <c r="U208">
        <v>4437.5</v>
      </c>
      <c r="V208">
        <v>4.75</v>
      </c>
      <c r="W208">
        <v>5</v>
      </c>
      <c r="X208">
        <v>2.75</v>
      </c>
      <c r="Y208">
        <v>1</v>
      </c>
    </row>
    <row r="209" spans="1:26" x14ac:dyDescent="0.15">
      <c r="A209">
        <v>4</v>
      </c>
      <c r="B209">
        <v>6</v>
      </c>
      <c r="C209">
        <v>16</v>
      </c>
      <c r="D209">
        <v>154</v>
      </c>
      <c r="E209">
        <v>0</v>
      </c>
      <c r="G209">
        <v>0.609375</v>
      </c>
      <c r="I209">
        <v>3922</v>
      </c>
      <c r="J209">
        <v>1664.5</v>
      </c>
      <c r="K209">
        <v>0.5</v>
      </c>
      <c r="L209">
        <v>0.625</v>
      </c>
      <c r="M209">
        <v>0.75</v>
      </c>
      <c r="N209">
        <v>0.5</v>
      </c>
      <c r="O209">
        <v>0.375</v>
      </c>
      <c r="P209">
        <v>0.5</v>
      </c>
      <c r="Q209">
        <v>0.625</v>
      </c>
      <c r="R209">
        <v>1</v>
      </c>
      <c r="T209">
        <v>1</v>
      </c>
      <c r="U209">
        <v>2890.5</v>
      </c>
      <c r="V209">
        <v>5.25</v>
      </c>
      <c r="W209">
        <v>5.25</v>
      </c>
      <c r="X209">
        <v>5.25</v>
      </c>
      <c r="Y209">
        <v>4</v>
      </c>
      <c r="Z209">
        <v>0.890625</v>
      </c>
    </row>
    <row r="210" spans="1:26" x14ac:dyDescent="0.15">
      <c r="A210">
        <v>4</v>
      </c>
      <c r="B210">
        <v>6</v>
      </c>
      <c r="C210">
        <v>16</v>
      </c>
      <c r="D210">
        <v>155</v>
      </c>
      <c r="E210">
        <v>0</v>
      </c>
      <c r="G210">
        <v>0.75</v>
      </c>
      <c r="I210">
        <v>3320</v>
      </c>
      <c r="J210">
        <v>1570.5</v>
      </c>
      <c r="K210">
        <v>0.5</v>
      </c>
      <c r="L210">
        <v>0.75</v>
      </c>
      <c r="M210">
        <v>0.625</v>
      </c>
      <c r="N210">
        <v>0.875</v>
      </c>
      <c r="O210">
        <v>0.75</v>
      </c>
      <c r="P210">
        <v>0.75</v>
      </c>
      <c r="Q210">
        <v>1</v>
      </c>
      <c r="R210">
        <v>0.75</v>
      </c>
      <c r="T210">
        <v>0.75</v>
      </c>
      <c r="U210">
        <v>3937.5</v>
      </c>
      <c r="V210">
        <v>5</v>
      </c>
      <c r="W210">
        <v>5.333333333333333</v>
      </c>
      <c r="X210">
        <v>3</v>
      </c>
      <c r="Y210">
        <v>5</v>
      </c>
      <c r="Z210">
        <v>0.53125</v>
      </c>
    </row>
    <row r="211" spans="1:26" x14ac:dyDescent="0.15">
      <c r="A211">
        <v>4</v>
      </c>
      <c r="B211">
        <v>6</v>
      </c>
      <c r="C211">
        <v>16</v>
      </c>
      <c r="D211">
        <v>160</v>
      </c>
      <c r="E211">
        <v>1</v>
      </c>
      <c r="G211">
        <v>0.8125</v>
      </c>
      <c r="I211">
        <v>2140.5</v>
      </c>
      <c r="J211">
        <v>984</v>
      </c>
      <c r="K211">
        <v>0.25</v>
      </c>
      <c r="L211">
        <v>0.875</v>
      </c>
      <c r="M211">
        <v>1</v>
      </c>
      <c r="N211">
        <v>0.75</v>
      </c>
      <c r="O211">
        <v>0.875</v>
      </c>
      <c r="P211">
        <v>1</v>
      </c>
      <c r="Q211">
        <v>1</v>
      </c>
      <c r="R211">
        <v>0.75</v>
      </c>
      <c r="T211">
        <v>1</v>
      </c>
      <c r="U211">
        <v>2617</v>
      </c>
      <c r="V211">
        <v>4.625</v>
      </c>
      <c r="W211">
        <v>4.625</v>
      </c>
      <c r="X211">
        <v>4.625</v>
      </c>
      <c r="Y211">
        <v>5</v>
      </c>
      <c r="Z211">
        <v>0.546875</v>
      </c>
    </row>
    <row r="212" spans="1:26" x14ac:dyDescent="0.15">
      <c r="A212">
        <v>4</v>
      </c>
      <c r="B212">
        <v>6</v>
      </c>
      <c r="C212">
        <v>16</v>
      </c>
      <c r="D212">
        <v>164</v>
      </c>
      <c r="E212">
        <v>0</v>
      </c>
      <c r="G212">
        <v>0.484375</v>
      </c>
      <c r="I212">
        <v>2500</v>
      </c>
      <c r="J212">
        <v>1023</v>
      </c>
      <c r="K212">
        <v>0.375</v>
      </c>
      <c r="L212">
        <v>0.5</v>
      </c>
      <c r="M212">
        <v>0.5</v>
      </c>
      <c r="N212">
        <v>0.625</v>
      </c>
      <c r="O212">
        <v>0.5</v>
      </c>
      <c r="P212">
        <v>0.25</v>
      </c>
      <c r="Q212">
        <v>0.625</v>
      </c>
      <c r="R212">
        <v>0.5</v>
      </c>
      <c r="T212">
        <v>0.875</v>
      </c>
      <c r="U212">
        <v>3015.5</v>
      </c>
      <c r="V212">
        <v>5.75</v>
      </c>
      <c r="W212">
        <v>5.8571428571428568</v>
      </c>
      <c r="X212">
        <v>4.5</v>
      </c>
      <c r="Y212">
        <v>3</v>
      </c>
      <c r="Z212">
        <v>0.703125</v>
      </c>
    </row>
    <row r="213" spans="1:26" x14ac:dyDescent="0.15">
      <c r="A213">
        <v>4</v>
      </c>
      <c r="B213">
        <v>6</v>
      </c>
      <c r="C213">
        <v>16</v>
      </c>
      <c r="D213">
        <v>170</v>
      </c>
      <c r="E213">
        <v>1</v>
      </c>
      <c r="G213">
        <v>0.890625</v>
      </c>
      <c r="I213">
        <v>2687</v>
      </c>
      <c r="J213">
        <v>1172</v>
      </c>
      <c r="K213">
        <v>0.75</v>
      </c>
      <c r="L213">
        <v>0.625</v>
      </c>
      <c r="M213">
        <v>1</v>
      </c>
      <c r="N213">
        <v>0.875</v>
      </c>
      <c r="O213">
        <v>0.875</v>
      </c>
      <c r="P213">
        <v>1</v>
      </c>
      <c r="Q213">
        <v>1</v>
      </c>
      <c r="R213">
        <v>1</v>
      </c>
      <c r="T213">
        <v>1</v>
      </c>
      <c r="U213">
        <v>3883</v>
      </c>
      <c r="V213">
        <v>4.875</v>
      </c>
      <c r="W213">
        <v>4.875</v>
      </c>
      <c r="X213">
        <v>4.875</v>
      </c>
      <c r="Y213">
        <v>4</v>
      </c>
      <c r="Z213">
        <v>0.86206896551724133</v>
      </c>
    </row>
    <row r="214" spans="1:26" x14ac:dyDescent="0.15">
      <c r="A214">
        <v>4</v>
      </c>
      <c r="B214">
        <v>6</v>
      </c>
      <c r="C214">
        <v>16</v>
      </c>
      <c r="D214">
        <v>192</v>
      </c>
      <c r="E214">
        <v>1</v>
      </c>
      <c r="G214">
        <v>0.875</v>
      </c>
      <c r="I214">
        <v>1976.5</v>
      </c>
      <c r="J214">
        <v>1078.5</v>
      </c>
      <c r="K214">
        <v>0.625</v>
      </c>
      <c r="L214">
        <v>0.75</v>
      </c>
      <c r="M214">
        <v>0.75</v>
      </c>
      <c r="N214">
        <v>0.875</v>
      </c>
      <c r="O214">
        <v>1</v>
      </c>
      <c r="P214">
        <v>1</v>
      </c>
      <c r="Q214">
        <v>1</v>
      </c>
      <c r="R214">
        <v>1</v>
      </c>
      <c r="T214">
        <v>1</v>
      </c>
      <c r="U214">
        <v>1726.5</v>
      </c>
      <c r="V214">
        <v>6</v>
      </c>
      <c r="W214">
        <v>6</v>
      </c>
      <c r="X214">
        <v>6</v>
      </c>
      <c r="Z214">
        <v>0.70491803278688525</v>
      </c>
    </row>
    <row r="215" spans="1:26" x14ac:dyDescent="0.15">
      <c r="A215">
        <v>4</v>
      </c>
      <c r="B215">
        <v>6</v>
      </c>
      <c r="C215">
        <v>16</v>
      </c>
      <c r="D215">
        <v>216</v>
      </c>
      <c r="E215">
        <v>1</v>
      </c>
      <c r="G215">
        <v>0.84375</v>
      </c>
      <c r="I215">
        <v>3000</v>
      </c>
      <c r="J215">
        <v>1953</v>
      </c>
      <c r="K215">
        <v>0.625</v>
      </c>
      <c r="L215">
        <v>0.75</v>
      </c>
      <c r="M215">
        <v>0.75</v>
      </c>
      <c r="N215">
        <v>0.875</v>
      </c>
      <c r="O215">
        <v>0.875</v>
      </c>
      <c r="P215">
        <v>1</v>
      </c>
      <c r="Q215">
        <v>1</v>
      </c>
      <c r="R215">
        <v>0.875</v>
      </c>
      <c r="T215">
        <v>1</v>
      </c>
      <c r="U215">
        <v>3945.5</v>
      </c>
      <c r="V215">
        <v>5.125</v>
      </c>
      <c r="W215">
        <v>5.125</v>
      </c>
      <c r="X215">
        <v>5.125</v>
      </c>
      <c r="Y215">
        <v>3</v>
      </c>
      <c r="Z215">
        <v>0.53448275862068961</v>
      </c>
    </row>
    <row r="216" spans="1:26" x14ac:dyDescent="0.15">
      <c r="A216">
        <v>4</v>
      </c>
      <c r="B216">
        <v>6</v>
      </c>
      <c r="C216">
        <v>16</v>
      </c>
      <c r="D216">
        <v>217</v>
      </c>
      <c r="E216">
        <v>0</v>
      </c>
      <c r="G216">
        <v>0.6875</v>
      </c>
      <c r="I216">
        <v>2640.5</v>
      </c>
      <c r="J216">
        <v>1507.5</v>
      </c>
      <c r="K216">
        <v>0.5</v>
      </c>
      <c r="L216">
        <v>0.625</v>
      </c>
      <c r="M216">
        <v>0.625</v>
      </c>
      <c r="N216">
        <v>0.625</v>
      </c>
      <c r="O216">
        <v>0.625</v>
      </c>
      <c r="P216">
        <v>0.625</v>
      </c>
      <c r="Q216">
        <v>0.875</v>
      </c>
      <c r="R216">
        <v>1</v>
      </c>
      <c r="T216">
        <v>0.875</v>
      </c>
      <c r="U216">
        <v>5094</v>
      </c>
      <c r="V216">
        <v>3.5</v>
      </c>
      <c r="W216">
        <v>3.8571428571428572</v>
      </c>
      <c r="X216">
        <v>3.25</v>
      </c>
      <c r="Y216">
        <v>4</v>
      </c>
      <c r="Z216">
        <v>0.70491803278688525</v>
      </c>
    </row>
    <row r="217" spans="1:26" x14ac:dyDescent="0.15">
      <c r="A217">
        <v>4</v>
      </c>
      <c r="B217">
        <v>6</v>
      </c>
      <c r="C217">
        <v>16</v>
      </c>
      <c r="D217">
        <v>222</v>
      </c>
      <c r="E217">
        <v>0</v>
      </c>
      <c r="G217">
        <v>0.546875</v>
      </c>
      <c r="I217">
        <v>1687.5</v>
      </c>
      <c r="J217">
        <v>820.5</v>
      </c>
      <c r="K217">
        <v>0.5</v>
      </c>
      <c r="L217">
        <v>0.5</v>
      </c>
      <c r="M217">
        <v>0.625</v>
      </c>
      <c r="N217">
        <v>0.375</v>
      </c>
      <c r="O217">
        <v>0.75</v>
      </c>
      <c r="P217">
        <v>0.375</v>
      </c>
      <c r="Q217">
        <v>0.75</v>
      </c>
      <c r="R217">
        <v>0.5</v>
      </c>
      <c r="T217">
        <v>0.75</v>
      </c>
      <c r="U217">
        <v>3156</v>
      </c>
      <c r="V217">
        <v>4</v>
      </c>
      <c r="W217">
        <v>4.333333333333333</v>
      </c>
      <c r="X217">
        <v>2.5</v>
      </c>
      <c r="Y217">
        <v>4</v>
      </c>
    </row>
    <row r="218" spans="1:26" x14ac:dyDescent="0.15">
      <c r="A218">
        <v>4</v>
      </c>
      <c r="B218">
        <v>6</v>
      </c>
      <c r="C218">
        <v>16</v>
      </c>
      <c r="D218">
        <v>223</v>
      </c>
      <c r="E218">
        <v>1</v>
      </c>
      <c r="G218">
        <v>0.84375</v>
      </c>
      <c r="I218">
        <v>1917.5</v>
      </c>
      <c r="J218">
        <v>1169</v>
      </c>
      <c r="K218">
        <v>0.5</v>
      </c>
      <c r="L218">
        <v>0.875</v>
      </c>
      <c r="M218">
        <v>1</v>
      </c>
      <c r="N218">
        <v>0.625</v>
      </c>
      <c r="O218">
        <v>0.875</v>
      </c>
      <c r="P218">
        <v>1</v>
      </c>
      <c r="Q218">
        <v>1</v>
      </c>
      <c r="R218">
        <v>0.875</v>
      </c>
      <c r="T218">
        <v>0.875</v>
      </c>
      <c r="U218">
        <v>4176.5</v>
      </c>
      <c r="V218">
        <v>5.875</v>
      </c>
      <c r="W218">
        <v>5.8571428571428568</v>
      </c>
      <c r="X218">
        <v>4.375</v>
      </c>
      <c r="Y218">
        <v>7</v>
      </c>
    </row>
    <row r="219" spans="1:26" x14ac:dyDescent="0.15">
      <c r="A219">
        <v>4</v>
      </c>
      <c r="B219">
        <v>6</v>
      </c>
      <c r="C219">
        <v>16</v>
      </c>
      <c r="D219">
        <v>228</v>
      </c>
      <c r="E219">
        <v>0</v>
      </c>
      <c r="G219">
        <v>0.75</v>
      </c>
      <c r="I219">
        <v>2617.5</v>
      </c>
      <c r="J219">
        <v>1304.5</v>
      </c>
      <c r="K219">
        <v>0.375</v>
      </c>
      <c r="L219">
        <v>0.625</v>
      </c>
      <c r="M219">
        <v>0.75</v>
      </c>
      <c r="N219">
        <v>0.875</v>
      </c>
      <c r="O219">
        <v>1</v>
      </c>
      <c r="P219">
        <v>0.625</v>
      </c>
      <c r="Q219">
        <v>0.875</v>
      </c>
      <c r="R219">
        <v>0.875</v>
      </c>
      <c r="T219">
        <v>0.75</v>
      </c>
      <c r="U219">
        <v>2289</v>
      </c>
      <c r="V219">
        <v>5.375</v>
      </c>
      <c r="W219">
        <v>5.166666666666667</v>
      </c>
      <c r="X219">
        <v>2.375</v>
      </c>
      <c r="Y219">
        <v>5</v>
      </c>
    </row>
    <row r="220" spans="1:26" x14ac:dyDescent="0.15">
      <c r="A220">
        <v>4</v>
      </c>
      <c r="B220">
        <v>6</v>
      </c>
      <c r="C220">
        <v>64</v>
      </c>
      <c r="D220">
        <v>110</v>
      </c>
      <c r="E220">
        <v>0</v>
      </c>
      <c r="G220">
        <v>0.671875</v>
      </c>
      <c r="I220">
        <v>1828.5</v>
      </c>
      <c r="J220">
        <v>1117</v>
      </c>
      <c r="K220">
        <v>0.625</v>
      </c>
      <c r="L220">
        <v>0.625</v>
      </c>
      <c r="M220">
        <v>0.5</v>
      </c>
      <c r="N220">
        <v>0.75</v>
      </c>
      <c r="O220">
        <v>0.75</v>
      </c>
      <c r="P220">
        <v>0.75</v>
      </c>
      <c r="Q220">
        <v>0.625</v>
      </c>
      <c r="R220">
        <v>0.75</v>
      </c>
      <c r="T220">
        <v>0.75</v>
      </c>
      <c r="U220">
        <v>1843.5</v>
      </c>
      <c r="V220">
        <v>4.5</v>
      </c>
      <c r="W220">
        <v>3.25</v>
      </c>
      <c r="X220">
        <v>1006</v>
      </c>
      <c r="Y220">
        <v>7</v>
      </c>
    </row>
    <row r="221" spans="1:26" x14ac:dyDescent="0.15">
      <c r="A221">
        <v>4</v>
      </c>
      <c r="B221">
        <v>6</v>
      </c>
      <c r="C221">
        <v>64</v>
      </c>
      <c r="D221">
        <v>120</v>
      </c>
      <c r="E221">
        <v>0</v>
      </c>
      <c r="G221">
        <v>0.671875</v>
      </c>
      <c r="I221">
        <v>1813</v>
      </c>
      <c r="J221">
        <v>1008</v>
      </c>
      <c r="K221">
        <v>0.75</v>
      </c>
      <c r="L221">
        <v>1</v>
      </c>
      <c r="M221">
        <v>0.625</v>
      </c>
      <c r="N221">
        <v>0.625</v>
      </c>
      <c r="O221">
        <v>0.75</v>
      </c>
      <c r="P221">
        <v>0.5</v>
      </c>
      <c r="Q221">
        <v>0.625</v>
      </c>
      <c r="R221">
        <v>0.5</v>
      </c>
      <c r="T221">
        <v>0.375</v>
      </c>
      <c r="U221">
        <v>2812</v>
      </c>
      <c r="V221">
        <v>5.875</v>
      </c>
      <c r="W221">
        <v>2.375</v>
      </c>
      <c r="X221">
        <v>545</v>
      </c>
      <c r="Y221">
        <v>11</v>
      </c>
    </row>
    <row r="222" spans="1:26" x14ac:dyDescent="0.15">
      <c r="A222">
        <v>4</v>
      </c>
      <c r="B222">
        <v>6</v>
      </c>
      <c r="C222">
        <v>64</v>
      </c>
      <c r="D222">
        <v>125</v>
      </c>
      <c r="E222">
        <v>1</v>
      </c>
      <c r="G222">
        <v>0.9375</v>
      </c>
      <c r="I222">
        <v>2250</v>
      </c>
      <c r="J222">
        <v>1211</v>
      </c>
      <c r="K222">
        <v>0.75</v>
      </c>
      <c r="L222">
        <v>1</v>
      </c>
      <c r="M222">
        <v>0.875</v>
      </c>
      <c r="N222">
        <v>1</v>
      </c>
      <c r="O222">
        <v>1</v>
      </c>
      <c r="P222">
        <v>0.875</v>
      </c>
      <c r="Q222">
        <v>1</v>
      </c>
      <c r="R222">
        <v>1</v>
      </c>
      <c r="T222">
        <v>1</v>
      </c>
      <c r="U222">
        <v>3609</v>
      </c>
      <c r="V222">
        <v>6.5</v>
      </c>
      <c r="W222">
        <v>6.5</v>
      </c>
      <c r="X222">
        <v>329.125</v>
      </c>
      <c r="Y222">
        <v>6</v>
      </c>
    </row>
    <row r="223" spans="1:26" x14ac:dyDescent="0.15">
      <c r="A223">
        <v>4</v>
      </c>
      <c r="B223">
        <v>6</v>
      </c>
      <c r="C223">
        <v>64</v>
      </c>
      <c r="D223">
        <v>171</v>
      </c>
      <c r="E223">
        <v>0</v>
      </c>
      <c r="G223">
        <v>0.8125</v>
      </c>
      <c r="I223">
        <v>1484.5</v>
      </c>
      <c r="J223">
        <v>750</v>
      </c>
      <c r="K223">
        <v>0.75</v>
      </c>
      <c r="L223">
        <v>0.75</v>
      </c>
      <c r="M223">
        <v>0.875</v>
      </c>
      <c r="N223">
        <v>0.875</v>
      </c>
      <c r="O223">
        <v>1</v>
      </c>
      <c r="P223">
        <v>0.625</v>
      </c>
      <c r="Q223">
        <v>0.75</v>
      </c>
      <c r="R223">
        <v>0.875</v>
      </c>
      <c r="T223">
        <v>0.75</v>
      </c>
      <c r="U223">
        <v>1867</v>
      </c>
      <c r="V223">
        <v>5.25</v>
      </c>
      <c r="W223">
        <v>4.125</v>
      </c>
      <c r="X223">
        <v>384.75</v>
      </c>
      <c r="Y223">
        <v>9</v>
      </c>
    </row>
    <row r="224" spans="1:26" x14ac:dyDescent="0.15">
      <c r="A224">
        <v>4</v>
      </c>
      <c r="B224">
        <v>6</v>
      </c>
      <c r="C224">
        <v>64</v>
      </c>
      <c r="D224">
        <v>172</v>
      </c>
      <c r="E224">
        <v>1</v>
      </c>
      <c r="G224">
        <v>0.9375</v>
      </c>
      <c r="I224">
        <v>2265.5</v>
      </c>
      <c r="J224">
        <v>1227</v>
      </c>
      <c r="K224">
        <v>0.75</v>
      </c>
      <c r="L224">
        <v>0.875</v>
      </c>
      <c r="M224">
        <v>1</v>
      </c>
      <c r="N224">
        <v>1</v>
      </c>
      <c r="O224">
        <v>0.875</v>
      </c>
      <c r="P224">
        <v>1</v>
      </c>
      <c r="Q224">
        <v>1</v>
      </c>
      <c r="R224">
        <v>1</v>
      </c>
      <c r="T224">
        <v>0.875</v>
      </c>
      <c r="U224">
        <v>3156</v>
      </c>
      <c r="V224">
        <v>5.5</v>
      </c>
      <c r="W224">
        <v>4.625</v>
      </c>
      <c r="X224">
        <v>781.375</v>
      </c>
      <c r="Y224">
        <v>4</v>
      </c>
    </row>
    <row r="225" spans="1:25" x14ac:dyDescent="0.15">
      <c r="A225">
        <v>4</v>
      </c>
      <c r="B225">
        <v>6</v>
      </c>
      <c r="C225">
        <v>64</v>
      </c>
      <c r="D225">
        <v>188</v>
      </c>
      <c r="E225">
        <v>0</v>
      </c>
      <c r="G225">
        <v>0.6875</v>
      </c>
      <c r="I225">
        <v>3102</v>
      </c>
      <c r="J225">
        <v>1828.5</v>
      </c>
      <c r="K225">
        <v>0.875</v>
      </c>
      <c r="L225">
        <v>0.5</v>
      </c>
      <c r="M225">
        <v>0.625</v>
      </c>
      <c r="N225">
        <v>0.375</v>
      </c>
      <c r="O225">
        <v>0.5</v>
      </c>
      <c r="P225">
        <v>0.875</v>
      </c>
      <c r="Q225">
        <v>0.875</v>
      </c>
      <c r="R225">
        <v>0.875</v>
      </c>
      <c r="T225">
        <v>0.875</v>
      </c>
      <c r="U225">
        <v>3437.5</v>
      </c>
      <c r="V225">
        <v>5.5</v>
      </c>
      <c r="W225">
        <v>4.875</v>
      </c>
      <c r="X225">
        <v>287.125</v>
      </c>
      <c r="Y225">
        <v>8</v>
      </c>
    </row>
    <row r="226" spans="1:25" x14ac:dyDescent="0.15">
      <c r="A226">
        <v>4</v>
      </c>
      <c r="B226">
        <v>6</v>
      </c>
      <c r="C226">
        <v>64</v>
      </c>
      <c r="D226">
        <v>210</v>
      </c>
      <c r="E226">
        <v>0</v>
      </c>
      <c r="G226">
        <v>0.6875</v>
      </c>
      <c r="I226">
        <v>3702.5</v>
      </c>
      <c r="J226">
        <v>2306</v>
      </c>
      <c r="K226">
        <v>0.75</v>
      </c>
      <c r="L226">
        <v>0.25</v>
      </c>
      <c r="M226">
        <v>0.875</v>
      </c>
      <c r="N226">
        <v>0.5</v>
      </c>
      <c r="O226">
        <v>0.75</v>
      </c>
      <c r="P226">
        <v>0.875</v>
      </c>
      <c r="Q226">
        <v>0.75</v>
      </c>
      <c r="R226">
        <v>0.75</v>
      </c>
      <c r="T226">
        <v>0.875</v>
      </c>
      <c r="U226">
        <v>5252.5</v>
      </c>
      <c r="V226">
        <v>5</v>
      </c>
      <c r="W226">
        <v>4.375</v>
      </c>
      <c r="X226">
        <v>812.5</v>
      </c>
      <c r="Y226">
        <v>2</v>
      </c>
    </row>
    <row r="227" spans="1:25" x14ac:dyDescent="0.15">
      <c r="A227">
        <v>4</v>
      </c>
      <c r="B227">
        <v>6</v>
      </c>
      <c r="C227">
        <v>64</v>
      </c>
      <c r="D227">
        <v>215</v>
      </c>
      <c r="E227">
        <v>0</v>
      </c>
      <c r="G227">
        <v>0.609375</v>
      </c>
      <c r="I227">
        <v>2469</v>
      </c>
      <c r="J227">
        <v>1304.5</v>
      </c>
      <c r="K227">
        <v>0.5</v>
      </c>
      <c r="L227">
        <v>0.75</v>
      </c>
      <c r="M227">
        <v>0.375</v>
      </c>
      <c r="N227">
        <v>0.375</v>
      </c>
      <c r="O227">
        <v>0.625</v>
      </c>
      <c r="P227">
        <v>0.625</v>
      </c>
      <c r="Q227">
        <v>0.875</v>
      </c>
      <c r="R227">
        <v>0.75</v>
      </c>
      <c r="T227">
        <v>0.625</v>
      </c>
      <c r="U227">
        <v>6163.5</v>
      </c>
      <c r="V227">
        <v>5.25</v>
      </c>
      <c r="W227">
        <v>3.25</v>
      </c>
      <c r="X227">
        <v>693.25</v>
      </c>
      <c r="Y227">
        <v>7</v>
      </c>
    </row>
    <row r="228" spans="1:25" x14ac:dyDescent="0.15">
      <c r="A228">
        <v>4</v>
      </c>
      <c r="B228">
        <v>6</v>
      </c>
      <c r="C228">
        <v>64</v>
      </c>
      <c r="D228">
        <v>224</v>
      </c>
      <c r="E228">
        <v>1</v>
      </c>
      <c r="G228">
        <v>0.921875</v>
      </c>
      <c r="I228">
        <v>2018</v>
      </c>
      <c r="J228">
        <v>911.5</v>
      </c>
      <c r="K228">
        <v>0.875</v>
      </c>
      <c r="L228">
        <v>0.75</v>
      </c>
      <c r="M228">
        <v>1</v>
      </c>
      <c r="N228">
        <v>0.75</v>
      </c>
      <c r="O228">
        <v>1</v>
      </c>
      <c r="P228">
        <v>1</v>
      </c>
      <c r="Q228">
        <v>1</v>
      </c>
      <c r="R228">
        <v>1</v>
      </c>
      <c r="T228">
        <v>1</v>
      </c>
      <c r="U228">
        <v>4528</v>
      </c>
      <c r="V228">
        <v>5.125</v>
      </c>
      <c r="W228">
        <v>5.125</v>
      </c>
      <c r="X228">
        <v>1033.25</v>
      </c>
      <c r="Y228">
        <v>6</v>
      </c>
    </row>
    <row r="229" spans="1:25" x14ac:dyDescent="0.15">
      <c r="A229">
        <v>4</v>
      </c>
      <c r="B229">
        <v>6</v>
      </c>
      <c r="C229">
        <v>64</v>
      </c>
      <c r="D229">
        <v>226</v>
      </c>
      <c r="E229">
        <v>1</v>
      </c>
      <c r="G229">
        <v>0.8125</v>
      </c>
      <c r="I229">
        <v>2182</v>
      </c>
      <c r="J229">
        <v>1200</v>
      </c>
      <c r="K229">
        <v>0.25</v>
      </c>
      <c r="L229">
        <v>0.75</v>
      </c>
      <c r="M229">
        <v>0.75</v>
      </c>
      <c r="N229">
        <v>0.875</v>
      </c>
      <c r="O229">
        <v>1</v>
      </c>
      <c r="P229">
        <v>1</v>
      </c>
      <c r="Q229">
        <v>1</v>
      </c>
      <c r="R229">
        <v>0.875</v>
      </c>
      <c r="T229">
        <v>0.875</v>
      </c>
      <c r="U229">
        <v>4434.5</v>
      </c>
      <c r="V229">
        <v>5.625</v>
      </c>
      <c r="W229">
        <v>5.25</v>
      </c>
      <c r="X229">
        <v>-494.375</v>
      </c>
      <c r="Y229">
        <v>5</v>
      </c>
    </row>
    <row r="230" spans="1:25" x14ac:dyDescent="0.15">
      <c r="A230">
        <v>4</v>
      </c>
      <c r="B230">
        <v>6</v>
      </c>
      <c r="C230">
        <v>64</v>
      </c>
      <c r="D230">
        <v>234</v>
      </c>
      <c r="E230">
        <v>0</v>
      </c>
      <c r="G230">
        <v>0.859375</v>
      </c>
      <c r="I230">
        <v>1859.5</v>
      </c>
      <c r="J230">
        <v>1031</v>
      </c>
      <c r="K230">
        <v>0.875</v>
      </c>
      <c r="L230">
        <v>0.875</v>
      </c>
      <c r="M230">
        <v>0.75</v>
      </c>
      <c r="N230">
        <v>0.875</v>
      </c>
      <c r="O230">
        <v>0.75</v>
      </c>
      <c r="P230">
        <v>1</v>
      </c>
      <c r="Q230">
        <v>0.75</v>
      </c>
      <c r="R230">
        <v>1</v>
      </c>
      <c r="T230">
        <v>0.875</v>
      </c>
      <c r="U230">
        <v>2977</v>
      </c>
      <c r="V230">
        <v>4.625</v>
      </c>
      <c r="W230">
        <v>4.125</v>
      </c>
      <c r="X230">
        <v>0</v>
      </c>
      <c r="Y230">
        <v>9</v>
      </c>
    </row>
    <row r="231" spans="1:25" x14ac:dyDescent="0.15">
      <c r="A231">
        <v>4</v>
      </c>
      <c r="B231">
        <v>7</v>
      </c>
      <c r="C231">
        <v>8</v>
      </c>
      <c r="D231">
        <v>151</v>
      </c>
      <c r="E231">
        <v>0</v>
      </c>
      <c r="G231">
        <v>0.703125</v>
      </c>
      <c r="I231">
        <v>2937.5</v>
      </c>
      <c r="J231">
        <v>1281</v>
      </c>
      <c r="K231">
        <v>0.5</v>
      </c>
      <c r="L231">
        <v>0.5</v>
      </c>
      <c r="M231">
        <v>0.75</v>
      </c>
      <c r="N231">
        <v>0.5</v>
      </c>
      <c r="O231">
        <v>0.875</v>
      </c>
      <c r="P231">
        <v>0.75</v>
      </c>
      <c r="Q231">
        <v>0.75</v>
      </c>
      <c r="R231">
        <v>1</v>
      </c>
      <c r="T231">
        <v>1</v>
      </c>
      <c r="U231">
        <v>6461</v>
      </c>
      <c r="V231">
        <v>5.125</v>
      </c>
      <c r="W231">
        <v>5.125</v>
      </c>
      <c r="X231">
        <v>5.125</v>
      </c>
      <c r="Y231">
        <v>0</v>
      </c>
    </row>
    <row r="232" spans="1:25" x14ac:dyDescent="0.15">
      <c r="A232">
        <v>4</v>
      </c>
      <c r="B232">
        <v>7</v>
      </c>
      <c r="C232">
        <v>8</v>
      </c>
      <c r="D232">
        <v>158</v>
      </c>
      <c r="E232">
        <v>1</v>
      </c>
      <c r="G232">
        <v>0.796875</v>
      </c>
      <c r="I232">
        <v>2734.5</v>
      </c>
      <c r="J232">
        <v>968.5</v>
      </c>
      <c r="K232">
        <v>0.625</v>
      </c>
      <c r="L232">
        <v>0.5</v>
      </c>
      <c r="M232">
        <v>0.625</v>
      </c>
      <c r="N232">
        <v>0.875</v>
      </c>
      <c r="O232">
        <v>0.875</v>
      </c>
      <c r="P232">
        <v>1</v>
      </c>
      <c r="Q232">
        <v>1</v>
      </c>
      <c r="R232">
        <v>0.875</v>
      </c>
      <c r="T232">
        <v>0.75</v>
      </c>
      <c r="U232">
        <v>3820.5</v>
      </c>
      <c r="V232">
        <v>4.25</v>
      </c>
      <c r="W232">
        <v>4.333333333333333</v>
      </c>
      <c r="X232">
        <v>2.25</v>
      </c>
      <c r="Y232">
        <v>0</v>
      </c>
    </row>
    <row r="233" spans="1:25" x14ac:dyDescent="0.15">
      <c r="A233">
        <v>4</v>
      </c>
      <c r="B233">
        <v>7</v>
      </c>
      <c r="C233">
        <v>8</v>
      </c>
      <c r="D233">
        <v>161</v>
      </c>
      <c r="E233">
        <v>0</v>
      </c>
      <c r="G233">
        <v>0.640625</v>
      </c>
      <c r="I233">
        <v>2469</v>
      </c>
      <c r="J233">
        <v>1257.5</v>
      </c>
      <c r="K233">
        <v>0.5</v>
      </c>
      <c r="L233">
        <v>0.5</v>
      </c>
      <c r="M233">
        <v>0.375</v>
      </c>
      <c r="N233">
        <v>0.625</v>
      </c>
      <c r="O233">
        <v>0.625</v>
      </c>
      <c r="P233">
        <v>0.625</v>
      </c>
      <c r="Q233">
        <v>0.875</v>
      </c>
      <c r="R233">
        <v>1</v>
      </c>
      <c r="T233">
        <v>1</v>
      </c>
      <c r="U233">
        <v>4163.5</v>
      </c>
      <c r="V233">
        <v>5.125</v>
      </c>
      <c r="W233">
        <v>5.125</v>
      </c>
      <c r="X233">
        <v>5.125</v>
      </c>
      <c r="Y233">
        <v>1</v>
      </c>
    </row>
    <row r="234" spans="1:25" x14ac:dyDescent="0.15">
      <c r="A234">
        <v>4</v>
      </c>
      <c r="B234">
        <v>7</v>
      </c>
      <c r="C234">
        <v>8</v>
      </c>
      <c r="D234">
        <v>165</v>
      </c>
      <c r="E234">
        <v>1</v>
      </c>
      <c r="G234">
        <v>0.78125</v>
      </c>
      <c r="I234">
        <v>2632.5</v>
      </c>
      <c r="J234">
        <v>1375.5</v>
      </c>
      <c r="K234">
        <v>0.375</v>
      </c>
      <c r="L234">
        <v>0.375</v>
      </c>
      <c r="M234">
        <v>0.875</v>
      </c>
      <c r="N234">
        <v>0.625</v>
      </c>
      <c r="O234">
        <v>1</v>
      </c>
      <c r="P234">
        <v>1</v>
      </c>
      <c r="Q234">
        <v>1</v>
      </c>
      <c r="R234">
        <v>1</v>
      </c>
      <c r="T234">
        <v>1</v>
      </c>
      <c r="U234">
        <v>5633</v>
      </c>
      <c r="V234">
        <v>6</v>
      </c>
      <c r="W234">
        <v>6</v>
      </c>
      <c r="X234">
        <v>6</v>
      </c>
      <c r="Y234">
        <v>1</v>
      </c>
    </row>
    <row r="235" spans="1:25" x14ac:dyDescent="0.15">
      <c r="A235">
        <v>4</v>
      </c>
      <c r="B235">
        <v>7</v>
      </c>
      <c r="C235">
        <v>8</v>
      </c>
      <c r="D235">
        <v>173</v>
      </c>
      <c r="E235">
        <v>0</v>
      </c>
      <c r="G235">
        <v>0.703125</v>
      </c>
      <c r="I235">
        <v>1937</v>
      </c>
      <c r="J235">
        <v>1593.5</v>
      </c>
      <c r="K235">
        <v>0.75</v>
      </c>
      <c r="L235">
        <v>0.75</v>
      </c>
      <c r="M235">
        <v>0.75</v>
      </c>
      <c r="N235">
        <v>0.5</v>
      </c>
      <c r="O235">
        <v>0.875</v>
      </c>
      <c r="P235">
        <v>0.625</v>
      </c>
      <c r="Q235">
        <v>0.875</v>
      </c>
      <c r="R235">
        <v>0.5</v>
      </c>
      <c r="T235">
        <v>0.75</v>
      </c>
      <c r="U235">
        <v>2992.5</v>
      </c>
      <c r="V235">
        <v>5.875</v>
      </c>
      <c r="W235">
        <v>5.833333333333333</v>
      </c>
      <c r="X235">
        <v>2.875</v>
      </c>
      <c r="Y235">
        <v>0</v>
      </c>
    </row>
    <row r="236" spans="1:25" x14ac:dyDescent="0.15">
      <c r="A236">
        <v>4</v>
      </c>
      <c r="B236">
        <v>7</v>
      </c>
      <c r="C236">
        <v>8</v>
      </c>
      <c r="D236">
        <v>199</v>
      </c>
      <c r="E236">
        <v>0</v>
      </c>
      <c r="G236">
        <v>0.71875</v>
      </c>
      <c r="I236">
        <v>4242.5</v>
      </c>
      <c r="J236">
        <v>1218.5</v>
      </c>
      <c r="K236">
        <v>0.625</v>
      </c>
      <c r="L236">
        <v>0.75</v>
      </c>
      <c r="M236">
        <v>0.625</v>
      </c>
      <c r="N236">
        <v>0.75</v>
      </c>
      <c r="O236">
        <v>0.5</v>
      </c>
      <c r="P236">
        <v>0.625</v>
      </c>
      <c r="Q236">
        <v>0.875</v>
      </c>
      <c r="R236">
        <v>1</v>
      </c>
      <c r="T236">
        <v>1</v>
      </c>
      <c r="U236">
        <v>4851.5</v>
      </c>
      <c r="V236">
        <v>5.5</v>
      </c>
      <c r="W236">
        <v>5.5</v>
      </c>
      <c r="X236">
        <v>5.5</v>
      </c>
    </row>
    <row r="237" spans="1:25" x14ac:dyDescent="0.15">
      <c r="A237">
        <v>4</v>
      </c>
      <c r="B237">
        <v>7</v>
      </c>
      <c r="C237">
        <v>8</v>
      </c>
      <c r="D237">
        <v>206</v>
      </c>
      <c r="E237">
        <v>0</v>
      </c>
      <c r="G237">
        <v>0.671875</v>
      </c>
      <c r="I237">
        <v>3039</v>
      </c>
      <c r="J237">
        <v>1200</v>
      </c>
      <c r="K237">
        <v>0.75</v>
      </c>
      <c r="L237">
        <v>0.375</v>
      </c>
      <c r="M237">
        <v>0.625</v>
      </c>
      <c r="N237">
        <v>0.75</v>
      </c>
      <c r="O237">
        <v>0.875</v>
      </c>
      <c r="P237">
        <v>0.625</v>
      </c>
      <c r="Q237">
        <v>0.5</v>
      </c>
      <c r="R237">
        <v>0.875</v>
      </c>
      <c r="T237">
        <v>0.5</v>
      </c>
      <c r="U237">
        <v>6881</v>
      </c>
      <c r="V237">
        <v>4.875</v>
      </c>
      <c r="W237">
        <v>4.25</v>
      </c>
      <c r="X237">
        <v>-0.625</v>
      </c>
      <c r="Y237">
        <v>0</v>
      </c>
    </row>
    <row r="238" spans="1:25" x14ac:dyDescent="0.15">
      <c r="A238">
        <v>4</v>
      </c>
      <c r="B238">
        <v>7</v>
      </c>
      <c r="C238">
        <v>8</v>
      </c>
      <c r="D238">
        <v>212</v>
      </c>
      <c r="E238">
        <v>0</v>
      </c>
      <c r="G238">
        <v>0.75</v>
      </c>
      <c r="I238">
        <v>2117</v>
      </c>
      <c r="J238">
        <v>875</v>
      </c>
      <c r="K238">
        <v>0.5</v>
      </c>
      <c r="L238">
        <v>0.875</v>
      </c>
      <c r="M238">
        <v>0.75</v>
      </c>
      <c r="N238">
        <v>0.875</v>
      </c>
      <c r="O238">
        <v>0.5</v>
      </c>
      <c r="P238">
        <v>0.75</v>
      </c>
      <c r="Q238">
        <v>0.75</v>
      </c>
      <c r="R238">
        <v>1</v>
      </c>
      <c r="T238">
        <v>0.625</v>
      </c>
      <c r="U238">
        <v>2313</v>
      </c>
      <c r="V238">
        <v>5.125</v>
      </c>
      <c r="W238">
        <v>5.2</v>
      </c>
      <c r="X238">
        <v>1.375</v>
      </c>
      <c r="Y238">
        <v>2</v>
      </c>
    </row>
    <row r="239" spans="1:25" x14ac:dyDescent="0.15">
      <c r="A239">
        <v>4</v>
      </c>
      <c r="B239">
        <v>7</v>
      </c>
      <c r="C239">
        <v>8</v>
      </c>
      <c r="D239">
        <v>213</v>
      </c>
      <c r="E239">
        <v>0</v>
      </c>
      <c r="G239">
        <v>0.640625</v>
      </c>
      <c r="I239">
        <v>2007.5</v>
      </c>
      <c r="J239">
        <v>1093.5</v>
      </c>
      <c r="K239">
        <v>0.625</v>
      </c>
      <c r="L239">
        <v>0.75</v>
      </c>
      <c r="M239">
        <v>0.25</v>
      </c>
      <c r="N239">
        <v>0.5</v>
      </c>
      <c r="O239">
        <v>0.75</v>
      </c>
      <c r="P239">
        <v>0.75</v>
      </c>
      <c r="Q239">
        <v>0.875</v>
      </c>
      <c r="R239">
        <v>0.625</v>
      </c>
      <c r="T239">
        <v>0.875</v>
      </c>
      <c r="U239">
        <v>3359.5</v>
      </c>
      <c r="V239">
        <v>5.25</v>
      </c>
      <c r="W239">
        <v>5.4285714285714288</v>
      </c>
      <c r="X239">
        <v>4.25</v>
      </c>
      <c r="Y239">
        <v>0</v>
      </c>
    </row>
    <row r="240" spans="1:25" x14ac:dyDescent="0.15">
      <c r="A240">
        <v>4</v>
      </c>
      <c r="B240">
        <v>7</v>
      </c>
      <c r="C240">
        <v>8</v>
      </c>
      <c r="D240">
        <v>214</v>
      </c>
      <c r="E240">
        <v>0</v>
      </c>
      <c r="G240">
        <v>0.796875</v>
      </c>
      <c r="I240">
        <v>2304.5</v>
      </c>
      <c r="J240">
        <v>992</v>
      </c>
      <c r="K240">
        <v>0.5</v>
      </c>
      <c r="L240">
        <v>0.75</v>
      </c>
      <c r="M240">
        <v>1</v>
      </c>
      <c r="N240">
        <v>0.75</v>
      </c>
      <c r="O240">
        <v>0.875</v>
      </c>
      <c r="P240">
        <v>0.75</v>
      </c>
      <c r="Q240">
        <v>0.875</v>
      </c>
      <c r="R240">
        <v>0.875</v>
      </c>
      <c r="T240">
        <v>1</v>
      </c>
      <c r="U240">
        <v>2789</v>
      </c>
      <c r="V240">
        <v>5.25</v>
      </c>
      <c r="W240">
        <v>5.25</v>
      </c>
      <c r="X240">
        <v>5.25</v>
      </c>
      <c r="Y240">
        <v>0</v>
      </c>
    </row>
    <row r="241" spans="1:25" x14ac:dyDescent="0.15">
      <c r="A241">
        <v>4</v>
      </c>
      <c r="B241">
        <v>7</v>
      </c>
      <c r="C241">
        <v>8</v>
      </c>
      <c r="D241">
        <v>229</v>
      </c>
      <c r="E241">
        <v>0</v>
      </c>
      <c r="G241">
        <v>0.78125</v>
      </c>
      <c r="I241">
        <v>5125</v>
      </c>
      <c r="J241">
        <v>1219</v>
      </c>
      <c r="K241">
        <v>0.5</v>
      </c>
      <c r="L241">
        <v>0.5</v>
      </c>
      <c r="M241">
        <v>0.875</v>
      </c>
      <c r="N241">
        <v>0.875</v>
      </c>
      <c r="O241">
        <v>0.875</v>
      </c>
      <c r="P241">
        <v>0.875</v>
      </c>
      <c r="Q241">
        <v>0.875</v>
      </c>
      <c r="R241">
        <v>0.875</v>
      </c>
      <c r="T241">
        <v>1</v>
      </c>
      <c r="U241">
        <v>3461</v>
      </c>
      <c r="V241">
        <v>4.75</v>
      </c>
      <c r="W241">
        <v>4.75</v>
      </c>
      <c r="X241">
        <v>4.75</v>
      </c>
      <c r="Y241">
        <v>0</v>
      </c>
    </row>
    <row r="242" spans="1:25" x14ac:dyDescent="0.15">
      <c r="A242">
        <v>4</v>
      </c>
      <c r="B242">
        <v>7</v>
      </c>
      <c r="C242">
        <v>16</v>
      </c>
      <c r="D242">
        <v>175</v>
      </c>
      <c r="E242">
        <v>0</v>
      </c>
      <c r="G242">
        <v>0.71875</v>
      </c>
      <c r="I242">
        <v>3211.5</v>
      </c>
      <c r="J242">
        <v>1961</v>
      </c>
      <c r="K242">
        <v>0.5</v>
      </c>
      <c r="L242">
        <v>0.75</v>
      </c>
      <c r="M242">
        <v>0.875</v>
      </c>
      <c r="N242">
        <v>1</v>
      </c>
      <c r="O242">
        <v>0.75</v>
      </c>
      <c r="P242">
        <v>0.5</v>
      </c>
      <c r="Q242">
        <v>0.75</v>
      </c>
      <c r="R242">
        <v>0.625</v>
      </c>
      <c r="T242">
        <v>1</v>
      </c>
      <c r="U242">
        <v>3711.5</v>
      </c>
      <c r="V242">
        <v>4.25</v>
      </c>
      <c r="W242">
        <v>4.25</v>
      </c>
      <c r="X242">
        <v>4.25</v>
      </c>
      <c r="Y242">
        <v>0</v>
      </c>
    </row>
    <row r="243" spans="1:25" x14ac:dyDescent="0.15">
      <c r="A243">
        <v>4</v>
      </c>
      <c r="B243">
        <v>7</v>
      </c>
      <c r="C243">
        <v>16</v>
      </c>
      <c r="D243">
        <v>190</v>
      </c>
      <c r="E243">
        <v>0</v>
      </c>
      <c r="G243">
        <v>0.625</v>
      </c>
      <c r="I243">
        <v>2070.5</v>
      </c>
      <c r="J243">
        <v>1156</v>
      </c>
      <c r="K243">
        <v>0.375</v>
      </c>
      <c r="L243">
        <v>0.75</v>
      </c>
      <c r="M243">
        <v>0.75</v>
      </c>
      <c r="N243">
        <v>0.75</v>
      </c>
      <c r="O243">
        <v>0.625</v>
      </c>
      <c r="P243">
        <v>0.375</v>
      </c>
      <c r="Q243">
        <v>0.375</v>
      </c>
      <c r="R243">
        <v>1</v>
      </c>
      <c r="T243">
        <v>0.5</v>
      </c>
      <c r="U243">
        <v>1898.5</v>
      </c>
      <c r="V243">
        <v>5.75</v>
      </c>
      <c r="W243">
        <v>5.5</v>
      </c>
      <c r="X243">
        <v>-0.25</v>
      </c>
      <c r="Y243">
        <v>0</v>
      </c>
    </row>
    <row r="244" spans="1:25" x14ac:dyDescent="0.15">
      <c r="A244">
        <v>4</v>
      </c>
      <c r="B244">
        <v>7</v>
      </c>
      <c r="C244">
        <v>16</v>
      </c>
      <c r="D244">
        <v>191</v>
      </c>
      <c r="E244">
        <v>0</v>
      </c>
      <c r="G244">
        <v>0.453125</v>
      </c>
      <c r="I244">
        <v>1710.5</v>
      </c>
      <c r="J244">
        <v>1078</v>
      </c>
      <c r="K244">
        <v>0.25</v>
      </c>
      <c r="L244">
        <v>0.625</v>
      </c>
      <c r="M244">
        <v>0.25</v>
      </c>
      <c r="N244">
        <v>0.625</v>
      </c>
      <c r="O244">
        <v>0.625</v>
      </c>
      <c r="P244">
        <v>0.375</v>
      </c>
      <c r="Q244">
        <v>0.375</v>
      </c>
      <c r="R244">
        <v>0.5</v>
      </c>
      <c r="T244">
        <v>0.625</v>
      </c>
      <c r="U244">
        <v>2570</v>
      </c>
      <c r="V244">
        <v>3.75</v>
      </c>
      <c r="W244">
        <v>3.4</v>
      </c>
      <c r="X244">
        <v>0.5</v>
      </c>
      <c r="Y244">
        <v>0</v>
      </c>
    </row>
    <row r="245" spans="1:25" x14ac:dyDescent="0.15">
      <c r="A245">
        <v>4</v>
      </c>
      <c r="B245">
        <v>7</v>
      </c>
      <c r="C245">
        <v>16</v>
      </c>
      <c r="D245">
        <v>192</v>
      </c>
      <c r="E245">
        <v>0</v>
      </c>
      <c r="G245">
        <v>0.546875</v>
      </c>
      <c r="I245">
        <v>2335.5</v>
      </c>
      <c r="J245">
        <v>1250.5</v>
      </c>
      <c r="K245">
        <v>0.375</v>
      </c>
      <c r="L245">
        <v>0.5</v>
      </c>
      <c r="M245">
        <v>0.25</v>
      </c>
      <c r="N245">
        <v>0.625</v>
      </c>
      <c r="O245">
        <v>0.5</v>
      </c>
      <c r="P245">
        <v>0.75</v>
      </c>
      <c r="Q245">
        <v>0.75</v>
      </c>
      <c r="R245">
        <v>0.625</v>
      </c>
      <c r="T245">
        <v>0.625</v>
      </c>
      <c r="U245">
        <v>4070</v>
      </c>
      <c r="V245">
        <v>5</v>
      </c>
      <c r="W245">
        <v>4.5999999999999996</v>
      </c>
      <c r="X245">
        <v>0.75</v>
      </c>
      <c r="Y245">
        <v>0</v>
      </c>
    </row>
    <row r="246" spans="1:25" x14ac:dyDescent="0.15">
      <c r="A246">
        <v>4</v>
      </c>
      <c r="B246">
        <v>7</v>
      </c>
      <c r="C246">
        <v>16</v>
      </c>
      <c r="D246">
        <v>193</v>
      </c>
      <c r="E246">
        <v>0</v>
      </c>
      <c r="G246">
        <v>0.515625</v>
      </c>
      <c r="I246">
        <v>3132.5</v>
      </c>
      <c r="J246">
        <v>1562.5</v>
      </c>
      <c r="K246">
        <v>0.375</v>
      </c>
      <c r="L246">
        <v>0.625</v>
      </c>
      <c r="M246">
        <v>0.5</v>
      </c>
      <c r="N246">
        <v>0.25</v>
      </c>
      <c r="O246">
        <v>0.625</v>
      </c>
      <c r="P246">
        <v>0.375</v>
      </c>
      <c r="Q246">
        <v>0.75</v>
      </c>
      <c r="R246">
        <v>0.625</v>
      </c>
      <c r="T246">
        <v>0.375</v>
      </c>
      <c r="U246">
        <v>2695.5</v>
      </c>
      <c r="V246">
        <v>3.625</v>
      </c>
      <c r="W246">
        <v>3.3333333333333335</v>
      </c>
      <c r="X246">
        <v>-1.125</v>
      </c>
      <c r="Y246">
        <v>0</v>
      </c>
    </row>
    <row r="247" spans="1:25" x14ac:dyDescent="0.15">
      <c r="A247">
        <v>4</v>
      </c>
      <c r="B247">
        <v>7</v>
      </c>
      <c r="C247">
        <v>16</v>
      </c>
      <c r="D247">
        <v>194</v>
      </c>
      <c r="E247">
        <v>0</v>
      </c>
      <c r="G247">
        <v>0.640625</v>
      </c>
      <c r="I247">
        <v>2382.5</v>
      </c>
      <c r="J247">
        <v>1414.5</v>
      </c>
      <c r="K247">
        <v>0.5</v>
      </c>
      <c r="L247">
        <v>0.75</v>
      </c>
      <c r="M247">
        <v>0.625</v>
      </c>
      <c r="N247">
        <v>0.375</v>
      </c>
      <c r="O247">
        <v>0.75</v>
      </c>
      <c r="P247">
        <v>0.5</v>
      </c>
      <c r="Q247">
        <v>0.75</v>
      </c>
      <c r="R247">
        <v>0.875</v>
      </c>
      <c r="T247">
        <v>0.875</v>
      </c>
      <c r="U247">
        <v>2922</v>
      </c>
      <c r="V247">
        <v>3.75</v>
      </c>
      <c r="W247">
        <v>4</v>
      </c>
      <c r="X247">
        <v>3.25</v>
      </c>
      <c r="Y247">
        <v>0</v>
      </c>
    </row>
    <row r="248" spans="1:25" x14ac:dyDescent="0.15">
      <c r="A248">
        <v>4</v>
      </c>
      <c r="B248">
        <v>7</v>
      </c>
      <c r="C248">
        <v>16</v>
      </c>
      <c r="D248">
        <v>195</v>
      </c>
      <c r="E248">
        <v>0</v>
      </c>
      <c r="G248">
        <v>0.65625</v>
      </c>
      <c r="I248">
        <v>1805.5</v>
      </c>
      <c r="J248">
        <v>1031</v>
      </c>
      <c r="K248">
        <v>0.75</v>
      </c>
      <c r="L248">
        <v>0.625</v>
      </c>
      <c r="M248">
        <v>0.875</v>
      </c>
      <c r="N248">
        <v>0.375</v>
      </c>
      <c r="O248">
        <v>0.625</v>
      </c>
      <c r="P248">
        <v>0.625</v>
      </c>
      <c r="Q248">
        <v>0.75</v>
      </c>
      <c r="R248">
        <v>0.625</v>
      </c>
      <c r="T248">
        <v>0.625</v>
      </c>
      <c r="U248">
        <v>2968.5</v>
      </c>
      <c r="V248">
        <v>4.125</v>
      </c>
      <c r="W248">
        <v>4.8</v>
      </c>
      <c r="X248">
        <v>1.875</v>
      </c>
      <c r="Y248">
        <v>0</v>
      </c>
    </row>
    <row r="249" spans="1:25" x14ac:dyDescent="0.15">
      <c r="A249">
        <v>4</v>
      </c>
      <c r="B249">
        <v>7</v>
      </c>
      <c r="C249">
        <v>16</v>
      </c>
      <c r="D249">
        <v>196</v>
      </c>
      <c r="E249">
        <v>0</v>
      </c>
      <c r="G249">
        <v>0.65625</v>
      </c>
      <c r="I249">
        <v>3187.5</v>
      </c>
      <c r="J249">
        <v>1210.5</v>
      </c>
      <c r="K249">
        <v>0.625</v>
      </c>
      <c r="L249">
        <v>0.5</v>
      </c>
      <c r="M249">
        <v>0.625</v>
      </c>
      <c r="N249">
        <v>0.875</v>
      </c>
      <c r="O249">
        <v>0.75</v>
      </c>
      <c r="P249">
        <v>0.375</v>
      </c>
      <c r="Q249">
        <v>0.625</v>
      </c>
      <c r="R249">
        <v>0.875</v>
      </c>
      <c r="T249">
        <v>0.5</v>
      </c>
      <c r="U249">
        <v>4680</v>
      </c>
      <c r="V249">
        <v>5.125</v>
      </c>
      <c r="W249">
        <v>5.25</v>
      </c>
      <c r="X249">
        <v>0.125</v>
      </c>
      <c r="Y249">
        <v>0</v>
      </c>
    </row>
    <row r="250" spans="1:25" x14ac:dyDescent="0.15">
      <c r="A250">
        <v>4</v>
      </c>
      <c r="B250">
        <v>7</v>
      </c>
      <c r="C250">
        <v>16</v>
      </c>
      <c r="D250">
        <v>197</v>
      </c>
      <c r="E250">
        <v>0</v>
      </c>
      <c r="G250">
        <v>0.734375</v>
      </c>
      <c r="I250">
        <v>3094</v>
      </c>
      <c r="J250">
        <v>1734.5</v>
      </c>
      <c r="K250">
        <v>0.75</v>
      </c>
      <c r="L250">
        <v>0.75</v>
      </c>
      <c r="M250">
        <v>0.75</v>
      </c>
      <c r="N250">
        <v>0.625</v>
      </c>
      <c r="O250">
        <v>0.875</v>
      </c>
      <c r="P250">
        <v>0.75</v>
      </c>
      <c r="Q250">
        <v>0.625</v>
      </c>
      <c r="R250">
        <v>0.75</v>
      </c>
      <c r="T250">
        <v>0.75</v>
      </c>
      <c r="U250">
        <v>3641</v>
      </c>
      <c r="V250">
        <v>5.875</v>
      </c>
      <c r="W250">
        <v>6.166666666666667</v>
      </c>
      <c r="X250">
        <v>3.375</v>
      </c>
      <c r="Y250">
        <v>0</v>
      </c>
    </row>
    <row r="251" spans="1:25" x14ac:dyDescent="0.15">
      <c r="A251">
        <v>4</v>
      </c>
      <c r="B251">
        <v>7</v>
      </c>
      <c r="C251">
        <v>16</v>
      </c>
      <c r="D251">
        <v>198</v>
      </c>
      <c r="E251">
        <v>0</v>
      </c>
      <c r="G251">
        <v>0.59375</v>
      </c>
      <c r="I251">
        <v>2427.5</v>
      </c>
      <c r="J251">
        <v>1753.5</v>
      </c>
      <c r="K251">
        <v>0.5</v>
      </c>
      <c r="L251">
        <v>0.375</v>
      </c>
      <c r="M251">
        <v>0.5</v>
      </c>
      <c r="N251">
        <v>0.375</v>
      </c>
      <c r="O251">
        <v>0.875</v>
      </c>
      <c r="P251">
        <v>0.625</v>
      </c>
      <c r="Q251">
        <v>0.75</v>
      </c>
      <c r="R251">
        <v>0.75</v>
      </c>
      <c r="T251">
        <v>0.625</v>
      </c>
      <c r="U251">
        <v>3022</v>
      </c>
      <c r="V251">
        <v>4</v>
      </c>
      <c r="W251">
        <v>4</v>
      </c>
      <c r="X251">
        <v>1</v>
      </c>
      <c r="Y251">
        <v>0</v>
      </c>
    </row>
    <row r="252" spans="1:25" x14ac:dyDescent="0.15">
      <c r="A252">
        <v>4</v>
      </c>
      <c r="B252">
        <v>7</v>
      </c>
      <c r="C252">
        <v>16</v>
      </c>
      <c r="D252">
        <v>200</v>
      </c>
      <c r="E252">
        <v>0</v>
      </c>
      <c r="G252">
        <v>0.828125</v>
      </c>
      <c r="I252">
        <v>2101.5</v>
      </c>
      <c r="J252">
        <v>1140.5</v>
      </c>
      <c r="K252">
        <v>0.625</v>
      </c>
      <c r="L252">
        <v>0.875</v>
      </c>
      <c r="M252">
        <v>1</v>
      </c>
      <c r="N252">
        <v>0.875</v>
      </c>
      <c r="O252">
        <v>0.875</v>
      </c>
      <c r="P252">
        <v>0.75</v>
      </c>
      <c r="Q252">
        <v>1</v>
      </c>
      <c r="R252">
        <v>0.625</v>
      </c>
      <c r="T252">
        <v>0.875</v>
      </c>
      <c r="U252">
        <v>3352</v>
      </c>
      <c r="V252">
        <v>5</v>
      </c>
      <c r="W252">
        <v>5.2857142857142856</v>
      </c>
      <c r="X252">
        <v>4.25</v>
      </c>
      <c r="Y252">
        <v>0</v>
      </c>
    </row>
    <row r="253" spans="1:25" x14ac:dyDescent="0.15">
      <c r="A253">
        <v>4</v>
      </c>
      <c r="B253">
        <v>7</v>
      </c>
      <c r="C253">
        <v>16</v>
      </c>
      <c r="D253">
        <v>201</v>
      </c>
      <c r="E253">
        <v>0</v>
      </c>
      <c r="G253">
        <v>0.640625</v>
      </c>
      <c r="I253">
        <v>2500</v>
      </c>
      <c r="J253">
        <v>1758</v>
      </c>
      <c r="K253">
        <v>0.5</v>
      </c>
      <c r="L253">
        <v>0.75</v>
      </c>
      <c r="M253">
        <v>0.875</v>
      </c>
      <c r="N253">
        <v>0.75</v>
      </c>
      <c r="O253">
        <v>0.5</v>
      </c>
      <c r="P253">
        <v>0.75</v>
      </c>
      <c r="Q253">
        <v>0.5</v>
      </c>
      <c r="R253">
        <v>0.5</v>
      </c>
      <c r="T253">
        <v>0</v>
      </c>
      <c r="U253">
        <v>2969</v>
      </c>
      <c r="V253">
        <v>4.75</v>
      </c>
      <c r="W253" t="e">
        <v>#DIV/0!</v>
      </c>
      <c r="X253">
        <v>-4.75</v>
      </c>
      <c r="Y253">
        <v>0</v>
      </c>
    </row>
    <row r="254" spans="1:25" x14ac:dyDescent="0.15">
      <c r="A254">
        <v>4</v>
      </c>
      <c r="B254">
        <v>7</v>
      </c>
      <c r="C254">
        <v>16</v>
      </c>
      <c r="D254">
        <v>202</v>
      </c>
      <c r="E254">
        <v>1</v>
      </c>
      <c r="G254">
        <v>0.765625</v>
      </c>
      <c r="I254">
        <v>2640.5</v>
      </c>
      <c r="J254">
        <v>1297</v>
      </c>
      <c r="K254">
        <v>0.25</v>
      </c>
      <c r="L254">
        <v>0.5</v>
      </c>
      <c r="M254">
        <v>0.75</v>
      </c>
      <c r="N254">
        <v>0.75</v>
      </c>
      <c r="O254">
        <v>0.875</v>
      </c>
      <c r="P254">
        <v>1</v>
      </c>
      <c r="Q254">
        <v>1</v>
      </c>
      <c r="R254">
        <v>1</v>
      </c>
      <c r="T254">
        <v>1</v>
      </c>
      <c r="U254">
        <v>5437.5</v>
      </c>
      <c r="V254">
        <v>5.5</v>
      </c>
      <c r="W254">
        <v>5.5</v>
      </c>
      <c r="X254">
        <v>5.5</v>
      </c>
      <c r="Y254">
        <v>0</v>
      </c>
    </row>
    <row r="255" spans="1:25" x14ac:dyDescent="0.15">
      <c r="A255">
        <v>4</v>
      </c>
      <c r="B255">
        <v>7</v>
      </c>
      <c r="C255">
        <v>16</v>
      </c>
      <c r="D255">
        <v>204</v>
      </c>
      <c r="E255">
        <v>0</v>
      </c>
      <c r="G255">
        <v>0.703125</v>
      </c>
      <c r="I255">
        <v>3734</v>
      </c>
      <c r="J255">
        <v>1218.5</v>
      </c>
      <c r="K255">
        <v>0.375</v>
      </c>
      <c r="L255">
        <v>0.875</v>
      </c>
      <c r="M255">
        <v>0.875</v>
      </c>
      <c r="N255">
        <v>0.75</v>
      </c>
      <c r="O255">
        <v>0.75</v>
      </c>
      <c r="P255">
        <v>0.625</v>
      </c>
      <c r="Q255">
        <v>0.875</v>
      </c>
      <c r="R255">
        <v>0.5</v>
      </c>
      <c r="T255">
        <v>0.375</v>
      </c>
      <c r="U255">
        <v>2922</v>
      </c>
      <c r="V255">
        <v>4.75</v>
      </c>
      <c r="W255">
        <v>6</v>
      </c>
      <c r="X255">
        <v>-0.25</v>
      </c>
      <c r="Y255">
        <v>0</v>
      </c>
    </row>
    <row r="256" spans="1:25" x14ac:dyDescent="0.15">
      <c r="A256">
        <v>4</v>
      </c>
      <c r="B256">
        <v>7</v>
      </c>
      <c r="C256">
        <v>16</v>
      </c>
      <c r="D256">
        <v>205</v>
      </c>
      <c r="E256">
        <v>0</v>
      </c>
      <c r="G256">
        <v>0.6875</v>
      </c>
      <c r="I256">
        <v>2726.5</v>
      </c>
      <c r="J256">
        <v>953</v>
      </c>
      <c r="K256">
        <v>0.75</v>
      </c>
      <c r="L256">
        <v>0.75</v>
      </c>
      <c r="M256">
        <v>0.625</v>
      </c>
      <c r="N256">
        <v>0.625</v>
      </c>
      <c r="O256">
        <v>0.625</v>
      </c>
      <c r="P256">
        <v>0.625</v>
      </c>
      <c r="Q256">
        <v>0.625</v>
      </c>
      <c r="R256">
        <v>0.875</v>
      </c>
      <c r="T256">
        <v>0.75</v>
      </c>
      <c r="U256">
        <v>5687.5</v>
      </c>
      <c r="V256">
        <v>5.875</v>
      </c>
      <c r="W256">
        <v>6.5</v>
      </c>
      <c r="X256">
        <v>3.875</v>
      </c>
      <c r="Y256">
        <v>0</v>
      </c>
    </row>
    <row r="257" spans="1:25" x14ac:dyDescent="0.15">
      <c r="A257">
        <v>4</v>
      </c>
      <c r="B257">
        <v>7</v>
      </c>
      <c r="C257">
        <v>16</v>
      </c>
      <c r="D257">
        <v>209</v>
      </c>
      <c r="E257">
        <v>0</v>
      </c>
      <c r="G257">
        <v>0.859375</v>
      </c>
      <c r="I257">
        <v>2758.5</v>
      </c>
      <c r="J257">
        <v>1847.5</v>
      </c>
      <c r="K257">
        <v>0.625</v>
      </c>
      <c r="L257">
        <v>0.625</v>
      </c>
      <c r="M257">
        <v>0.75</v>
      </c>
      <c r="N257">
        <v>0.875</v>
      </c>
      <c r="O257">
        <v>1</v>
      </c>
      <c r="P257">
        <v>1</v>
      </c>
      <c r="Q257">
        <v>1</v>
      </c>
      <c r="R257">
        <v>1</v>
      </c>
      <c r="T257">
        <v>1</v>
      </c>
      <c r="U257">
        <v>3639.5</v>
      </c>
      <c r="V257">
        <v>5.5</v>
      </c>
      <c r="W257">
        <v>5.5</v>
      </c>
      <c r="X257">
        <v>5.5</v>
      </c>
      <c r="Y257">
        <v>6</v>
      </c>
    </row>
    <row r="258" spans="1:25" x14ac:dyDescent="0.15">
      <c r="A258">
        <v>4</v>
      </c>
      <c r="B258">
        <v>7</v>
      </c>
      <c r="C258">
        <v>16</v>
      </c>
      <c r="D258">
        <v>230</v>
      </c>
      <c r="E258">
        <v>1</v>
      </c>
      <c r="G258">
        <v>0.84375</v>
      </c>
      <c r="I258">
        <v>2836</v>
      </c>
      <c r="J258">
        <v>1531</v>
      </c>
      <c r="K258">
        <v>0.375</v>
      </c>
      <c r="L258">
        <v>0.625</v>
      </c>
      <c r="M258">
        <v>1</v>
      </c>
      <c r="N258">
        <v>0.875</v>
      </c>
      <c r="O258">
        <v>0.875</v>
      </c>
      <c r="P258">
        <v>1</v>
      </c>
      <c r="Q258">
        <v>1</v>
      </c>
      <c r="R258">
        <v>1</v>
      </c>
      <c r="T258">
        <v>1</v>
      </c>
      <c r="U258">
        <v>3046.5</v>
      </c>
      <c r="V258">
        <v>5.5</v>
      </c>
      <c r="W258">
        <v>5.5</v>
      </c>
      <c r="X258">
        <v>5.5</v>
      </c>
      <c r="Y258">
        <v>6</v>
      </c>
    </row>
    <row r="259" spans="1:25" x14ac:dyDescent="0.15">
      <c r="A259">
        <v>4</v>
      </c>
      <c r="B259">
        <v>7</v>
      </c>
      <c r="C259">
        <v>16</v>
      </c>
      <c r="D259">
        <v>235</v>
      </c>
      <c r="E259">
        <v>1</v>
      </c>
      <c r="G259">
        <v>0.609375</v>
      </c>
      <c r="I259">
        <v>2459.5</v>
      </c>
      <c r="J259">
        <v>1175</v>
      </c>
      <c r="K259">
        <v>0.375</v>
      </c>
      <c r="L259">
        <v>0.5</v>
      </c>
      <c r="M259">
        <v>0.5</v>
      </c>
      <c r="N259">
        <v>0.625</v>
      </c>
      <c r="O259">
        <v>0.875</v>
      </c>
      <c r="P259">
        <v>0.5</v>
      </c>
      <c r="Q259">
        <v>0.75</v>
      </c>
      <c r="R259">
        <v>0.75</v>
      </c>
      <c r="T259">
        <v>0.75</v>
      </c>
      <c r="U259">
        <v>3422.5</v>
      </c>
      <c r="V259">
        <v>5.5</v>
      </c>
      <c r="W259">
        <v>6</v>
      </c>
      <c r="X259">
        <v>3.5</v>
      </c>
      <c r="Y259">
        <v>3</v>
      </c>
    </row>
    <row r="260" spans="1:25" x14ac:dyDescent="0.15">
      <c r="A260">
        <v>4</v>
      </c>
      <c r="B260">
        <v>7</v>
      </c>
      <c r="C260">
        <v>64</v>
      </c>
      <c r="D260">
        <v>105</v>
      </c>
      <c r="E260">
        <v>0</v>
      </c>
      <c r="G260">
        <v>0.59375</v>
      </c>
      <c r="I260">
        <v>2523.5</v>
      </c>
      <c r="J260">
        <v>1117.5</v>
      </c>
      <c r="K260">
        <v>0.625</v>
      </c>
      <c r="L260">
        <v>0.375</v>
      </c>
      <c r="M260">
        <v>0.75</v>
      </c>
      <c r="N260">
        <v>0.5</v>
      </c>
      <c r="O260">
        <v>0.375</v>
      </c>
      <c r="P260">
        <v>0.625</v>
      </c>
      <c r="Q260">
        <v>0.75</v>
      </c>
      <c r="R260">
        <v>0.75</v>
      </c>
      <c r="T260">
        <v>0.875</v>
      </c>
      <c r="U260">
        <v>4132.5</v>
      </c>
      <c r="V260">
        <v>6.625</v>
      </c>
      <c r="W260">
        <v>6.5714285714285712</v>
      </c>
      <c r="X260">
        <v>4.875</v>
      </c>
      <c r="Y260">
        <v>5</v>
      </c>
    </row>
    <row r="261" spans="1:25" x14ac:dyDescent="0.15">
      <c r="A261">
        <v>4</v>
      </c>
      <c r="B261">
        <v>7</v>
      </c>
      <c r="C261">
        <v>64</v>
      </c>
      <c r="D261">
        <v>106</v>
      </c>
      <c r="E261">
        <v>0</v>
      </c>
      <c r="G261">
        <v>0.75</v>
      </c>
      <c r="I261">
        <v>3062</v>
      </c>
      <c r="J261">
        <v>1586.5</v>
      </c>
      <c r="K261">
        <v>0.875</v>
      </c>
      <c r="L261">
        <v>0.75</v>
      </c>
      <c r="M261">
        <v>0.5</v>
      </c>
      <c r="N261">
        <v>0.875</v>
      </c>
      <c r="O261">
        <v>0.875</v>
      </c>
      <c r="P261">
        <v>0.5</v>
      </c>
      <c r="Q261">
        <v>0.875</v>
      </c>
      <c r="R261">
        <v>0.75</v>
      </c>
      <c r="T261">
        <v>0.5</v>
      </c>
      <c r="U261">
        <v>4031.5</v>
      </c>
      <c r="V261">
        <v>4.75</v>
      </c>
      <c r="W261">
        <v>5.5</v>
      </c>
      <c r="X261">
        <v>0.75</v>
      </c>
      <c r="Y261">
        <v>5</v>
      </c>
    </row>
    <row r="262" spans="1:25" x14ac:dyDescent="0.15">
      <c r="A262">
        <v>4</v>
      </c>
      <c r="B262">
        <v>7</v>
      </c>
      <c r="C262">
        <v>64</v>
      </c>
      <c r="D262">
        <v>109</v>
      </c>
      <c r="E262">
        <v>0</v>
      </c>
      <c r="G262">
        <v>0.59375</v>
      </c>
      <c r="I262">
        <v>2445.5</v>
      </c>
      <c r="J262">
        <v>976.5</v>
      </c>
      <c r="K262">
        <v>0.5</v>
      </c>
      <c r="L262">
        <v>0.875</v>
      </c>
      <c r="M262">
        <v>0.875</v>
      </c>
      <c r="N262">
        <v>0.5</v>
      </c>
      <c r="O262">
        <v>0.75</v>
      </c>
      <c r="P262">
        <v>0.125</v>
      </c>
      <c r="Q262">
        <v>0.625</v>
      </c>
      <c r="R262">
        <v>0.5</v>
      </c>
      <c r="T262">
        <v>0.75</v>
      </c>
      <c r="U262">
        <v>4476.5</v>
      </c>
      <c r="V262">
        <v>5.25</v>
      </c>
      <c r="W262">
        <v>5</v>
      </c>
      <c r="X262">
        <v>2.25</v>
      </c>
      <c r="Y262">
        <v>9</v>
      </c>
    </row>
    <row r="263" spans="1:25" x14ac:dyDescent="0.15">
      <c r="A263">
        <v>4</v>
      </c>
      <c r="B263">
        <v>7</v>
      </c>
      <c r="C263">
        <v>64</v>
      </c>
      <c r="D263">
        <v>122</v>
      </c>
      <c r="E263">
        <v>1</v>
      </c>
      <c r="G263">
        <v>0.875</v>
      </c>
      <c r="I263">
        <v>1601.5</v>
      </c>
      <c r="J263">
        <v>960.5</v>
      </c>
      <c r="K263">
        <v>1</v>
      </c>
      <c r="L263">
        <v>0.75</v>
      </c>
      <c r="M263">
        <v>0.875</v>
      </c>
      <c r="N263">
        <v>0.875</v>
      </c>
      <c r="O263">
        <v>0.625</v>
      </c>
      <c r="P263">
        <v>0.875</v>
      </c>
      <c r="Q263">
        <v>1</v>
      </c>
      <c r="R263">
        <v>1</v>
      </c>
      <c r="T263">
        <v>1</v>
      </c>
      <c r="U263">
        <v>2437.5</v>
      </c>
      <c r="V263">
        <v>7</v>
      </c>
      <c r="W263">
        <v>7</v>
      </c>
      <c r="X263">
        <v>7</v>
      </c>
      <c r="Y263">
        <v>7</v>
      </c>
    </row>
    <row r="264" spans="1:25" x14ac:dyDescent="0.15">
      <c r="A264">
        <v>4</v>
      </c>
      <c r="B264">
        <v>7</v>
      </c>
      <c r="C264">
        <v>64</v>
      </c>
      <c r="D264">
        <v>127</v>
      </c>
      <c r="E264">
        <v>1</v>
      </c>
      <c r="G264">
        <v>0.78125</v>
      </c>
      <c r="I264">
        <v>2117.5</v>
      </c>
      <c r="J264">
        <v>1023.5</v>
      </c>
      <c r="K264">
        <v>0.625</v>
      </c>
      <c r="L264">
        <v>0.5</v>
      </c>
      <c r="M264">
        <v>0.625</v>
      </c>
      <c r="N264">
        <v>0.75</v>
      </c>
      <c r="O264">
        <v>0.875</v>
      </c>
      <c r="P264">
        <v>1</v>
      </c>
      <c r="Q264">
        <v>1</v>
      </c>
      <c r="R264">
        <v>0.875</v>
      </c>
      <c r="T264">
        <v>0.875</v>
      </c>
      <c r="U264">
        <v>4594</v>
      </c>
      <c r="V264">
        <v>3.375</v>
      </c>
      <c r="W264">
        <v>3.4285714285714284</v>
      </c>
      <c r="X264">
        <v>2.625</v>
      </c>
      <c r="Y264">
        <v>9</v>
      </c>
    </row>
    <row r="265" spans="1:25" x14ac:dyDescent="0.15">
      <c r="A265">
        <v>4</v>
      </c>
      <c r="B265">
        <v>7</v>
      </c>
      <c r="C265">
        <v>64</v>
      </c>
      <c r="D265">
        <v>175</v>
      </c>
      <c r="E265">
        <v>0</v>
      </c>
      <c r="G265">
        <v>0.71875</v>
      </c>
      <c r="I265">
        <v>3211.5</v>
      </c>
      <c r="J265">
        <v>1961</v>
      </c>
      <c r="K265">
        <v>0.5</v>
      </c>
      <c r="L265">
        <v>0.75</v>
      </c>
      <c r="M265">
        <v>0.875</v>
      </c>
      <c r="N265">
        <v>1</v>
      </c>
      <c r="O265">
        <v>0.75</v>
      </c>
      <c r="P265">
        <v>0.5</v>
      </c>
      <c r="Q265">
        <v>0.75</v>
      </c>
      <c r="R265">
        <v>0.625</v>
      </c>
      <c r="T265">
        <v>1</v>
      </c>
      <c r="U265">
        <v>3711.5</v>
      </c>
      <c r="V265">
        <v>4.25</v>
      </c>
      <c r="W265">
        <v>4.25</v>
      </c>
      <c r="X265">
        <v>4.25</v>
      </c>
      <c r="Y265">
        <v>7</v>
      </c>
    </row>
    <row r="266" spans="1:25" x14ac:dyDescent="0.15">
      <c r="A266">
        <v>4</v>
      </c>
      <c r="B266">
        <v>7</v>
      </c>
      <c r="C266">
        <v>64</v>
      </c>
      <c r="D266">
        <v>207</v>
      </c>
      <c r="E266">
        <v>0</v>
      </c>
      <c r="G266">
        <v>0.8125</v>
      </c>
      <c r="I266">
        <v>2406</v>
      </c>
      <c r="J266">
        <v>1407</v>
      </c>
      <c r="K266">
        <v>0.375</v>
      </c>
      <c r="L266">
        <v>1</v>
      </c>
      <c r="M266">
        <v>0.625</v>
      </c>
      <c r="N266">
        <v>0.875</v>
      </c>
      <c r="O266">
        <v>0.875</v>
      </c>
      <c r="P266">
        <v>1</v>
      </c>
      <c r="Q266">
        <v>0.875</v>
      </c>
      <c r="R266">
        <v>0.875</v>
      </c>
      <c r="T266">
        <v>1</v>
      </c>
      <c r="U266">
        <v>3367</v>
      </c>
      <c r="V266">
        <v>5.5</v>
      </c>
      <c r="W266">
        <v>5.5</v>
      </c>
      <c r="X266">
        <v>5.5</v>
      </c>
      <c r="Y266">
        <v>3</v>
      </c>
    </row>
    <row r="267" spans="1:25" x14ac:dyDescent="0.15">
      <c r="A267">
        <v>4</v>
      </c>
      <c r="B267">
        <v>7</v>
      </c>
      <c r="C267">
        <v>64</v>
      </c>
      <c r="D267">
        <v>208</v>
      </c>
      <c r="E267">
        <v>0</v>
      </c>
      <c r="G267">
        <v>0.84375</v>
      </c>
      <c r="I267">
        <v>2904.5</v>
      </c>
      <c r="J267">
        <v>1320</v>
      </c>
      <c r="K267">
        <v>0.75</v>
      </c>
      <c r="L267">
        <v>0.75</v>
      </c>
      <c r="M267">
        <v>0.75</v>
      </c>
      <c r="N267">
        <v>0.875</v>
      </c>
      <c r="O267">
        <v>0.875</v>
      </c>
      <c r="P267">
        <v>1</v>
      </c>
      <c r="Q267">
        <v>0.875</v>
      </c>
      <c r="R267">
        <v>0.875</v>
      </c>
      <c r="T267">
        <v>0.875</v>
      </c>
      <c r="U267">
        <v>4966</v>
      </c>
      <c r="V267">
        <v>5.875</v>
      </c>
      <c r="W267">
        <v>6</v>
      </c>
      <c r="X267">
        <v>4.625</v>
      </c>
      <c r="Y267">
        <v>4</v>
      </c>
    </row>
    <row r="268" spans="1:25" x14ac:dyDescent="0.15">
      <c r="A268">
        <v>4</v>
      </c>
      <c r="B268">
        <v>7</v>
      </c>
      <c r="C268">
        <v>64</v>
      </c>
      <c r="D268">
        <v>219</v>
      </c>
      <c r="E268">
        <v>0</v>
      </c>
      <c r="G268">
        <v>0.78125</v>
      </c>
      <c r="I268">
        <v>2234.5</v>
      </c>
      <c r="J268">
        <v>953</v>
      </c>
      <c r="K268">
        <v>0.625</v>
      </c>
      <c r="L268">
        <v>0.625</v>
      </c>
      <c r="M268">
        <v>1</v>
      </c>
      <c r="N268">
        <v>0.75</v>
      </c>
      <c r="O268">
        <v>1</v>
      </c>
      <c r="P268">
        <v>0.75</v>
      </c>
      <c r="Q268">
        <v>0.875</v>
      </c>
      <c r="R268">
        <v>0.625</v>
      </c>
      <c r="T268">
        <v>0.625</v>
      </c>
      <c r="U268">
        <v>3257.5</v>
      </c>
      <c r="V268">
        <v>2.25</v>
      </c>
      <c r="W268">
        <v>2.2000000000000002</v>
      </c>
      <c r="X268">
        <v>0.5</v>
      </c>
      <c r="Y268">
        <v>9</v>
      </c>
    </row>
    <row r="269" spans="1:25" x14ac:dyDescent="0.15">
      <c r="A269">
        <v>4</v>
      </c>
      <c r="B269">
        <v>7</v>
      </c>
      <c r="C269">
        <v>64</v>
      </c>
      <c r="D269">
        <v>220</v>
      </c>
      <c r="E269">
        <v>0</v>
      </c>
      <c r="G269">
        <v>0.671875</v>
      </c>
      <c r="I269">
        <v>1257.5</v>
      </c>
      <c r="J269">
        <v>734</v>
      </c>
      <c r="K269">
        <v>0.5</v>
      </c>
      <c r="L269">
        <v>0.5</v>
      </c>
      <c r="M269">
        <v>0.75</v>
      </c>
      <c r="N269">
        <v>0.75</v>
      </c>
      <c r="O269">
        <v>0.75</v>
      </c>
      <c r="P269">
        <v>0.875</v>
      </c>
      <c r="Q269">
        <v>0.625</v>
      </c>
      <c r="R269">
        <v>0.625</v>
      </c>
      <c r="T269">
        <v>0.875</v>
      </c>
      <c r="U269">
        <v>1750</v>
      </c>
      <c r="V269">
        <v>5.875</v>
      </c>
      <c r="W269">
        <v>5.7142857142857144</v>
      </c>
      <c r="X269">
        <v>4.125</v>
      </c>
      <c r="Y269">
        <v>5</v>
      </c>
    </row>
    <row r="270" spans="1:25" x14ac:dyDescent="0.15">
      <c r="A270">
        <v>4</v>
      </c>
      <c r="B270">
        <v>7</v>
      </c>
      <c r="C270">
        <v>64</v>
      </c>
      <c r="D270">
        <v>221</v>
      </c>
      <c r="E270">
        <v>0</v>
      </c>
      <c r="G270">
        <v>0.640625</v>
      </c>
      <c r="I270">
        <v>3046.5</v>
      </c>
      <c r="J270">
        <v>960.5</v>
      </c>
      <c r="K270">
        <v>0.375</v>
      </c>
      <c r="L270">
        <v>0.625</v>
      </c>
      <c r="M270">
        <v>0.875</v>
      </c>
      <c r="N270">
        <v>0.75</v>
      </c>
      <c r="O270">
        <v>0.625</v>
      </c>
      <c r="P270">
        <v>0.5</v>
      </c>
      <c r="Q270">
        <v>0.625</v>
      </c>
      <c r="R270">
        <v>0.75</v>
      </c>
      <c r="T270">
        <v>0.75</v>
      </c>
      <c r="U270">
        <v>3312.5</v>
      </c>
      <c r="V270">
        <v>6.25</v>
      </c>
      <c r="W270">
        <v>6.333333333333333</v>
      </c>
      <c r="X270">
        <v>3.25</v>
      </c>
      <c r="Y270">
        <v>8</v>
      </c>
    </row>
    <row r="271" spans="1:25" x14ac:dyDescent="0.15">
      <c r="A271">
        <v>4</v>
      </c>
      <c r="B271">
        <v>7</v>
      </c>
      <c r="C271">
        <v>64</v>
      </c>
      <c r="D271">
        <v>231</v>
      </c>
      <c r="E271">
        <v>0</v>
      </c>
      <c r="G271">
        <v>0.65625</v>
      </c>
      <c r="I271">
        <v>2375</v>
      </c>
      <c r="J271">
        <v>1555</v>
      </c>
      <c r="K271">
        <v>0.625</v>
      </c>
      <c r="L271">
        <v>0.625</v>
      </c>
      <c r="M271">
        <v>0.625</v>
      </c>
      <c r="N271">
        <v>0.75</v>
      </c>
      <c r="O271">
        <v>0.75</v>
      </c>
      <c r="P271">
        <v>0.75</v>
      </c>
      <c r="Q271">
        <v>0.625</v>
      </c>
      <c r="R271">
        <v>0.5</v>
      </c>
      <c r="T271">
        <v>0.5</v>
      </c>
      <c r="U271">
        <v>3070</v>
      </c>
      <c r="V271">
        <v>4</v>
      </c>
      <c r="W271">
        <v>4.25</v>
      </c>
      <c r="X271">
        <v>0.25</v>
      </c>
      <c r="Y271">
        <v>10</v>
      </c>
    </row>
    <row r="277" spans="4:22" x14ac:dyDescent="0.15">
      <c r="D277" s="35"/>
      <c r="F277" t="s">
        <v>115</v>
      </c>
      <c r="G277" t="s">
        <v>116</v>
      </c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T277" s="35"/>
      <c r="U277" s="35"/>
      <c r="V277" s="35"/>
    </row>
    <row r="278" spans="4:22" x14ac:dyDescent="0.15">
      <c r="E278" s="1">
        <v>0.4</v>
      </c>
      <c r="F278">
        <f>F292</f>
        <v>1</v>
      </c>
      <c r="G278">
        <f>G292</f>
        <v>0</v>
      </c>
    </row>
    <row r="279" spans="4:22" x14ac:dyDescent="0.15">
      <c r="E279" s="1">
        <v>0.45</v>
      </c>
      <c r="F279">
        <f>F293-F292</f>
        <v>3</v>
      </c>
      <c r="G279">
        <f>G293-G292</f>
        <v>0</v>
      </c>
    </row>
    <row r="280" spans="4:22" x14ac:dyDescent="0.15">
      <c r="E280" s="1">
        <v>0.5</v>
      </c>
      <c r="F280">
        <f t="shared" ref="F280:G290" si="0">F294-F293</f>
        <v>5</v>
      </c>
      <c r="G280">
        <f t="shared" si="0"/>
        <v>3</v>
      </c>
    </row>
    <row r="281" spans="4:22" x14ac:dyDescent="0.15">
      <c r="E281" s="1">
        <v>0.55000000000000004</v>
      </c>
      <c r="F281">
        <f t="shared" si="0"/>
        <v>12</v>
      </c>
      <c r="G281">
        <f t="shared" si="0"/>
        <v>7</v>
      </c>
    </row>
    <row r="282" spans="4:22" x14ac:dyDescent="0.15">
      <c r="E282" s="1">
        <v>0.6</v>
      </c>
      <c r="F282">
        <f t="shared" si="0"/>
        <v>10</v>
      </c>
      <c r="G282">
        <f t="shared" si="0"/>
        <v>9</v>
      </c>
    </row>
    <row r="283" spans="4:22" x14ac:dyDescent="0.15">
      <c r="E283" s="1">
        <v>0.65</v>
      </c>
      <c r="F283">
        <f t="shared" si="0"/>
        <v>11</v>
      </c>
      <c r="G283">
        <f t="shared" si="0"/>
        <v>19</v>
      </c>
    </row>
    <row r="284" spans="4:22" x14ac:dyDescent="0.15">
      <c r="E284" s="1">
        <v>0.7</v>
      </c>
      <c r="F284">
        <f t="shared" si="0"/>
        <v>8</v>
      </c>
      <c r="G284">
        <f t="shared" si="0"/>
        <v>29</v>
      </c>
    </row>
    <row r="285" spans="4:22" x14ac:dyDescent="0.15">
      <c r="E285" s="1">
        <v>0.75</v>
      </c>
      <c r="F285">
        <f t="shared" si="0"/>
        <v>11</v>
      </c>
      <c r="G285">
        <f t="shared" si="0"/>
        <v>25</v>
      </c>
    </row>
    <row r="286" spans="4:22" x14ac:dyDescent="0.15">
      <c r="E286" s="1">
        <v>0.8</v>
      </c>
      <c r="F286">
        <f t="shared" si="0"/>
        <v>5</v>
      </c>
      <c r="G286">
        <f t="shared" si="0"/>
        <v>21</v>
      </c>
    </row>
    <row r="287" spans="4:22" x14ac:dyDescent="0.15">
      <c r="E287" s="1">
        <v>0.85</v>
      </c>
      <c r="F287">
        <f t="shared" si="0"/>
        <v>10</v>
      </c>
      <c r="G287">
        <f t="shared" si="0"/>
        <v>21</v>
      </c>
    </row>
    <row r="288" spans="4:22" x14ac:dyDescent="0.15">
      <c r="E288" s="1">
        <v>0.9</v>
      </c>
      <c r="F288">
        <f t="shared" si="0"/>
        <v>10</v>
      </c>
      <c r="G288">
        <f t="shared" si="0"/>
        <v>12</v>
      </c>
    </row>
    <row r="289" spans="5:7" x14ac:dyDescent="0.15">
      <c r="E289" s="1">
        <v>0.95</v>
      </c>
      <c r="F289">
        <f t="shared" si="0"/>
        <v>12</v>
      </c>
      <c r="G289">
        <f t="shared" si="0"/>
        <v>5</v>
      </c>
    </row>
    <row r="290" spans="5:7" x14ac:dyDescent="0.15">
      <c r="E290" s="1">
        <v>1</v>
      </c>
      <c r="F290">
        <f t="shared" si="0"/>
        <v>16</v>
      </c>
      <c r="G290">
        <f t="shared" si="0"/>
        <v>1</v>
      </c>
    </row>
    <row r="292" spans="5:7" x14ac:dyDescent="0.15">
      <c r="F292">
        <f>FREQUENCY(G$6:G$119,E278)</f>
        <v>1</v>
      </c>
      <c r="G292">
        <f>FREQUENCY(G$120:G$271,E278)</f>
        <v>0</v>
      </c>
    </row>
    <row r="293" spans="5:7" x14ac:dyDescent="0.15">
      <c r="F293">
        <f t="shared" ref="F293:F304" si="1">FREQUENCY(G$6:G$119,E279)</f>
        <v>4</v>
      </c>
      <c r="G293">
        <f t="shared" ref="G293:G304" si="2">FREQUENCY(G$120:G$271,E279)</f>
        <v>0</v>
      </c>
    </row>
    <row r="294" spans="5:7" x14ac:dyDescent="0.15">
      <c r="F294">
        <f t="shared" si="1"/>
        <v>9</v>
      </c>
      <c r="G294">
        <f t="shared" si="2"/>
        <v>3</v>
      </c>
    </row>
    <row r="295" spans="5:7" x14ac:dyDescent="0.15">
      <c r="F295">
        <f t="shared" si="1"/>
        <v>21</v>
      </c>
      <c r="G295">
        <f t="shared" si="2"/>
        <v>10</v>
      </c>
    </row>
    <row r="296" spans="5:7" x14ac:dyDescent="0.15">
      <c r="F296">
        <f t="shared" si="1"/>
        <v>31</v>
      </c>
      <c r="G296">
        <f t="shared" si="2"/>
        <v>19</v>
      </c>
    </row>
    <row r="297" spans="5:7" x14ac:dyDescent="0.15">
      <c r="F297">
        <f t="shared" si="1"/>
        <v>42</v>
      </c>
      <c r="G297">
        <f t="shared" si="2"/>
        <v>38</v>
      </c>
    </row>
    <row r="298" spans="5:7" x14ac:dyDescent="0.15">
      <c r="F298">
        <f t="shared" si="1"/>
        <v>50</v>
      </c>
      <c r="G298">
        <f t="shared" si="2"/>
        <v>67</v>
      </c>
    </row>
    <row r="299" spans="5:7" x14ac:dyDescent="0.15">
      <c r="F299">
        <f t="shared" si="1"/>
        <v>61</v>
      </c>
      <c r="G299">
        <f t="shared" si="2"/>
        <v>92</v>
      </c>
    </row>
    <row r="300" spans="5:7" x14ac:dyDescent="0.15">
      <c r="F300">
        <f t="shared" si="1"/>
        <v>66</v>
      </c>
      <c r="G300">
        <f t="shared" si="2"/>
        <v>113</v>
      </c>
    </row>
    <row r="301" spans="5:7" x14ac:dyDescent="0.15">
      <c r="F301">
        <f t="shared" si="1"/>
        <v>76</v>
      </c>
      <c r="G301">
        <f t="shared" si="2"/>
        <v>134</v>
      </c>
    </row>
    <row r="302" spans="5:7" x14ac:dyDescent="0.15">
      <c r="F302">
        <f t="shared" si="1"/>
        <v>86</v>
      </c>
      <c r="G302">
        <f t="shared" si="2"/>
        <v>146</v>
      </c>
    </row>
    <row r="303" spans="5:7" x14ac:dyDescent="0.15">
      <c r="F303">
        <f t="shared" si="1"/>
        <v>98</v>
      </c>
      <c r="G303">
        <f t="shared" si="2"/>
        <v>151</v>
      </c>
    </row>
    <row r="304" spans="5:7" x14ac:dyDescent="0.15">
      <c r="F304">
        <f t="shared" si="1"/>
        <v>114</v>
      </c>
      <c r="G304">
        <f t="shared" si="2"/>
        <v>152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zoomScale="75" zoomScaleNormal="100" workbookViewId="0">
      <pane ySplit="1" topLeftCell="A2" activePane="bottomLeft" state="frozen"/>
      <selection pane="bottomLeft" activeCell="I191" sqref="H178:I191"/>
    </sheetView>
  </sheetViews>
  <sheetFormatPr baseColWidth="10" defaultColWidth="11.5" defaultRowHeight="13" x14ac:dyDescent="0.15"/>
  <sheetData>
    <row r="1" spans="1:15" x14ac:dyDescent="0.15">
      <c r="A1" s="22" t="s">
        <v>2</v>
      </c>
      <c r="B1" s="22" t="s">
        <v>3</v>
      </c>
      <c r="C1" s="22" t="s">
        <v>4</v>
      </c>
      <c r="D1" s="22" t="s">
        <v>66</v>
      </c>
      <c r="E1" s="22" t="s">
        <v>5</v>
      </c>
      <c r="F1" s="22" t="s">
        <v>6</v>
      </c>
      <c r="G1" s="22" t="s">
        <v>7</v>
      </c>
      <c r="H1" s="22">
        <v>1</v>
      </c>
      <c r="I1" s="22">
        <v>2</v>
      </c>
      <c r="J1" s="22">
        <v>3</v>
      </c>
      <c r="K1" s="22">
        <v>4</v>
      </c>
      <c r="L1" s="22">
        <v>5</v>
      </c>
      <c r="M1" s="22">
        <v>6</v>
      </c>
      <c r="N1" s="22">
        <v>7</v>
      </c>
      <c r="O1" s="22">
        <v>8</v>
      </c>
    </row>
    <row r="2" spans="1:15" x14ac:dyDescent="0.15">
      <c r="A2">
        <v>2</v>
      </c>
      <c r="B2">
        <v>1</v>
      </c>
      <c r="C2" s="20">
        <v>101</v>
      </c>
      <c r="D2" s="20">
        <v>0</v>
      </c>
      <c r="E2" s="20">
        <v>64</v>
      </c>
      <c r="F2" s="15">
        <v>0.5</v>
      </c>
      <c r="G2" s="4">
        <f t="shared" ref="G2:G40" si="0">((F2*E2)+(64-E2))/64</f>
        <v>0.5</v>
      </c>
      <c r="H2" s="15">
        <v>0.625</v>
      </c>
      <c r="I2" s="15">
        <v>0.25</v>
      </c>
      <c r="J2" s="15">
        <v>0.125</v>
      </c>
      <c r="K2" s="15">
        <v>0.5</v>
      </c>
      <c r="L2" s="15">
        <v>0.5</v>
      </c>
      <c r="M2" s="15">
        <v>0.5</v>
      </c>
      <c r="N2" s="15">
        <v>0.75</v>
      </c>
      <c r="O2" s="15">
        <v>0.75</v>
      </c>
    </row>
    <row r="3" spans="1:15" x14ac:dyDescent="0.15">
      <c r="A3">
        <v>2</v>
      </c>
      <c r="B3">
        <v>1</v>
      </c>
      <c r="C3" s="20">
        <v>105</v>
      </c>
      <c r="D3" s="20">
        <v>0</v>
      </c>
      <c r="E3" s="20">
        <v>64</v>
      </c>
      <c r="F3" s="15">
        <v>0.5625</v>
      </c>
      <c r="G3" s="4">
        <f t="shared" si="0"/>
        <v>0.5625</v>
      </c>
      <c r="H3" s="15">
        <v>0.375</v>
      </c>
      <c r="I3" s="15">
        <v>0.25</v>
      </c>
      <c r="J3" s="15">
        <v>0.25</v>
      </c>
      <c r="K3" s="15">
        <v>0.75</v>
      </c>
      <c r="L3" s="15">
        <v>0.875</v>
      </c>
      <c r="M3" s="15">
        <v>0.625</v>
      </c>
      <c r="N3" s="15">
        <v>0.625</v>
      </c>
      <c r="O3" s="15">
        <v>0.75</v>
      </c>
    </row>
    <row r="4" spans="1:15" x14ac:dyDescent="0.15">
      <c r="A4">
        <v>2</v>
      </c>
      <c r="B4">
        <v>1</v>
      </c>
      <c r="C4" s="20">
        <v>106</v>
      </c>
      <c r="D4" s="20">
        <v>0</v>
      </c>
      <c r="E4" s="20">
        <v>64</v>
      </c>
      <c r="F4" s="15">
        <v>0.5</v>
      </c>
      <c r="G4" s="4">
        <f t="shared" si="0"/>
        <v>0.5</v>
      </c>
      <c r="H4" s="15">
        <v>0.25</v>
      </c>
      <c r="I4" s="15">
        <v>0.375</v>
      </c>
      <c r="J4" s="15">
        <v>0.25</v>
      </c>
      <c r="K4" s="15">
        <v>0.625</v>
      </c>
      <c r="L4" s="15">
        <v>0.75</v>
      </c>
      <c r="M4" s="15">
        <v>0.625</v>
      </c>
      <c r="N4" s="15">
        <v>0.5</v>
      </c>
      <c r="O4" s="15">
        <v>0.625</v>
      </c>
    </row>
    <row r="5" spans="1:15" x14ac:dyDescent="0.15">
      <c r="A5">
        <v>2</v>
      </c>
      <c r="B5">
        <v>1</v>
      </c>
      <c r="C5" s="20">
        <v>109</v>
      </c>
      <c r="D5" s="20">
        <v>0</v>
      </c>
      <c r="E5" s="20">
        <v>64</v>
      </c>
      <c r="F5" s="15">
        <v>0.546875</v>
      </c>
      <c r="G5" s="4">
        <f t="shared" si="0"/>
        <v>0.546875</v>
      </c>
      <c r="H5" s="15">
        <v>0.625</v>
      </c>
      <c r="I5" s="15">
        <v>0.625</v>
      </c>
      <c r="J5" s="15">
        <v>0.625</v>
      </c>
      <c r="K5" s="15">
        <v>0.625</v>
      </c>
      <c r="L5" s="15">
        <v>0.75</v>
      </c>
      <c r="M5" s="15">
        <v>0.5</v>
      </c>
      <c r="N5" s="15">
        <v>0.25</v>
      </c>
      <c r="O5" s="15">
        <v>0.375</v>
      </c>
    </row>
    <row r="6" spans="1:15" x14ac:dyDescent="0.15">
      <c r="A6">
        <v>2</v>
      </c>
      <c r="B6">
        <v>1</v>
      </c>
      <c r="C6" s="20">
        <v>119</v>
      </c>
      <c r="D6" s="20">
        <v>1</v>
      </c>
      <c r="E6" s="20">
        <v>32</v>
      </c>
      <c r="F6" s="15">
        <v>0.8125</v>
      </c>
      <c r="G6" s="4">
        <f t="shared" si="0"/>
        <v>0.90625</v>
      </c>
      <c r="H6" s="15">
        <v>0.5</v>
      </c>
      <c r="I6" s="15">
        <v>0.75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</row>
    <row r="7" spans="1:15" x14ac:dyDescent="0.15">
      <c r="A7">
        <v>2</v>
      </c>
      <c r="B7">
        <v>1</v>
      </c>
      <c r="C7" s="20">
        <v>122</v>
      </c>
      <c r="D7" s="20">
        <v>0</v>
      </c>
      <c r="E7" s="20">
        <v>64</v>
      </c>
      <c r="F7" s="15">
        <v>0.515625</v>
      </c>
      <c r="G7" s="4">
        <f t="shared" si="0"/>
        <v>0.515625</v>
      </c>
      <c r="H7" s="15">
        <v>0.5</v>
      </c>
      <c r="I7" s="15">
        <v>0.75</v>
      </c>
      <c r="J7" s="15">
        <v>0.625</v>
      </c>
      <c r="K7" s="15">
        <v>0.75</v>
      </c>
      <c r="L7" s="15">
        <v>0.375</v>
      </c>
      <c r="M7" s="15">
        <v>0.25</v>
      </c>
      <c r="N7" s="15">
        <v>0.625</v>
      </c>
      <c r="O7" s="15">
        <v>0.25</v>
      </c>
    </row>
    <row r="8" spans="1:15" x14ac:dyDescent="0.15">
      <c r="A8">
        <v>2</v>
      </c>
      <c r="B8">
        <v>1</v>
      </c>
      <c r="C8" s="20">
        <v>134</v>
      </c>
      <c r="D8" s="20">
        <v>1</v>
      </c>
      <c r="E8" s="20">
        <v>40</v>
      </c>
      <c r="F8" s="15">
        <v>0.67500000000000004</v>
      </c>
      <c r="G8" s="4">
        <f t="shared" si="0"/>
        <v>0.796875</v>
      </c>
      <c r="H8" s="15">
        <v>0.625</v>
      </c>
      <c r="I8" s="15">
        <v>0.375</v>
      </c>
      <c r="J8" s="15">
        <v>0.375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</row>
    <row r="9" spans="1:15" x14ac:dyDescent="0.15">
      <c r="A9">
        <v>2</v>
      </c>
      <c r="B9">
        <v>1</v>
      </c>
      <c r="C9" s="20">
        <v>135</v>
      </c>
      <c r="D9" s="20">
        <v>0</v>
      </c>
      <c r="E9" s="20">
        <v>64</v>
      </c>
      <c r="F9" s="15">
        <v>0.671875</v>
      </c>
      <c r="G9" s="4">
        <f t="shared" si="0"/>
        <v>0.671875</v>
      </c>
      <c r="H9" s="15">
        <v>0.375</v>
      </c>
      <c r="I9" s="15">
        <v>0.75</v>
      </c>
      <c r="J9" s="15">
        <v>0.625</v>
      </c>
      <c r="K9" s="15">
        <v>0.875</v>
      </c>
      <c r="L9" s="15">
        <v>0.75</v>
      </c>
      <c r="M9" s="15">
        <v>0.75</v>
      </c>
      <c r="N9" s="15">
        <v>0.75</v>
      </c>
      <c r="O9" s="15">
        <v>0.5</v>
      </c>
    </row>
    <row r="10" spans="1:15" x14ac:dyDescent="0.15">
      <c r="A10">
        <v>2</v>
      </c>
      <c r="B10">
        <v>1</v>
      </c>
      <c r="C10" s="20">
        <v>156</v>
      </c>
      <c r="D10" s="20">
        <v>1</v>
      </c>
      <c r="E10" s="20">
        <v>48</v>
      </c>
      <c r="F10" s="15">
        <v>0.83333333333333337</v>
      </c>
      <c r="G10" s="4">
        <f t="shared" si="0"/>
        <v>0.875</v>
      </c>
      <c r="H10" s="15">
        <v>0.625</v>
      </c>
      <c r="I10" s="15">
        <v>0.5</v>
      </c>
      <c r="J10" s="15">
        <v>1</v>
      </c>
      <c r="K10" s="15">
        <v>0.875</v>
      </c>
      <c r="L10" s="15">
        <v>1</v>
      </c>
      <c r="M10" s="15">
        <v>1</v>
      </c>
      <c r="N10" s="15">
        <v>1</v>
      </c>
      <c r="O10" s="15">
        <v>1</v>
      </c>
    </row>
    <row r="11" spans="1:15" x14ac:dyDescent="0.15">
      <c r="A11">
        <v>2</v>
      </c>
      <c r="B11">
        <v>1</v>
      </c>
      <c r="C11" s="20">
        <v>168</v>
      </c>
      <c r="D11" s="20">
        <v>0</v>
      </c>
      <c r="E11" s="20">
        <v>64</v>
      </c>
      <c r="F11" s="15">
        <v>0.484375</v>
      </c>
      <c r="G11" s="4">
        <f t="shared" si="0"/>
        <v>0.484375</v>
      </c>
      <c r="H11" s="15">
        <v>0.25</v>
      </c>
      <c r="I11" s="15">
        <v>0.5</v>
      </c>
      <c r="J11" s="15">
        <v>0.5</v>
      </c>
      <c r="K11" s="15">
        <v>0.375</v>
      </c>
      <c r="L11" s="15">
        <v>0.5</v>
      </c>
      <c r="M11" s="15">
        <v>0.875</v>
      </c>
      <c r="N11" s="15">
        <v>0.625</v>
      </c>
      <c r="O11" s="15">
        <v>0.25</v>
      </c>
    </row>
    <row r="12" spans="1:15" x14ac:dyDescent="0.15">
      <c r="A12">
        <v>2</v>
      </c>
      <c r="B12">
        <v>1</v>
      </c>
      <c r="C12" s="20">
        <v>169</v>
      </c>
      <c r="D12" s="20">
        <v>1</v>
      </c>
      <c r="E12" s="20">
        <v>64</v>
      </c>
      <c r="F12" s="15">
        <v>0.71875</v>
      </c>
      <c r="G12" s="4">
        <f t="shared" si="0"/>
        <v>0.71875</v>
      </c>
      <c r="H12" s="15">
        <v>0.375</v>
      </c>
      <c r="I12" s="15">
        <v>0.625</v>
      </c>
      <c r="J12" s="15">
        <v>0.625</v>
      </c>
      <c r="K12" s="15">
        <v>0.75</v>
      </c>
      <c r="L12" s="15">
        <v>0.625</v>
      </c>
      <c r="M12" s="15">
        <v>0.75</v>
      </c>
      <c r="N12" s="15">
        <v>1</v>
      </c>
      <c r="O12" s="15">
        <v>1</v>
      </c>
    </row>
    <row r="13" spans="1:15" x14ac:dyDescent="0.15">
      <c r="A13">
        <v>2</v>
      </c>
      <c r="B13">
        <v>1</v>
      </c>
      <c r="C13" s="20">
        <v>183</v>
      </c>
      <c r="D13" s="20">
        <v>1</v>
      </c>
      <c r="E13" s="20">
        <v>32</v>
      </c>
      <c r="F13" s="15">
        <v>0.8125</v>
      </c>
      <c r="G13" s="4">
        <f t="shared" si="0"/>
        <v>0.90625</v>
      </c>
      <c r="H13" s="15">
        <v>0.625</v>
      </c>
      <c r="I13" s="15">
        <v>0.625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</row>
    <row r="14" spans="1:15" x14ac:dyDescent="0.15">
      <c r="A14">
        <v>2</v>
      </c>
      <c r="B14">
        <v>1</v>
      </c>
      <c r="C14" s="20">
        <v>185</v>
      </c>
      <c r="D14" s="20">
        <v>1</v>
      </c>
      <c r="E14" s="20">
        <v>40</v>
      </c>
      <c r="F14" s="15">
        <v>0.75</v>
      </c>
      <c r="G14" s="4">
        <f t="shared" si="0"/>
        <v>0.84375</v>
      </c>
      <c r="H14" s="15">
        <v>0.375</v>
      </c>
      <c r="I14" s="15">
        <v>0.75</v>
      </c>
      <c r="J14" s="15">
        <v>0.625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</row>
    <row r="15" spans="1:15" x14ac:dyDescent="0.15">
      <c r="A15">
        <v>2</v>
      </c>
      <c r="B15">
        <v>1</v>
      </c>
      <c r="C15" s="20">
        <v>194</v>
      </c>
      <c r="D15" s="20">
        <v>1</v>
      </c>
      <c r="E15" s="20">
        <v>24</v>
      </c>
      <c r="F15" s="15">
        <v>0.83333333333333337</v>
      </c>
      <c r="G15" s="4">
        <f t="shared" si="0"/>
        <v>0.9375</v>
      </c>
      <c r="H15" s="15">
        <v>0.5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</row>
    <row r="16" spans="1:15" x14ac:dyDescent="0.15">
      <c r="A16">
        <v>2</v>
      </c>
      <c r="B16">
        <v>1</v>
      </c>
      <c r="C16" s="4">
        <v>303</v>
      </c>
      <c r="D16" s="20">
        <v>1</v>
      </c>
      <c r="E16" s="4">
        <v>48</v>
      </c>
      <c r="F16" s="4">
        <v>0.72916666666666663</v>
      </c>
      <c r="G16" s="4">
        <f t="shared" si="0"/>
        <v>0.796875</v>
      </c>
      <c r="H16" s="4">
        <v>0.5</v>
      </c>
      <c r="I16" s="4">
        <v>0.625</v>
      </c>
      <c r="J16" s="4">
        <v>0.625</v>
      </c>
      <c r="K16" s="4">
        <v>0.625</v>
      </c>
      <c r="L16" s="4">
        <v>1</v>
      </c>
      <c r="M16" s="4">
        <v>1</v>
      </c>
      <c r="N16" s="15">
        <v>1</v>
      </c>
      <c r="O16" s="15">
        <v>1</v>
      </c>
    </row>
    <row r="17" spans="1:15" x14ac:dyDescent="0.15">
      <c r="A17">
        <v>2</v>
      </c>
      <c r="B17">
        <v>1</v>
      </c>
      <c r="C17" s="4">
        <v>305</v>
      </c>
      <c r="D17" s="20">
        <v>1</v>
      </c>
      <c r="E17" s="4">
        <v>32</v>
      </c>
      <c r="F17" s="4">
        <v>0.90625</v>
      </c>
      <c r="G17" s="4">
        <f t="shared" si="0"/>
        <v>0.953125</v>
      </c>
      <c r="H17" s="4">
        <v>0.75</v>
      </c>
      <c r="I17" s="4">
        <v>0.875</v>
      </c>
      <c r="J17" s="4">
        <v>1</v>
      </c>
      <c r="K17" s="4">
        <v>1</v>
      </c>
      <c r="L17" s="15">
        <v>1</v>
      </c>
      <c r="M17" s="15">
        <v>1</v>
      </c>
      <c r="N17" s="15">
        <v>1</v>
      </c>
      <c r="O17" s="15">
        <v>1</v>
      </c>
    </row>
    <row r="18" spans="1:15" x14ac:dyDescent="0.15">
      <c r="A18">
        <v>2</v>
      </c>
      <c r="B18">
        <v>1</v>
      </c>
      <c r="C18" s="4">
        <v>309</v>
      </c>
      <c r="D18" s="20">
        <v>1</v>
      </c>
      <c r="E18" s="4">
        <v>48</v>
      </c>
      <c r="F18" s="4">
        <v>0.8125</v>
      </c>
      <c r="G18" s="4">
        <f t="shared" si="0"/>
        <v>0.859375</v>
      </c>
      <c r="H18" s="4">
        <v>0.625</v>
      </c>
      <c r="I18" s="4">
        <v>0.75</v>
      </c>
      <c r="J18" s="4">
        <v>0.625</v>
      </c>
      <c r="K18" s="4">
        <v>0.875</v>
      </c>
      <c r="L18" s="4">
        <v>1</v>
      </c>
      <c r="M18" s="4">
        <v>1</v>
      </c>
      <c r="N18" s="15">
        <v>1</v>
      </c>
      <c r="O18" s="15">
        <v>1</v>
      </c>
    </row>
    <row r="19" spans="1:15" x14ac:dyDescent="0.15">
      <c r="A19">
        <v>2</v>
      </c>
      <c r="B19">
        <v>1</v>
      </c>
      <c r="C19" s="4">
        <v>316</v>
      </c>
      <c r="D19" s="20">
        <v>1</v>
      </c>
      <c r="E19" s="4">
        <v>32</v>
      </c>
      <c r="F19" s="4">
        <v>0.84375</v>
      </c>
      <c r="G19" s="4">
        <f t="shared" si="0"/>
        <v>0.921875</v>
      </c>
      <c r="H19" s="4">
        <v>0.5</v>
      </c>
      <c r="I19" s="4">
        <v>0.875</v>
      </c>
      <c r="J19" s="4">
        <v>1</v>
      </c>
      <c r="K19" s="4">
        <v>1</v>
      </c>
      <c r="L19" s="4">
        <v>1</v>
      </c>
      <c r="M19" s="4">
        <v>1</v>
      </c>
      <c r="N19" s="15">
        <v>1</v>
      </c>
      <c r="O19" s="15">
        <v>1</v>
      </c>
    </row>
    <row r="20" spans="1:15" x14ac:dyDescent="0.15">
      <c r="A20">
        <v>2</v>
      </c>
      <c r="B20">
        <v>1</v>
      </c>
      <c r="C20" s="4">
        <v>336</v>
      </c>
      <c r="D20" s="20">
        <v>1</v>
      </c>
      <c r="E20" s="4">
        <v>24</v>
      </c>
      <c r="F20" s="4">
        <v>0.95833333333333337</v>
      </c>
      <c r="G20" s="4">
        <f t="shared" si="0"/>
        <v>0.984375</v>
      </c>
      <c r="H20" s="4">
        <v>0.875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15">
        <v>1</v>
      </c>
      <c r="O20" s="15">
        <v>1</v>
      </c>
    </row>
    <row r="21" spans="1:15" x14ac:dyDescent="0.15">
      <c r="A21">
        <v>2</v>
      </c>
      <c r="B21">
        <v>1</v>
      </c>
      <c r="C21" s="4">
        <v>338</v>
      </c>
      <c r="D21" s="20">
        <v>0</v>
      </c>
      <c r="E21" s="4">
        <v>64</v>
      </c>
      <c r="F21" s="4">
        <v>0.65625</v>
      </c>
      <c r="G21" s="4">
        <f t="shared" si="0"/>
        <v>0.65625</v>
      </c>
      <c r="H21" s="4">
        <v>0.5</v>
      </c>
      <c r="I21" s="4">
        <v>0.625</v>
      </c>
      <c r="J21" s="4">
        <v>0.5</v>
      </c>
      <c r="K21" s="4">
        <v>0.625</v>
      </c>
      <c r="L21" s="4">
        <v>0.625</v>
      </c>
      <c r="M21" s="4">
        <v>1</v>
      </c>
      <c r="N21" s="4">
        <v>0.75</v>
      </c>
      <c r="O21" s="4">
        <v>0.625</v>
      </c>
    </row>
    <row r="22" spans="1:15" x14ac:dyDescent="0.15">
      <c r="A22">
        <v>2</v>
      </c>
      <c r="B22">
        <v>1</v>
      </c>
      <c r="C22" s="4">
        <v>342</v>
      </c>
      <c r="D22" s="20">
        <v>0</v>
      </c>
      <c r="E22" s="4">
        <v>64</v>
      </c>
      <c r="F22" s="4">
        <v>0.640625</v>
      </c>
      <c r="G22" s="4">
        <f t="shared" si="0"/>
        <v>0.640625</v>
      </c>
      <c r="H22" s="4">
        <v>0.125</v>
      </c>
      <c r="I22" s="4">
        <v>0.5</v>
      </c>
      <c r="J22" s="4">
        <v>0.75</v>
      </c>
      <c r="K22" s="4">
        <v>0.5</v>
      </c>
      <c r="L22" s="4">
        <v>0.625</v>
      </c>
      <c r="M22" s="4">
        <v>0.875</v>
      </c>
      <c r="N22" s="4">
        <v>0.875</v>
      </c>
      <c r="O22" s="4">
        <v>0.875</v>
      </c>
    </row>
    <row r="23" spans="1:15" x14ac:dyDescent="0.15">
      <c r="A23">
        <v>2</v>
      </c>
      <c r="B23">
        <v>1</v>
      </c>
      <c r="C23" s="4">
        <v>344</v>
      </c>
      <c r="D23" s="20">
        <v>0</v>
      </c>
      <c r="E23" s="4">
        <v>64</v>
      </c>
      <c r="F23" s="4">
        <v>0.71875</v>
      </c>
      <c r="G23" s="4">
        <f t="shared" si="0"/>
        <v>0.71875</v>
      </c>
      <c r="H23" s="4">
        <v>0.625</v>
      </c>
      <c r="I23" s="4">
        <v>0.625</v>
      </c>
      <c r="J23" s="4">
        <v>0.75</v>
      </c>
      <c r="K23" s="4">
        <v>0.375</v>
      </c>
      <c r="L23" s="4">
        <v>0.875</v>
      </c>
      <c r="M23" s="4">
        <v>1</v>
      </c>
      <c r="N23" s="4">
        <v>0.75</v>
      </c>
      <c r="O23" s="4">
        <v>0.75</v>
      </c>
    </row>
    <row r="24" spans="1:15" x14ac:dyDescent="0.15">
      <c r="A24">
        <v>2</v>
      </c>
      <c r="B24">
        <v>1</v>
      </c>
      <c r="C24" s="4">
        <v>355</v>
      </c>
      <c r="D24" s="20">
        <v>1</v>
      </c>
      <c r="E24" s="4">
        <v>56</v>
      </c>
      <c r="F24" s="4">
        <v>0.8571428571428571</v>
      </c>
      <c r="G24" s="4">
        <f t="shared" si="0"/>
        <v>0.875</v>
      </c>
      <c r="H24" s="4">
        <v>0.5</v>
      </c>
      <c r="I24" s="4">
        <v>0.75</v>
      </c>
      <c r="J24" s="4">
        <v>0.875</v>
      </c>
      <c r="K24" s="4">
        <v>1</v>
      </c>
      <c r="L24" s="4">
        <v>0.875</v>
      </c>
      <c r="M24" s="4">
        <v>1</v>
      </c>
      <c r="N24" s="4">
        <v>1</v>
      </c>
      <c r="O24" s="4">
        <v>1</v>
      </c>
    </row>
    <row r="25" spans="1:15" x14ac:dyDescent="0.15">
      <c r="A25">
        <v>2</v>
      </c>
      <c r="B25">
        <v>1</v>
      </c>
      <c r="C25" s="4">
        <v>362</v>
      </c>
      <c r="D25" s="20">
        <v>1</v>
      </c>
      <c r="E25" s="4">
        <v>24</v>
      </c>
      <c r="F25" s="4">
        <v>0.95833333333333337</v>
      </c>
      <c r="G25" s="4">
        <f t="shared" si="0"/>
        <v>0.984375</v>
      </c>
      <c r="H25" s="4">
        <v>0.875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</row>
    <row r="26" spans="1:15" x14ac:dyDescent="0.15">
      <c r="A26">
        <v>2</v>
      </c>
      <c r="B26">
        <v>1</v>
      </c>
      <c r="C26" s="4">
        <v>363</v>
      </c>
      <c r="D26" s="20">
        <v>1</v>
      </c>
      <c r="E26" s="4">
        <v>40</v>
      </c>
      <c r="F26" s="4">
        <v>0.82499999999999996</v>
      </c>
      <c r="G26" s="4">
        <f t="shared" si="0"/>
        <v>0.890625</v>
      </c>
      <c r="H26" s="4">
        <v>0.375</v>
      </c>
      <c r="I26" s="4">
        <v>0.875</v>
      </c>
      <c r="J26" s="4">
        <v>0.875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</row>
    <row r="27" spans="1:15" x14ac:dyDescent="0.15">
      <c r="A27">
        <v>2</v>
      </c>
      <c r="B27">
        <v>1</v>
      </c>
      <c r="C27" s="4">
        <v>367</v>
      </c>
      <c r="D27" s="20">
        <v>1</v>
      </c>
      <c r="E27" s="4">
        <v>64</v>
      </c>
      <c r="F27" s="4">
        <v>0.71875</v>
      </c>
      <c r="G27" s="4">
        <f t="shared" si="0"/>
        <v>0.71875</v>
      </c>
      <c r="H27" s="4">
        <v>0.625</v>
      </c>
      <c r="I27" s="4">
        <v>0.875</v>
      </c>
      <c r="J27" s="4">
        <v>0.375</v>
      </c>
      <c r="K27" s="4">
        <v>0.5</v>
      </c>
      <c r="L27" s="4">
        <v>0.625</v>
      </c>
      <c r="M27" s="4">
        <v>0.75</v>
      </c>
      <c r="N27" s="4">
        <v>1</v>
      </c>
      <c r="O27" s="4">
        <v>1</v>
      </c>
    </row>
    <row r="28" spans="1:15" x14ac:dyDescent="0.15">
      <c r="A28">
        <v>2</v>
      </c>
      <c r="B28">
        <v>1</v>
      </c>
      <c r="C28" s="4">
        <v>373</v>
      </c>
      <c r="D28" s="20">
        <v>1</v>
      </c>
      <c r="E28" s="4">
        <v>48</v>
      </c>
      <c r="F28" s="4">
        <v>0.58333333333333337</v>
      </c>
      <c r="G28" s="4">
        <f t="shared" si="0"/>
        <v>0.6875</v>
      </c>
      <c r="H28" s="4">
        <v>0.375</v>
      </c>
      <c r="I28" s="4">
        <v>0.25</v>
      </c>
      <c r="J28" s="4">
        <v>0.25</v>
      </c>
      <c r="K28" s="4">
        <v>0.625</v>
      </c>
      <c r="L28" s="4">
        <v>1</v>
      </c>
      <c r="M28" s="4">
        <v>1</v>
      </c>
      <c r="N28" s="4">
        <v>1</v>
      </c>
      <c r="O28" s="4">
        <v>1</v>
      </c>
    </row>
    <row r="29" spans="1:15" x14ac:dyDescent="0.15">
      <c r="A29">
        <v>2</v>
      </c>
      <c r="B29">
        <v>1</v>
      </c>
      <c r="C29" s="4">
        <v>380</v>
      </c>
      <c r="D29" s="20">
        <v>1</v>
      </c>
      <c r="E29" s="4">
        <v>24</v>
      </c>
      <c r="F29" s="4">
        <v>0.95833333333333337</v>
      </c>
      <c r="G29" s="4">
        <f t="shared" si="0"/>
        <v>0.984375</v>
      </c>
      <c r="H29" s="4">
        <v>0.875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</row>
    <row r="30" spans="1:15" x14ac:dyDescent="0.15">
      <c r="A30">
        <v>2</v>
      </c>
      <c r="B30">
        <v>1</v>
      </c>
      <c r="C30" s="4">
        <v>385</v>
      </c>
      <c r="D30" s="20">
        <v>1</v>
      </c>
      <c r="E30" s="4">
        <v>64</v>
      </c>
      <c r="F30" s="4">
        <v>0.8125</v>
      </c>
      <c r="G30" s="4">
        <f t="shared" si="0"/>
        <v>0.8125</v>
      </c>
      <c r="H30" s="4">
        <v>0.625</v>
      </c>
      <c r="I30" s="4">
        <v>0.75</v>
      </c>
      <c r="J30" s="4">
        <v>0.75</v>
      </c>
      <c r="K30" s="4">
        <v>0.75</v>
      </c>
      <c r="L30" s="4">
        <v>0.75</v>
      </c>
      <c r="M30" s="4">
        <v>0.875</v>
      </c>
      <c r="N30" s="4">
        <v>1</v>
      </c>
      <c r="O30" s="4">
        <v>1</v>
      </c>
    </row>
    <row r="31" spans="1:15" x14ac:dyDescent="0.15">
      <c r="A31">
        <v>2</v>
      </c>
      <c r="B31">
        <v>1</v>
      </c>
      <c r="C31" s="4">
        <v>387</v>
      </c>
      <c r="D31" s="20">
        <v>1</v>
      </c>
      <c r="E31" s="4">
        <v>40</v>
      </c>
      <c r="F31" s="4">
        <v>0.75</v>
      </c>
      <c r="G31" s="4">
        <f t="shared" si="0"/>
        <v>0.84375</v>
      </c>
      <c r="H31" s="4">
        <v>0.5</v>
      </c>
      <c r="I31" s="4">
        <v>0.5</v>
      </c>
      <c r="J31" s="4">
        <v>0.75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</row>
    <row r="32" spans="1:15" x14ac:dyDescent="0.15">
      <c r="A32">
        <v>2</v>
      </c>
      <c r="B32">
        <v>1</v>
      </c>
      <c r="C32" s="4">
        <v>392</v>
      </c>
      <c r="D32" s="20">
        <v>0</v>
      </c>
      <c r="E32" s="4">
        <v>64</v>
      </c>
      <c r="F32" s="4">
        <v>0.609375</v>
      </c>
      <c r="G32" s="4">
        <f t="shared" si="0"/>
        <v>0.609375</v>
      </c>
      <c r="H32" s="4">
        <v>0.625</v>
      </c>
      <c r="I32" s="4">
        <v>0.5</v>
      </c>
      <c r="J32" s="4">
        <v>0.5</v>
      </c>
      <c r="K32" s="4">
        <v>0.375</v>
      </c>
      <c r="L32" s="4">
        <v>0.375</v>
      </c>
      <c r="M32" s="4">
        <v>0.75</v>
      </c>
      <c r="N32" s="4">
        <v>0.875</v>
      </c>
      <c r="O32" s="4">
        <v>0.875</v>
      </c>
    </row>
    <row r="33" spans="1:15" x14ac:dyDescent="0.15">
      <c r="A33">
        <v>2</v>
      </c>
      <c r="B33">
        <v>1</v>
      </c>
      <c r="C33" s="4">
        <v>398</v>
      </c>
      <c r="D33" s="20">
        <v>0</v>
      </c>
      <c r="E33" s="4">
        <v>64</v>
      </c>
      <c r="F33" s="4">
        <v>0.609375</v>
      </c>
      <c r="G33" s="4">
        <f t="shared" si="0"/>
        <v>0.609375</v>
      </c>
      <c r="H33" s="4">
        <v>0.5</v>
      </c>
      <c r="I33" s="4">
        <v>0.5</v>
      </c>
      <c r="J33" s="4">
        <v>0.25</v>
      </c>
      <c r="K33" s="4">
        <v>0.625</v>
      </c>
      <c r="L33" s="4">
        <v>0.875</v>
      </c>
      <c r="M33" s="4">
        <v>0.625</v>
      </c>
      <c r="N33" s="4">
        <v>0.875</v>
      </c>
      <c r="O33" s="4">
        <v>0.625</v>
      </c>
    </row>
    <row r="34" spans="1:15" x14ac:dyDescent="0.15">
      <c r="A34">
        <v>2</v>
      </c>
      <c r="B34">
        <v>1</v>
      </c>
      <c r="C34" s="4">
        <v>400</v>
      </c>
      <c r="D34" s="20">
        <v>1</v>
      </c>
      <c r="E34" s="4">
        <v>24</v>
      </c>
      <c r="F34" s="4">
        <v>0.875</v>
      </c>
      <c r="G34" s="4">
        <f t="shared" si="0"/>
        <v>0.953125</v>
      </c>
      <c r="H34" s="4">
        <v>0.625</v>
      </c>
      <c r="I34" s="4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</row>
    <row r="35" spans="1:15" x14ac:dyDescent="0.15">
      <c r="A35">
        <v>2</v>
      </c>
      <c r="B35">
        <v>1</v>
      </c>
      <c r="C35" s="4">
        <v>401</v>
      </c>
      <c r="D35" s="20">
        <v>1</v>
      </c>
      <c r="E35" s="4">
        <v>40</v>
      </c>
      <c r="F35" s="4">
        <v>0.92500000000000004</v>
      </c>
      <c r="G35" s="4">
        <f t="shared" si="0"/>
        <v>0.953125</v>
      </c>
      <c r="H35" s="4">
        <v>0.875</v>
      </c>
      <c r="I35" s="4">
        <v>1</v>
      </c>
      <c r="J35" s="4">
        <v>0.75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</row>
    <row r="36" spans="1:15" x14ac:dyDescent="0.15">
      <c r="A36">
        <v>2</v>
      </c>
      <c r="B36">
        <v>1</v>
      </c>
      <c r="C36" s="4">
        <v>402</v>
      </c>
      <c r="D36" s="20">
        <v>1</v>
      </c>
      <c r="E36" s="4">
        <v>40</v>
      </c>
      <c r="F36" s="4">
        <v>0.82499999999999996</v>
      </c>
      <c r="G36" s="4">
        <f t="shared" si="0"/>
        <v>0.890625</v>
      </c>
      <c r="H36" s="4">
        <v>0.25</v>
      </c>
      <c r="I36" s="4">
        <v>1</v>
      </c>
      <c r="J36" s="4">
        <v>0.875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</row>
    <row r="37" spans="1:15" x14ac:dyDescent="0.15">
      <c r="A37">
        <v>2</v>
      </c>
      <c r="B37">
        <v>1</v>
      </c>
      <c r="C37" s="4">
        <v>404</v>
      </c>
      <c r="D37" s="20">
        <v>1</v>
      </c>
      <c r="E37" s="4">
        <v>56</v>
      </c>
      <c r="F37" s="4">
        <v>0.8214285714285714</v>
      </c>
      <c r="G37" s="4">
        <f t="shared" si="0"/>
        <v>0.84375</v>
      </c>
      <c r="H37" s="4">
        <v>0.75</v>
      </c>
      <c r="I37" s="4">
        <v>0.875</v>
      </c>
      <c r="J37" s="4">
        <v>0.75</v>
      </c>
      <c r="K37" s="4">
        <v>0.625</v>
      </c>
      <c r="L37" s="4">
        <v>0.75</v>
      </c>
      <c r="M37" s="4">
        <v>1</v>
      </c>
      <c r="N37" s="4">
        <v>1</v>
      </c>
      <c r="O37" s="4">
        <v>1</v>
      </c>
    </row>
    <row r="38" spans="1:15" x14ac:dyDescent="0.15">
      <c r="A38">
        <v>2</v>
      </c>
      <c r="B38">
        <v>1</v>
      </c>
      <c r="C38" s="4">
        <v>411</v>
      </c>
      <c r="D38" s="20">
        <v>0</v>
      </c>
      <c r="E38" s="4">
        <v>64</v>
      </c>
      <c r="F38" s="4">
        <v>0.828125</v>
      </c>
      <c r="G38" s="4">
        <f t="shared" si="0"/>
        <v>0.828125</v>
      </c>
      <c r="H38" s="4">
        <v>0.5</v>
      </c>
      <c r="I38" s="4">
        <v>0.75</v>
      </c>
      <c r="J38" s="4">
        <v>0.75</v>
      </c>
      <c r="K38" s="4">
        <v>0.875</v>
      </c>
      <c r="L38" s="4">
        <v>1</v>
      </c>
      <c r="M38" s="4">
        <v>0.875</v>
      </c>
      <c r="N38" s="4">
        <v>1</v>
      </c>
      <c r="O38" s="4">
        <v>0.875</v>
      </c>
    </row>
    <row r="39" spans="1:15" x14ac:dyDescent="0.15">
      <c r="A39">
        <v>2</v>
      </c>
      <c r="B39">
        <v>1</v>
      </c>
      <c r="C39" s="4">
        <v>417</v>
      </c>
      <c r="D39" s="20">
        <v>0</v>
      </c>
      <c r="E39" s="4">
        <v>64</v>
      </c>
      <c r="F39" s="4">
        <v>0.625</v>
      </c>
      <c r="G39" s="4">
        <f t="shared" si="0"/>
        <v>0.625</v>
      </c>
      <c r="H39" s="4">
        <v>0.375</v>
      </c>
      <c r="I39" s="4">
        <v>0.5</v>
      </c>
      <c r="J39" s="4">
        <v>0.75</v>
      </c>
      <c r="K39" s="4">
        <v>0.625</v>
      </c>
      <c r="L39" s="4">
        <v>0.625</v>
      </c>
      <c r="M39" s="4">
        <v>0.625</v>
      </c>
      <c r="N39" s="4">
        <v>0.875</v>
      </c>
      <c r="O39" s="4">
        <v>0.625</v>
      </c>
    </row>
    <row r="40" spans="1:15" x14ac:dyDescent="0.15">
      <c r="A40">
        <v>2</v>
      </c>
      <c r="B40">
        <v>1</v>
      </c>
      <c r="C40" s="4">
        <v>434</v>
      </c>
      <c r="D40" s="20">
        <v>1</v>
      </c>
      <c r="E40" s="4">
        <v>56</v>
      </c>
      <c r="F40" s="4">
        <v>0.8035714285714286</v>
      </c>
      <c r="G40" s="4">
        <f t="shared" si="0"/>
        <v>0.828125</v>
      </c>
      <c r="H40" s="4">
        <v>0.375</v>
      </c>
      <c r="I40" s="4">
        <v>0.75</v>
      </c>
      <c r="J40" s="4">
        <v>0.75</v>
      </c>
      <c r="K40" s="4">
        <v>1</v>
      </c>
      <c r="L40" s="4">
        <v>0.75</v>
      </c>
      <c r="M40" s="4">
        <v>1</v>
      </c>
      <c r="N40" s="4">
        <v>1</v>
      </c>
      <c r="O40" s="4">
        <v>1</v>
      </c>
    </row>
    <row r="41" spans="1:15" x14ac:dyDescent="0.15">
      <c r="A41">
        <v>2</v>
      </c>
      <c r="B41">
        <v>1</v>
      </c>
      <c r="C41" s="4">
        <v>436</v>
      </c>
      <c r="D41" s="20">
        <v>1</v>
      </c>
      <c r="E41" s="4">
        <v>40</v>
      </c>
      <c r="F41" s="4">
        <v>0.75</v>
      </c>
      <c r="G41" s="4">
        <v>0.84375</v>
      </c>
      <c r="H41" s="4">
        <v>0.5</v>
      </c>
      <c r="I41" s="4">
        <v>0.375</v>
      </c>
      <c r="J41" s="4">
        <v>0.875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</row>
    <row r="42" spans="1:15" x14ac:dyDescent="0.15">
      <c r="A42">
        <v>2</v>
      </c>
      <c r="B42">
        <v>2</v>
      </c>
      <c r="C42" s="4">
        <v>103</v>
      </c>
      <c r="D42" s="20">
        <v>0</v>
      </c>
      <c r="E42" s="4">
        <v>24</v>
      </c>
      <c r="F42" s="4">
        <v>0.95833333333333337</v>
      </c>
      <c r="G42" s="4">
        <f>((F42*E42)+(64-E42))/64</f>
        <v>0.984375</v>
      </c>
      <c r="H42" s="5">
        <v>0.875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</row>
    <row r="43" spans="1:15" x14ac:dyDescent="0.15">
      <c r="A43">
        <v>2</v>
      </c>
      <c r="B43">
        <v>2</v>
      </c>
      <c r="C43" s="4">
        <v>107</v>
      </c>
      <c r="D43" s="20">
        <v>0</v>
      </c>
      <c r="E43" s="4">
        <v>64</v>
      </c>
      <c r="F43" s="4">
        <v>0.671875</v>
      </c>
      <c r="G43" s="4">
        <f t="shared" ref="G43:G80" si="1">((F43*E43)+(64-E43))/64</f>
        <v>0.671875</v>
      </c>
      <c r="H43" s="5">
        <v>0.625</v>
      </c>
      <c r="I43" s="5">
        <v>0.625</v>
      </c>
      <c r="J43" s="5">
        <v>0.875</v>
      </c>
      <c r="K43" s="5">
        <v>0.25</v>
      </c>
      <c r="L43" s="5">
        <v>0.375</v>
      </c>
      <c r="M43" s="5">
        <v>0.625</v>
      </c>
      <c r="N43" s="5">
        <v>1</v>
      </c>
      <c r="O43" s="5">
        <v>1</v>
      </c>
    </row>
    <row r="44" spans="1:15" x14ac:dyDescent="0.15">
      <c r="A44">
        <v>2</v>
      </c>
      <c r="B44">
        <v>2</v>
      </c>
      <c r="C44" s="4">
        <v>111</v>
      </c>
      <c r="D44" s="20">
        <v>0</v>
      </c>
      <c r="E44" s="4">
        <v>64</v>
      </c>
      <c r="F44" s="4">
        <v>0.453125</v>
      </c>
      <c r="G44" s="4">
        <f t="shared" si="1"/>
        <v>0.453125</v>
      </c>
      <c r="H44" s="5">
        <v>0.375</v>
      </c>
      <c r="I44" s="5">
        <v>0.875</v>
      </c>
      <c r="J44" s="5">
        <v>0.25</v>
      </c>
      <c r="K44" s="5">
        <v>0.5</v>
      </c>
      <c r="L44" s="5">
        <v>0.375</v>
      </c>
      <c r="M44" s="5">
        <v>0.5</v>
      </c>
      <c r="N44" s="5">
        <v>0.25</v>
      </c>
      <c r="O44" s="5">
        <v>0.5</v>
      </c>
    </row>
    <row r="45" spans="1:15" x14ac:dyDescent="0.15">
      <c r="A45">
        <v>2</v>
      </c>
      <c r="B45">
        <v>2</v>
      </c>
      <c r="C45" s="4">
        <v>113</v>
      </c>
      <c r="D45" s="20">
        <v>1</v>
      </c>
      <c r="E45" s="4">
        <v>56</v>
      </c>
      <c r="F45" s="4">
        <v>0.9107142857142857</v>
      </c>
      <c r="G45" s="4">
        <f t="shared" si="1"/>
        <v>0.921875</v>
      </c>
      <c r="H45" s="5">
        <v>0.75</v>
      </c>
      <c r="I45" s="5">
        <v>0.875</v>
      </c>
      <c r="J45" s="5">
        <v>0.875</v>
      </c>
      <c r="K45" s="5">
        <v>1</v>
      </c>
      <c r="L45" s="5">
        <v>0.875</v>
      </c>
      <c r="M45" s="5">
        <v>1</v>
      </c>
      <c r="N45" s="5">
        <v>1</v>
      </c>
      <c r="O45" s="5">
        <v>1</v>
      </c>
    </row>
    <row r="46" spans="1:15" x14ac:dyDescent="0.15">
      <c r="A46">
        <v>2</v>
      </c>
      <c r="B46">
        <v>2</v>
      </c>
      <c r="C46" s="4">
        <v>123</v>
      </c>
      <c r="D46" s="20">
        <v>1</v>
      </c>
      <c r="E46" s="4">
        <v>24</v>
      </c>
      <c r="F46" s="4">
        <v>0.91666666666666663</v>
      </c>
      <c r="G46" s="4">
        <f t="shared" si="1"/>
        <v>0.96875</v>
      </c>
      <c r="H46" s="5">
        <v>0.75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</row>
    <row r="47" spans="1:15" x14ac:dyDescent="0.15">
      <c r="A47">
        <v>2</v>
      </c>
      <c r="B47">
        <v>2</v>
      </c>
      <c r="C47" s="4">
        <v>128</v>
      </c>
      <c r="D47" s="20">
        <v>0</v>
      </c>
      <c r="E47" s="4">
        <v>64</v>
      </c>
      <c r="F47" s="4">
        <v>0.875</v>
      </c>
      <c r="G47" s="4">
        <f t="shared" si="1"/>
        <v>0.875</v>
      </c>
      <c r="H47" s="5">
        <v>0.75</v>
      </c>
      <c r="I47" s="5">
        <v>1</v>
      </c>
      <c r="J47" s="5">
        <v>0.75</v>
      </c>
      <c r="K47" s="5">
        <v>0.875</v>
      </c>
      <c r="L47" s="5">
        <v>0.875</v>
      </c>
      <c r="M47" s="5">
        <v>0.875</v>
      </c>
      <c r="N47" s="5">
        <v>0.875</v>
      </c>
      <c r="O47" s="5">
        <v>1</v>
      </c>
    </row>
    <row r="48" spans="1:15" x14ac:dyDescent="0.15">
      <c r="A48">
        <v>2</v>
      </c>
      <c r="B48">
        <v>2</v>
      </c>
      <c r="C48" s="4">
        <v>130</v>
      </c>
      <c r="D48" s="20">
        <v>0</v>
      </c>
      <c r="E48" s="4">
        <v>64</v>
      </c>
      <c r="F48" s="4">
        <v>0.78125</v>
      </c>
      <c r="G48" s="4">
        <f t="shared" si="1"/>
        <v>0.78125</v>
      </c>
      <c r="H48" s="5">
        <v>0.625</v>
      </c>
      <c r="I48" s="5">
        <v>0.625</v>
      </c>
      <c r="J48" s="5">
        <v>1</v>
      </c>
      <c r="K48" s="5">
        <v>0.75</v>
      </c>
      <c r="L48" s="5">
        <v>0.625</v>
      </c>
      <c r="M48" s="5">
        <v>0.75</v>
      </c>
      <c r="N48" s="5">
        <v>0.875</v>
      </c>
      <c r="O48" s="5">
        <v>1</v>
      </c>
    </row>
    <row r="49" spans="1:15" x14ac:dyDescent="0.15">
      <c r="A49">
        <v>2</v>
      </c>
      <c r="B49">
        <v>2</v>
      </c>
      <c r="C49" s="4">
        <v>131</v>
      </c>
      <c r="D49" s="20">
        <v>1</v>
      </c>
      <c r="E49" s="4">
        <v>32</v>
      </c>
      <c r="F49" s="4">
        <v>0.875</v>
      </c>
      <c r="G49" s="4">
        <f t="shared" si="1"/>
        <v>0.9375</v>
      </c>
      <c r="H49" s="5">
        <v>0.625</v>
      </c>
      <c r="I49" s="5">
        <v>0.875</v>
      </c>
      <c r="J49" s="5">
        <v>1</v>
      </c>
      <c r="K49" s="5">
        <v>1</v>
      </c>
      <c r="L49" s="5">
        <v>1</v>
      </c>
      <c r="M49" s="5">
        <v>1</v>
      </c>
      <c r="N49" s="5">
        <v>1</v>
      </c>
      <c r="O49" s="5">
        <v>1</v>
      </c>
    </row>
    <row r="50" spans="1:15" x14ac:dyDescent="0.15">
      <c r="A50">
        <v>2</v>
      </c>
      <c r="B50">
        <v>2</v>
      </c>
      <c r="C50" s="4">
        <v>157</v>
      </c>
      <c r="D50" s="20">
        <v>0</v>
      </c>
      <c r="E50" s="4">
        <v>64</v>
      </c>
      <c r="F50" s="4">
        <v>0.5625</v>
      </c>
      <c r="G50" s="4">
        <f t="shared" si="1"/>
        <v>0.5625</v>
      </c>
      <c r="H50" s="5">
        <v>0.625</v>
      </c>
      <c r="I50" s="5">
        <v>0.625</v>
      </c>
      <c r="J50" s="5">
        <v>0.5</v>
      </c>
      <c r="K50" s="5">
        <v>0.625</v>
      </c>
      <c r="L50" s="5">
        <v>0.625</v>
      </c>
      <c r="M50" s="5">
        <v>0.5</v>
      </c>
      <c r="N50" s="5">
        <v>0.5</v>
      </c>
      <c r="O50" s="5">
        <v>0.5</v>
      </c>
    </row>
    <row r="51" spans="1:15" x14ac:dyDescent="0.15">
      <c r="A51">
        <v>2</v>
      </c>
      <c r="B51">
        <v>2</v>
      </c>
      <c r="C51" s="4">
        <v>164</v>
      </c>
      <c r="D51" s="20">
        <v>1</v>
      </c>
      <c r="E51" s="4">
        <v>24</v>
      </c>
      <c r="F51" s="4">
        <v>0.91666666666666663</v>
      </c>
      <c r="G51" s="4">
        <f t="shared" si="1"/>
        <v>0.96875</v>
      </c>
      <c r="H51" s="5">
        <v>0.75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>
        <v>1</v>
      </c>
      <c r="O51" s="5">
        <v>1</v>
      </c>
    </row>
    <row r="52" spans="1:15" x14ac:dyDescent="0.15">
      <c r="A52">
        <v>2</v>
      </c>
      <c r="B52">
        <v>2</v>
      </c>
      <c r="C52" s="4">
        <v>165</v>
      </c>
      <c r="D52" s="20">
        <v>1</v>
      </c>
      <c r="E52" s="4">
        <v>56</v>
      </c>
      <c r="F52" s="4">
        <v>0.8571428571428571</v>
      </c>
      <c r="G52" s="4">
        <f t="shared" si="1"/>
        <v>0.875</v>
      </c>
      <c r="H52" s="5">
        <v>0.5</v>
      </c>
      <c r="I52" s="5">
        <v>0.75</v>
      </c>
      <c r="J52" s="5">
        <v>1</v>
      </c>
      <c r="K52" s="5">
        <v>0.875</v>
      </c>
      <c r="L52" s="5">
        <v>0.875</v>
      </c>
      <c r="M52" s="5">
        <v>1</v>
      </c>
      <c r="N52" s="5">
        <v>1</v>
      </c>
      <c r="O52" s="5">
        <v>1</v>
      </c>
    </row>
    <row r="53" spans="1:15" x14ac:dyDescent="0.15">
      <c r="A53">
        <v>2</v>
      </c>
      <c r="B53">
        <v>2</v>
      </c>
      <c r="C53" s="4">
        <v>186</v>
      </c>
      <c r="D53" s="20">
        <v>1</v>
      </c>
      <c r="E53" s="4">
        <v>24</v>
      </c>
      <c r="F53" s="4">
        <v>0.95833333333333337</v>
      </c>
      <c r="G53" s="4">
        <f t="shared" si="1"/>
        <v>0.984375</v>
      </c>
      <c r="H53" s="5">
        <v>0.875</v>
      </c>
      <c r="I53" s="5">
        <v>1</v>
      </c>
      <c r="J53" s="5">
        <v>1</v>
      </c>
      <c r="K53" s="5">
        <v>1</v>
      </c>
      <c r="L53" s="5">
        <v>1</v>
      </c>
      <c r="M53" s="5">
        <v>1</v>
      </c>
      <c r="N53" s="5">
        <v>1</v>
      </c>
      <c r="O53" s="5">
        <v>1</v>
      </c>
    </row>
    <row r="54" spans="1:15" x14ac:dyDescent="0.15">
      <c r="A54">
        <v>2</v>
      </c>
      <c r="B54">
        <v>2</v>
      </c>
      <c r="C54" s="4">
        <v>308</v>
      </c>
      <c r="D54" s="20">
        <v>1</v>
      </c>
      <c r="E54" s="4">
        <v>24</v>
      </c>
      <c r="F54" s="4">
        <v>0.95833333333333337</v>
      </c>
      <c r="G54" s="4">
        <f t="shared" si="1"/>
        <v>0.984375</v>
      </c>
      <c r="H54" s="4">
        <v>0.875</v>
      </c>
      <c r="I54" s="4">
        <v>1</v>
      </c>
      <c r="J54" s="4">
        <v>1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</row>
    <row r="55" spans="1:15" x14ac:dyDescent="0.15">
      <c r="A55">
        <v>2</v>
      </c>
      <c r="B55">
        <v>2</v>
      </c>
      <c r="C55" s="4">
        <v>311</v>
      </c>
      <c r="D55" s="20">
        <v>1</v>
      </c>
      <c r="E55" s="4">
        <v>40</v>
      </c>
      <c r="F55" s="4">
        <v>0.75</v>
      </c>
      <c r="G55" s="4">
        <f t="shared" si="1"/>
        <v>0.84375</v>
      </c>
      <c r="H55" s="4">
        <v>0.375</v>
      </c>
      <c r="I55" s="4">
        <v>0.75</v>
      </c>
      <c r="J55" s="4">
        <v>0.625</v>
      </c>
      <c r="K55" s="4">
        <v>1</v>
      </c>
      <c r="L55" s="4">
        <v>1</v>
      </c>
      <c r="M55" s="5">
        <v>1</v>
      </c>
      <c r="N55" s="5">
        <v>1</v>
      </c>
      <c r="O55" s="5">
        <v>1</v>
      </c>
    </row>
    <row r="56" spans="1:15" x14ac:dyDescent="0.15">
      <c r="A56">
        <v>2</v>
      </c>
      <c r="B56">
        <v>2</v>
      </c>
      <c r="C56" s="4">
        <v>330</v>
      </c>
      <c r="D56" s="20">
        <v>0</v>
      </c>
      <c r="E56" s="4">
        <v>64</v>
      </c>
      <c r="F56" s="4">
        <v>0.78125</v>
      </c>
      <c r="G56" s="4">
        <f t="shared" si="1"/>
        <v>0.78125</v>
      </c>
      <c r="H56" s="4">
        <v>0.5</v>
      </c>
      <c r="I56" s="4">
        <v>0.75</v>
      </c>
      <c r="J56" s="4">
        <v>0.5</v>
      </c>
      <c r="K56" s="4">
        <v>0.875</v>
      </c>
      <c r="L56" s="4">
        <v>1</v>
      </c>
      <c r="M56" s="4">
        <v>0.875</v>
      </c>
      <c r="N56" s="4">
        <v>0.875</v>
      </c>
      <c r="O56" s="4">
        <v>0.875</v>
      </c>
    </row>
    <row r="57" spans="1:15" x14ac:dyDescent="0.15">
      <c r="A57">
        <v>2</v>
      </c>
      <c r="B57">
        <v>2</v>
      </c>
      <c r="C57" s="4">
        <v>331</v>
      </c>
      <c r="D57" s="20">
        <v>1</v>
      </c>
      <c r="E57" s="4">
        <v>48</v>
      </c>
      <c r="F57" s="4">
        <v>0.91666666666666663</v>
      </c>
      <c r="G57" s="4">
        <f t="shared" si="1"/>
        <v>0.9375</v>
      </c>
      <c r="H57" s="4">
        <v>0.75</v>
      </c>
      <c r="I57" s="4">
        <v>0.875</v>
      </c>
      <c r="J57" s="4">
        <v>1</v>
      </c>
      <c r="K57" s="4">
        <v>0.875</v>
      </c>
      <c r="L57" s="4">
        <v>1</v>
      </c>
      <c r="M57" s="4">
        <v>1</v>
      </c>
      <c r="N57" s="5">
        <v>1</v>
      </c>
      <c r="O57" s="5">
        <v>1</v>
      </c>
    </row>
    <row r="58" spans="1:15" x14ac:dyDescent="0.15">
      <c r="A58">
        <v>2</v>
      </c>
      <c r="B58">
        <v>2</v>
      </c>
      <c r="C58" s="4">
        <v>335</v>
      </c>
      <c r="D58" s="20">
        <v>0</v>
      </c>
      <c r="E58" s="4">
        <v>64</v>
      </c>
      <c r="F58" s="4">
        <v>0.6875</v>
      </c>
      <c r="G58" s="4">
        <f t="shared" si="1"/>
        <v>0.6875</v>
      </c>
      <c r="H58" s="4">
        <v>0.375</v>
      </c>
      <c r="I58" s="4">
        <v>0.75</v>
      </c>
      <c r="J58" s="4">
        <v>0.5</v>
      </c>
      <c r="K58" s="4">
        <v>0.625</v>
      </c>
      <c r="L58" s="4">
        <v>0.625</v>
      </c>
      <c r="M58" s="4">
        <v>0.875</v>
      </c>
      <c r="N58" s="4">
        <v>0.875</v>
      </c>
      <c r="O58" s="4">
        <v>0.875</v>
      </c>
    </row>
    <row r="59" spans="1:15" x14ac:dyDescent="0.15">
      <c r="A59">
        <v>2</v>
      </c>
      <c r="B59">
        <v>2</v>
      </c>
      <c r="C59" s="4">
        <v>346</v>
      </c>
      <c r="D59" s="20">
        <v>0</v>
      </c>
      <c r="E59" s="4">
        <v>64</v>
      </c>
      <c r="F59" s="4">
        <v>0.46875</v>
      </c>
      <c r="G59" s="4">
        <f t="shared" si="1"/>
        <v>0.46875</v>
      </c>
      <c r="H59" s="4">
        <v>0.25</v>
      </c>
      <c r="I59" s="4">
        <v>0.75</v>
      </c>
      <c r="J59" s="4">
        <v>0.625</v>
      </c>
      <c r="K59" s="4">
        <v>0.375</v>
      </c>
      <c r="L59" s="4">
        <v>0.5</v>
      </c>
      <c r="M59" s="4">
        <v>0.5</v>
      </c>
      <c r="N59" s="4">
        <v>0.5</v>
      </c>
      <c r="O59" s="4">
        <v>0.25</v>
      </c>
    </row>
    <row r="60" spans="1:15" x14ac:dyDescent="0.15">
      <c r="A60">
        <v>2</v>
      </c>
      <c r="B60">
        <v>2</v>
      </c>
      <c r="C60" s="4">
        <v>357</v>
      </c>
      <c r="D60" s="20">
        <v>1</v>
      </c>
      <c r="E60" s="4">
        <v>24</v>
      </c>
      <c r="F60" s="4">
        <v>0.95833333333333337</v>
      </c>
      <c r="G60" s="4">
        <f t="shared" si="1"/>
        <v>0.984375</v>
      </c>
      <c r="H60" s="4">
        <v>0.875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</row>
    <row r="61" spans="1:15" x14ac:dyDescent="0.15">
      <c r="A61">
        <v>2</v>
      </c>
      <c r="B61">
        <v>2</v>
      </c>
      <c r="C61" s="4">
        <v>358</v>
      </c>
      <c r="D61" s="20">
        <v>1</v>
      </c>
      <c r="E61" s="4">
        <v>24</v>
      </c>
      <c r="F61" s="4">
        <v>0.875</v>
      </c>
      <c r="G61" s="4">
        <f t="shared" si="1"/>
        <v>0.953125</v>
      </c>
      <c r="H61" s="4">
        <v>0.625</v>
      </c>
      <c r="I61" s="4">
        <v>1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1</v>
      </c>
    </row>
    <row r="62" spans="1:15" x14ac:dyDescent="0.15">
      <c r="A62">
        <v>2</v>
      </c>
      <c r="B62">
        <v>2</v>
      </c>
      <c r="C62" s="4">
        <v>360</v>
      </c>
      <c r="D62" s="20">
        <v>1</v>
      </c>
      <c r="E62" s="4">
        <v>56</v>
      </c>
      <c r="F62" s="4">
        <v>0.75</v>
      </c>
      <c r="G62" s="4">
        <f t="shared" si="1"/>
        <v>0.78125</v>
      </c>
      <c r="H62" s="4">
        <v>0.625</v>
      </c>
      <c r="I62" s="4">
        <v>0.5</v>
      </c>
      <c r="J62" s="4">
        <v>0.625</v>
      </c>
      <c r="K62" s="4">
        <v>0.625</v>
      </c>
      <c r="L62" s="4">
        <v>0.875</v>
      </c>
      <c r="M62" s="4">
        <v>1</v>
      </c>
      <c r="N62" s="4">
        <v>1</v>
      </c>
      <c r="O62" s="4">
        <v>1</v>
      </c>
    </row>
    <row r="63" spans="1:15" x14ac:dyDescent="0.15">
      <c r="A63">
        <v>2</v>
      </c>
      <c r="B63">
        <v>2</v>
      </c>
      <c r="C63" s="4">
        <v>375</v>
      </c>
      <c r="D63" s="20">
        <v>0</v>
      </c>
      <c r="E63" s="4">
        <v>64</v>
      </c>
      <c r="F63" s="4">
        <v>0.578125</v>
      </c>
      <c r="G63" s="4">
        <f t="shared" si="1"/>
        <v>0.578125</v>
      </c>
      <c r="H63" s="4">
        <v>0.375</v>
      </c>
      <c r="I63" s="4">
        <v>0.625</v>
      </c>
      <c r="J63" s="4">
        <v>0.625</v>
      </c>
      <c r="K63" s="4">
        <v>0.625</v>
      </c>
      <c r="L63" s="4">
        <v>0.5</v>
      </c>
      <c r="M63" s="4">
        <v>0.75</v>
      </c>
      <c r="N63" s="4">
        <v>0.625</v>
      </c>
      <c r="O63" s="4">
        <v>0.5</v>
      </c>
    </row>
    <row r="64" spans="1:15" x14ac:dyDescent="0.15">
      <c r="A64">
        <v>2</v>
      </c>
      <c r="B64">
        <v>2</v>
      </c>
      <c r="C64" s="4">
        <v>376</v>
      </c>
      <c r="D64" s="20">
        <v>0</v>
      </c>
      <c r="E64" s="4">
        <v>64</v>
      </c>
      <c r="F64" s="4">
        <v>0.703125</v>
      </c>
      <c r="G64" s="4">
        <f t="shared" si="1"/>
        <v>0.703125</v>
      </c>
      <c r="H64" s="4">
        <v>0.5</v>
      </c>
      <c r="I64" s="4">
        <v>0.625</v>
      </c>
      <c r="J64" s="4">
        <v>1</v>
      </c>
      <c r="K64" s="4">
        <v>0.875</v>
      </c>
      <c r="L64" s="4">
        <v>0.75</v>
      </c>
      <c r="M64" s="4">
        <v>0.5</v>
      </c>
      <c r="N64" s="4">
        <v>0.625</v>
      </c>
      <c r="O64" s="4">
        <v>0.75</v>
      </c>
    </row>
    <row r="65" spans="1:15" x14ac:dyDescent="0.15">
      <c r="A65">
        <v>2</v>
      </c>
      <c r="B65">
        <v>2</v>
      </c>
      <c r="C65" s="4">
        <v>378</v>
      </c>
      <c r="D65" s="20">
        <v>1</v>
      </c>
      <c r="E65" s="4">
        <v>24</v>
      </c>
      <c r="F65" s="4">
        <v>0.875</v>
      </c>
      <c r="G65" s="4">
        <f t="shared" si="1"/>
        <v>0.953125</v>
      </c>
      <c r="H65" s="4">
        <v>0.625</v>
      </c>
      <c r="I65" s="4">
        <v>1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</row>
    <row r="66" spans="1:15" x14ac:dyDescent="0.15">
      <c r="A66">
        <v>2</v>
      </c>
      <c r="B66">
        <v>2</v>
      </c>
      <c r="C66" s="4">
        <v>379</v>
      </c>
      <c r="D66" s="20">
        <v>1</v>
      </c>
      <c r="E66" s="4">
        <v>24</v>
      </c>
      <c r="F66" s="4">
        <v>0.95833333333333337</v>
      </c>
      <c r="G66" s="4">
        <f t="shared" si="1"/>
        <v>0.984375</v>
      </c>
      <c r="H66" s="4">
        <v>0.875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</row>
    <row r="67" spans="1:15" x14ac:dyDescent="0.15">
      <c r="A67">
        <v>2</v>
      </c>
      <c r="B67">
        <v>2</v>
      </c>
      <c r="C67" s="4">
        <v>382</v>
      </c>
      <c r="D67" s="20">
        <v>1</v>
      </c>
      <c r="E67" s="4">
        <v>32</v>
      </c>
      <c r="F67" s="4">
        <v>0.90625</v>
      </c>
      <c r="G67" s="4">
        <f t="shared" si="1"/>
        <v>0.953125</v>
      </c>
      <c r="H67" s="4">
        <v>0.75</v>
      </c>
      <c r="I67" s="4">
        <v>0.875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</row>
    <row r="68" spans="1:15" x14ac:dyDescent="0.15">
      <c r="A68">
        <v>2</v>
      </c>
      <c r="B68">
        <v>2</v>
      </c>
      <c r="C68" s="4">
        <v>383</v>
      </c>
      <c r="D68" s="20">
        <v>0</v>
      </c>
      <c r="E68" s="4">
        <v>64</v>
      </c>
      <c r="F68" s="4">
        <v>0.578125</v>
      </c>
      <c r="G68" s="4">
        <f t="shared" si="1"/>
        <v>0.578125</v>
      </c>
      <c r="H68" s="4">
        <v>0.375</v>
      </c>
      <c r="I68" s="4">
        <v>0.625</v>
      </c>
      <c r="J68" s="4">
        <v>0.375</v>
      </c>
      <c r="K68" s="4">
        <v>0.5</v>
      </c>
      <c r="L68" s="4">
        <v>0.375</v>
      </c>
      <c r="M68" s="4">
        <v>0.5</v>
      </c>
      <c r="N68" s="4">
        <v>0.875</v>
      </c>
      <c r="O68" s="4">
        <v>1</v>
      </c>
    </row>
    <row r="69" spans="1:15" x14ac:dyDescent="0.15">
      <c r="A69">
        <v>2</v>
      </c>
      <c r="B69">
        <v>2</v>
      </c>
      <c r="C69" s="4">
        <v>386</v>
      </c>
      <c r="D69" s="20">
        <v>1</v>
      </c>
      <c r="E69" s="4">
        <v>32</v>
      </c>
      <c r="F69" s="4">
        <v>0.90625</v>
      </c>
      <c r="G69" s="4">
        <f t="shared" si="1"/>
        <v>0.953125</v>
      </c>
      <c r="H69" s="4">
        <v>0.75</v>
      </c>
      <c r="I69" s="4">
        <v>0.875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1</v>
      </c>
    </row>
    <row r="70" spans="1:15" x14ac:dyDescent="0.15">
      <c r="A70">
        <v>2</v>
      </c>
      <c r="B70">
        <v>2</v>
      </c>
      <c r="C70" s="4">
        <v>388</v>
      </c>
      <c r="D70" s="20">
        <v>1</v>
      </c>
      <c r="E70" s="4">
        <v>32</v>
      </c>
      <c r="F70" s="4">
        <v>0.78125</v>
      </c>
      <c r="G70" s="4">
        <f t="shared" si="1"/>
        <v>0.890625</v>
      </c>
      <c r="H70" s="4">
        <v>0.5</v>
      </c>
      <c r="I70" s="4">
        <v>0.625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</row>
    <row r="71" spans="1:15" x14ac:dyDescent="0.15">
      <c r="A71">
        <v>2</v>
      </c>
      <c r="B71">
        <v>2</v>
      </c>
      <c r="C71" s="4">
        <v>393</v>
      </c>
      <c r="D71" s="20">
        <v>1</v>
      </c>
      <c r="E71" s="4">
        <v>24</v>
      </c>
      <c r="F71" s="4">
        <v>0.91666666666666663</v>
      </c>
      <c r="G71" s="4">
        <f t="shared" si="1"/>
        <v>0.96875</v>
      </c>
      <c r="H71" s="4">
        <v>0.75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</row>
    <row r="72" spans="1:15" x14ac:dyDescent="0.15">
      <c r="A72">
        <v>2</v>
      </c>
      <c r="B72">
        <v>2</v>
      </c>
      <c r="C72" s="4">
        <v>394</v>
      </c>
      <c r="D72" s="20">
        <v>1</v>
      </c>
      <c r="E72" s="4">
        <v>24</v>
      </c>
      <c r="F72" s="4">
        <v>0.875</v>
      </c>
      <c r="G72" s="4">
        <f t="shared" si="1"/>
        <v>0.953125</v>
      </c>
      <c r="H72" s="4">
        <v>0.625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</row>
    <row r="73" spans="1:15" x14ac:dyDescent="0.15">
      <c r="A73">
        <v>2</v>
      </c>
      <c r="B73">
        <v>2</v>
      </c>
      <c r="C73" s="4">
        <v>395</v>
      </c>
      <c r="D73" s="20">
        <v>1</v>
      </c>
      <c r="E73" s="4">
        <v>48</v>
      </c>
      <c r="F73" s="4">
        <v>0.89583333333333337</v>
      </c>
      <c r="G73" s="4">
        <f t="shared" si="1"/>
        <v>0.921875</v>
      </c>
      <c r="H73" s="4">
        <v>0.75</v>
      </c>
      <c r="I73" s="4">
        <v>0.75</v>
      </c>
      <c r="J73" s="4">
        <v>1</v>
      </c>
      <c r="K73" s="4">
        <v>0.875</v>
      </c>
      <c r="L73" s="4">
        <v>1</v>
      </c>
      <c r="M73" s="4">
        <v>1</v>
      </c>
      <c r="N73" s="4">
        <v>1</v>
      </c>
      <c r="O73" s="4">
        <v>1</v>
      </c>
    </row>
    <row r="74" spans="1:15" x14ac:dyDescent="0.15">
      <c r="A74">
        <v>2</v>
      </c>
      <c r="B74">
        <v>2</v>
      </c>
      <c r="C74" s="4">
        <v>397</v>
      </c>
      <c r="D74" s="20">
        <v>1</v>
      </c>
      <c r="E74" s="4">
        <v>40</v>
      </c>
      <c r="F74" s="4">
        <v>0.95</v>
      </c>
      <c r="G74" s="4">
        <f t="shared" si="1"/>
        <v>0.96875</v>
      </c>
      <c r="H74" s="4">
        <v>0.875</v>
      </c>
      <c r="I74" s="4">
        <v>1</v>
      </c>
      <c r="J74" s="4">
        <v>0.875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</row>
    <row r="75" spans="1:15" x14ac:dyDescent="0.15">
      <c r="A75">
        <v>2</v>
      </c>
      <c r="B75">
        <v>2</v>
      </c>
      <c r="C75" s="4">
        <v>403</v>
      </c>
      <c r="D75" s="20">
        <v>1</v>
      </c>
      <c r="E75" s="4">
        <v>24</v>
      </c>
      <c r="F75" s="4">
        <v>0.91666666666666663</v>
      </c>
      <c r="G75" s="4">
        <f t="shared" si="1"/>
        <v>0.96875</v>
      </c>
      <c r="H75" s="4">
        <v>0.75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</row>
    <row r="76" spans="1:15" x14ac:dyDescent="0.15">
      <c r="A76">
        <v>2</v>
      </c>
      <c r="B76">
        <v>2</v>
      </c>
      <c r="C76" s="4">
        <v>407</v>
      </c>
      <c r="D76" s="20">
        <v>1</v>
      </c>
      <c r="E76" s="4">
        <v>48</v>
      </c>
      <c r="F76" s="4">
        <v>0.8125</v>
      </c>
      <c r="G76" s="4">
        <f t="shared" si="1"/>
        <v>0.859375</v>
      </c>
      <c r="H76" s="4">
        <v>0.5</v>
      </c>
      <c r="I76" s="4">
        <v>0.625</v>
      </c>
      <c r="J76" s="4">
        <v>0.875</v>
      </c>
      <c r="K76" s="4">
        <v>0.875</v>
      </c>
      <c r="L76" s="4">
        <v>1</v>
      </c>
      <c r="M76" s="4">
        <v>1</v>
      </c>
      <c r="N76" s="4">
        <v>1</v>
      </c>
      <c r="O76" s="4">
        <v>1</v>
      </c>
    </row>
    <row r="77" spans="1:15" x14ac:dyDescent="0.15">
      <c r="A77">
        <v>2</v>
      </c>
      <c r="B77">
        <v>2</v>
      </c>
      <c r="C77" s="4">
        <v>419</v>
      </c>
      <c r="D77" s="20">
        <v>0</v>
      </c>
      <c r="E77" s="4">
        <v>64</v>
      </c>
      <c r="F77" s="4">
        <v>0.484375</v>
      </c>
      <c r="G77" s="4">
        <f t="shared" si="1"/>
        <v>0.484375</v>
      </c>
      <c r="H77" s="4">
        <v>0.25</v>
      </c>
      <c r="I77" s="4">
        <v>0.625</v>
      </c>
      <c r="J77" s="4">
        <v>0.5</v>
      </c>
      <c r="K77" s="4">
        <v>0.25</v>
      </c>
      <c r="L77" s="4">
        <v>0.375</v>
      </c>
      <c r="M77" s="4">
        <v>0.5</v>
      </c>
      <c r="N77" s="4">
        <v>0.625</v>
      </c>
      <c r="O77" s="4">
        <v>0.75</v>
      </c>
    </row>
    <row r="78" spans="1:15" x14ac:dyDescent="0.15">
      <c r="A78">
        <v>2</v>
      </c>
      <c r="B78">
        <v>2</v>
      </c>
      <c r="C78" s="4">
        <v>431</v>
      </c>
      <c r="D78" s="20">
        <v>1</v>
      </c>
      <c r="E78" s="4">
        <v>56</v>
      </c>
      <c r="F78" s="4">
        <v>0.6607142857142857</v>
      </c>
      <c r="G78" s="4">
        <f t="shared" si="1"/>
        <v>0.703125</v>
      </c>
      <c r="H78" s="4">
        <v>0.25</v>
      </c>
      <c r="I78" s="4">
        <v>0.75</v>
      </c>
      <c r="J78" s="4">
        <v>0.5</v>
      </c>
      <c r="K78" s="4">
        <v>0.5</v>
      </c>
      <c r="L78" s="4">
        <v>0.625</v>
      </c>
      <c r="M78" s="4">
        <v>1</v>
      </c>
      <c r="N78" s="4">
        <v>1</v>
      </c>
      <c r="O78" s="4">
        <v>1</v>
      </c>
    </row>
    <row r="79" spans="1:15" x14ac:dyDescent="0.15">
      <c r="A79">
        <v>2</v>
      </c>
      <c r="B79">
        <v>2</v>
      </c>
      <c r="C79" s="4">
        <v>483</v>
      </c>
      <c r="D79" s="20">
        <v>1</v>
      </c>
      <c r="E79" s="4">
        <v>32</v>
      </c>
      <c r="F79" s="4">
        <v>0.8125</v>
      </c>
      <c r="G79" s="4">
        <f t="shared" si="1"/>
        <v>0.90625</v>
      </c>
      <c r="H79" s="4">
        <v>0.625</v>
      </c>
      <c r="I79" s="4">
        <v>0.5</v>
      </c>
      <c r="J79" s="4">
        <v>0.625</v>
      </c>
      <c r="K79" s="4">
        <v>0.875</v>
      </c>
      <c r="L79" s="4">
        <v>0.875</v>
      </c>
      <c r="M79" s="4">
        <v>1</v>
      </c>
      <c r="N79" s="4">
        <v>1</v>
      </c>
      <c r="O79" s="4">
        <v>1</v>
      </c>
    </row>
    <row r="80" spans="1:15" x14ac:dyDescent="0.15">
      <c r="A80">
        <v>2</v>
      </c>
      <c r="B80">
        <v>2</v>
      </c>
      <c r="C80" s="4">
        <v>480</v>
      </c>
      <c r="D80" s="20">
        <v>1</v>
      </c>
      <c r="E80" s="4">
        <v>56</v>
      </c>
      <c r="F80" s="4">
        <v>0.7857142857142857</v>
      </c>
      <c r="G80" s="4">
        <f t="shared" si="1"/>
        <v>0.8125</v>
      </c>
      <c r="H80" s="4">
        <v>0.5</v>
      </c>
      <c r="I80" s="4">
        <v>0.75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</row>
    <row r="81" spans="1:15" x14ac:dyDescent="0.15">
      <c r="A81">
        <v>2</v>
      </c>
      <c r="B81">
        <v>3</v>
      </c>
      <c r="C81" s="4">
        <v>435</v>
      </c>
      <c r="D81" s="20">
        <v>0</v>
      </c>
      <c r="E81" s="4">
        <v>64</v>
      </c>
      <c r="F81" s="4">
        <v>0.8125</v>
      </c>
      <c r="G81" s="4">
        <f t="shared" ref="G81:G120" si="2">((F81*E81)+(64-E81))/64</f>
        <v>0.8125</v>
      </c>
      <c r="H81" s="4">
        <v>0.375</v>
      </c>
      <c r="I81" s="4">
        <v>0.875</v>
      </c>
      <c r="J81" s="4">
        <v>0.75</v>
      </c>
      <c r="K81" s="4">
        <v>0.75</v>
      </c>
      <c r="L81" s="4">
        <v>0.875</v>
      </c>
      <c r="M81" s="4">
        <v>1</v>
      </c>
      <c r="N81" s="4">
        <v>0.875</v>
      </c>
      <c r="O81" s="4">
        <v>1</v>
      </c>
    </row>
    <row r="82" spans="1:15" x14ac:dyDescent="0.15">
      <c r="A82">
        <v>2</v>
      </c>
      <c r="B82">
        <v>3</v>
      </c>
      <c r="C82" s="4">
        <v>437</v>
      </c>
      <c r="D82" s="20">
        <v>1</v>
      </c>
      <c r="E82" s="4">
        <v>32</v>
      </c>
      <c r="F82" s="4">
        <v>0.875</v>
      </c>
      <c r="G82" s="4">
        <f t="shared" si="2"/>
        <v>0.9375</v>
      </c>
      <c r="H82" s="4">
        <v>0.625</v>
      </c>
      <c r="I82" s="4">
        <v>0.875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</row>
    <row r="83" spans="1:15" x14ac:dyDescent="0.15">
      <c r="A83">
        <v>2</v>
      </c>
      <c r="B83">
        <v>3</v>
      </c>
      <c r="C83" s="4">
        <v>438</v>
      </c>
      <c r="D83" s="20">
        <v>1</v>
      </c>
      <c r="E83" s="4">
        <v>56</v>
      </c>
      <c r="F83" s="4">
        <v>0.7857142857142857</v>
      </c>
      <c r="G83" s="4">
        <f t="shared" si="2"/>
        <v>0.8125</v>
      </c>
      <c r="H83" s="4">
        <v>0.5</v>
      </c>
      <c r="I83" s="4">
        <v>0.75</v>
      </c>
      <c r="J83" s="4">
        <v>0.625</v>
      </c>
      <c r="K83" s="4">
        <v>0.75</v>
      </c>
      <c r="L83" s="4">
        <v>0.875</v>
      </c>
      <c r="M83" s="4">
        <v>1</v>
      </c>
      <c r="N83" s="4">
        <v>1</v>
      </c>
      <c r="O83" s="4">
        <v>1</v>
      </c>
    </row>
    <row r="84" spans="1:15" x14ac:dyDescent="0.15">
      <c r="A84">
        <v>2</v>
      </c>
      <c r="B84">
        <v>3</v>
      </c>
      <c r="C84" s="4">
        <v>439</v>
      </c>
      <c r="D84" s="20">
        <v>1</v>
      </c>
      <c r="E84" s="4">
        <v>48</v>
      </c>
      <c r="F84" s="4">
        <v>0.91666666666666663</v>
      </c>
      <c r="G84" s="4">
        <f t="shared" si="2"/>
        <v>0.9375</v>
      </c>
      <c r="H84" s="4">
        <v>0.875</v>
      </c>
      <c r="I84" s="4">
        <v>0.875</v>
      </c>
      <c r="J84" s="4">
        <v>0.875</v>
      </c>
      <c r="K84" s="4">
        <v>0.875</v>
      </c>
      <c r="L84" s="4">
        <v>1</v>
      </c>
      <c r="M84" s="4">
        <v>1</v>
      </c>
      <c r="N84" s="4">
        <v>1</v>
      </c>
      <c r="O84" s="4">
        <v>1</v>
      </c>
    </row>
    <row r="85" spans="1:15" x14ac:dyDescent="0.15">
      <c r="A85">
        <v>2</v>
      </c>
      <c r="B85">
        <v>3</v>
      </c>
      <c r="C85" s="4">
        <v>440</v>
      </c>
      <c r="D85" s="20">
        <v>0</v>
      </c>
      <c r="E85" s="4">
        <v>64</v>
      </c>
      <c r="F85" s="4">
        <v>0.65625</v>
      </c>
      <c r="G85" s="4">
        <f t="shared" si="2"/>
        <v>0.65625</v>
      </c>
      <c r="H85" s="4">
        <v>0.375</v>
      </c>
      <c r="I85" s="4">
        <v>0.75</v>
      </c>
      <c r="J85" s="4">
        <v>0.625</v>
      </c>
      <c r="K85" s="4">
        <v>0.375</v>
      </c>
      <c r="L85" s="4">
        <v>0.625</v>
      </c>
      <c r="M85" s="4">
        <v>0.75</v>
      </c>
      <c r="N85" s="4">
        <v>0.75</v>
      </c>
      <c r="O85" s="4">
        <v>1</v>
      </c>
    </row>
    <row r="86" spans="1:15" x14ac:dyDescent="0.15">
      <c r="A86">
        <v>2</v>
      </c>
      <c r="B86">
        <v>3</v>
      </c>
      <c r="C86" s="4">
        <v>441</v>
      </c>
      <c r="D86" s="20">
        <v>0</v>
      </c>
      <c r="E86" s="4">
        <v>64</v>
      </c>
      <c r="F86" s="4">
        <v>0.5625</v>
      </c>
      <c r="G86" s="4">
        <f t="shared" si="2"/>
        <v>0.5625</v>
      </c>
      <c r="H86" s="4">
        <v>0.75</v>
      </c>
      <c r="I86" s="4">
        <v>0.5</v>
      </c>
      <c r="J86" s="4">
        <v>0.5</v>
      </c>
      <c r="K86" s="4">
        <v>0.625</v>
      </c>
      <c r="L86" s="4">
        <v>0.625</v>
      </c>
      <c r="M86" s="4">
        <v>0.5</v>
      </c>
      <c r="N86" s="4">
        <v>0.75</v>
      </c>
      <c r="O86" s="4">
        <v>0.25</v>
      </c>
    </row>
    <row r="87" spans="1:15" x14ac:dyDescent="0.15">
      <c r="A87">
        <v>2</v>
      </c>
      <c r="B87">
        <v>3</v>
      </c>
      <c r="C87" s="4">
        <v>442</v>
      </c>
      <c r="D87" s="20">
        <v>1</v>
      </c>
      <c r="E87" s="4">
        <v>40</v>
      </c>
      <c r="F87" s="4">
        <v>0.85</v>
      </c>
      <c r="G87" s="4">
        <f t="shared" si="2"/>
        <v>0.90625</v>
      </c>
      <c r="H87" s="4">
        <v>0.625</v>
      </c>
      <c r="I87" s="4">
        <v>0.875</v>
      </c>
      <c r="J87" s="4">
        <v>0.75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</row>
    <row r="88" spans="1:15" x14ac:dyDescent="0.15">
      <c r="A88">
        <v>2</v>
      </c>
      <c r="B88">
        <v>3</v>
      </c>
      <c r="C88" s="4">
        <v>443</v>
      </c>
      <c r="D88" s="20">
        <v>1</v>
      </c>
      <c r="E88" s="4">
        <v>32</v>
      </c>
      <c r="F88" s="4">
        <v>0.84375</v>
      </c>
      <c r="G88" s="4">
        <f t="shared" si="2"/>
        <v>0.921875</v>
      </c>
      <c r="H88" s="4">
        <v>0.5</v>
      </c>
      <c r="I88" s="4">
        <v>0.875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</row>
    <row r="89" spans="1:15" x14ac:dyDescent="0.15">
      <c r="A89">
        <v>2</v>
      </c>
      <c r="B89">
        <v>3</v>
      </c>
      <c r="C89" s="4">
        <v>444</v>
      </c>
      <c r="D89" s="20">
        <v>1</v>
      </c>
      <c r="E89" s="4">
        <v>48</v>
      </c>
      <c r="F89" s="4">
        <v>0.72916666666666663</v>
      </c>
      <c r="G89" s="4">
        <f t="shared" si="2"/>
        <v>0.796875</v>
      </c>
      <c r="H89" s="4">
        <v>0.375</v>
      </c>
      <c r="I89" s="4">
        <v>0.75</v>
      </c>
      <c r="J89" s="4">
        <v>0.625</v>
      </c>
      <c r="K89" s="4">
        <v>0.625</v>
      </c>
      <c r="L89" s="4">
        <v>1</v>
      </c>
      <c r="M89" s="4">
        <v>1</v>
      </c>
      <c r="N89" s="4">
        <v>1</v>
      </c>
      <c r="O89" s="4">
        <v>1</v>
      </c>
    </row>
    <row r="90" spans="1:15" x14ac:dyDescent="0.15">
      <c r="A90">
        <v>2</v>
      </c>
      <c r="B90">
        <v>3</v>
      </c>
      <c r="C90" s="4">
        <v>446</v>
      </c>
      <c r="D90" s="20">
        <v>0</v>
      </c>
      <c r="E90" s="4">
        <v>64</v>
      </c>
      <c r="F90" s="4">
        <v>0.546875</v>
      </c>
      <c r="G90" s="4">
        <f t="shared" si="2"/>
        <v>0.546875</v>
      </c>
      <c r="H90" s="4">
        <v>0.625</v>
      </c>
      <c r="I90" s="4">
        <v>0.5</v>
      </c>
      <c r="J90" s="4">
        <v>0.5</v>
      </c>
      <c r="K90" s="4">
        <v>0.25</v>
      </c>
      <c r="L90" s="4">
        <v>0.125</v>
      </c>
      <c r="M90" s="4">
        <v>0.5</v>
      </c>
      <c r="N90" s="4">
        <v>1</v>
      </c>
      <c r="O90" s="4">
        <v>0.875</v>
      </c>
    </row>
    <row r="91" spans="1:15" x14ac:dyDescent="0.15">
      <c r="A91">
        <v>2</v>
      </c>
      <c r="B91">
        <v>3</v>
      </c>
      <c r="C91" s="4">
        <v>447</v>
      </c>
      <c r="D91" s="20">
        <v>0</v>
      </c>
      <c r="E91" s="4">
        <v>64</v>
      </c>
      <c r="F91" s="4">
        <v>0.75</v>
      </c>
      <c r="G91" s="4">
        <f t="shared" si="2"/>
        <v>0.75</v>
      </c>
      <c r="H91" s="4">
        <v>0.5</v>
      </c>
      <c r="I91" s="4">
        <v>0.375</v>
      </c>
      <c r="J91" s="4">
        <v>0.75</v>
      </c>
      <c r="K91" s="4">
        <v>0.875</v>
      </c>
      <c r="L91" s="4">
        <v>0.75</v>
      </c>
      <c r="M91" s="4">
        <v>0.875</v>
      </c>
      <c r="N91" s="4">
        <v>1</v>
      </c>
      <c r="O91" s="4">
        <v>0.875</v>
      </c>
    </row>
    <row r="92" spans="1:15" x14ac:dyDescent="0.15">
      <c r="A92">
        <v>2</v>
      </c>
      <c r="B92">
        <v>3</v>
      </c>
      <c r="C92" s="4">
        <v>448</v>
      </c>
      <c r="D92" s="20">
        <v>1</v>
      </c>
      <c r="E92" s="4">
        <v>48</v>
      </c>
      <c r="F92" s="4">
        <v>0.83333333333333337</v>
      </c>
      <c r="G92" s="4">
        <f t="shared" si="2"/>
        <v>0.875</v>
      </c>
      <c r="H92" s="4">
        <v>0.375</v>
      </c>
      <c r="I92" s="4">
        <v>0.75</v>
      </c>
      <c r="J92" s="4">
        <v>1</v>
      </c>
      <c r="K92" s="4">
        <v>0.875</v>
      </c>
      <c r="L92" s="4">
        <v>1</v>
      </c>
      <c r="M92" s="4">
        <v>1</v>
      </c>
      <c r="N92" s="4">
        <v>1</v>
      </c>
      <c r="O92" s="4">
        <v>1</v>
      </c>
    </row>
    <row r="93" spans="1:15" x14ac:dyDescent="0.15">
      <c r="A93">
        <v>2</v>
      </c>
      <c r="B93">
        <v>3</v>
      </c>
      <c r="C93" s="4">
        <v>449</v>
      </c>
      <c r="D93" s="20">
        <v>1</v>
      </c>
      <c r="E93" s="4">
        <v>24</v>
      </c>
      <c r="F93" s="4">
        <v>0.91666666666666663</v>
      </c>
      <c r="G93" s="4">
        <f t="shared" si="2"/>
        <v>0.96875</v>
      </c>
      <c r="H93" s="4">
        <v>0.75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</row>
    <row r="94" spans="1:15" x14ac:dyDescent="0.15">
      <c r="A94">
        <v>2</v>
      </c>
      <c r="B94">
        <v>3</v>
      </c>
      <c r="C94" s="4">
        <v>450</v>
      </c>
      <c r="D94" s="20">
        <v>1</v>
      </c>
      <c r="E94" s="4">
        <v>40</v>
      </c>
      <c r="F94" s="4">
        <v>0.9</v>
      </c>
      <c r="G94" s="4">
        <f t="shared" si="2"/>
        <v>0.9375</v>
      </c>
      <c r="H94" s="4">
        <v>0.625</v>
      </c>
      <c r="I94" s="4">
        <v>1</v>
      </c>
      <c r="J94" s="4">
        <v>0.875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</row>
    <row r="95" spans="1:15" x14ac:dyDescent="0.15">
      <c r="A95">
        <v>2</v>
      </c>
      <c r="B95">
        <v>3</v>
      </c>
      <c r="C95" s="4">
        <v>451</v>
      </c>
      <c r="D95" s="20">
        <v>1</v>
      </c>
      <c r="E95" s="4">
        <v>64</v>
      </c>
      <c r="F95" s="4">
        <v>0.65625</v>
      </c>
      <c r="G95" s="4">
        <f t="shared" si="2"/>
        <v>0.65625</v>
      </c>
      <c r="H95" s="4">
        <v>0.625</v>
      </c>
      <c r="I95" s="4">
        <v>0.5</v>
      </c>
      <c r="J95" s="4">
        <v>0.375</v>
      </c>
      <c r="K95" s="4">
        <v>0.375</v>
      </c>
      <c r="L95" s="4">
        <v>0.5</v>
      </c>
      <c r="M95" s="4">
        <v>0.875</v>
      </c>
      <c r="N95" s="4">
        <v>1</v>
      </c>
      <c r="O95" s="4">
        <v>1</v>
      </c>
    </row>
    <row r="96" spans="1:15" x14ac:dyDescent="0.15">
      <c r="A96">
        <v>2</v>
      </c>
      <c r="B96">
        <v>3</v>
      </c>
      <c r="C96" s="4">
        <v>452</v>
      </c>
      <c r="D96" s="20">
        <v>0</v>
      </c>
      <c r="E96" s="4">
        <v>64</v>
      </c>
      <c r="F96" s="4">
        <v>0.671875</v>
      </c>
      <c r="G96" s="4">
        <f t="shared" si="2"/>
        <v>0.671875</v>
      </c>
      <c r="H96" s="4">
        <v>0.5</v>
      </c>
      <c r="I96" s="4">
        <v>0.625</v>
      </c>
      <c r="J96" s="4">
        <v>0.75</v>
      </c>
      <c r="K96" s="4">
        <v>0.75</v>
      </c>
      <c r="L96" s="4">
        <v>0.875</v>
      </c>
      <c r="M96" s="4">
        <v>0.625</v>
      </c>
      <c r="N96" s="4">
        <v>0.625</v>
      </c>
      <c r="O96" s="4">
        <v>0.625</v>
      </c>
    </row>
    <row r="97" spans="1:15" x14ac:dyDescent="0.15">
      <c r="A97">
        <v>2</v>
      </c>
      <c r="B97">
        <v>3</v>
      </c>
      <c r="C97" s="4">
        <v>453</v>
      </c>
      <c r="D97" s="20">
        <v>0</v>
      </c>
      <c r="E97" s="4">
        <v>64</v>
      </c>
      <c r="F97" s="4">
        <v>0.5625</v>
      </c>
      <c r="G97" s="4">
        <f t="shared" si="2"/>
        <v>0.5625</v>
      </c>
      <c r="H97" s="4">
        <v>0.5</v>
      </c>
      <c r="I97" s="4">
        <v>0.75</v>
      </c>
      <c r="J97" s="4">
        <v>0.5</v>
      </c>
      <c r="K97" s="4">
        <v>0.75</v>
      </c>
      <c r="L97" s="4">
        <v>0.5</v>
      </c>
      <c r="M97" s="4">
        <v>0.25</v>
      </c>
      <c r="N97" s="4">
        <v>0.5</v>
      </c>
      <c r="O97" s="4">
        <v>0.75</v>
      </c>
    </row>
    <row r="98" spans="1:15" x14ac:dyDescent="0.15">
      <c r="A98">
        <v>2</v>
      </c>
      <c r="B98">
        <v>3</v>
      </c>
      <c r="C98" s="4">
        <v>454</v>
      </c>
      <c r="D98" s="20">
        <v>1</v>
      </c>
      <c r="E98" s="4">
        <v>32</v>
      </c>
      <c r="F98" s="4">
        <v>0.875</v>
      </c>
      <c r="G98" s="4">
        <f t="shared" si="2"/>
        <v>0.9375</v>
      </c>
      <c r="H98" s="4">
        <v>0.625</v>
      </c>
      <c r="I98" s="4">
        <v>0.875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</row>
    <row r="99" spans="1:15" x14ac:dyDescent="0.15">
      <c r="A99">
        <v>2</v>
      </c>
      <c r="B99">
        <v>3</v>
      </c>
      <c r="C99" s="4">
        <v>455</v>
      </c>
      <c r="D99" s="20">
        <v>1</v>
      </c>
      <c r="E99" s="4">
        <v>40</v>
      </c>
      <c r="F99" s="4">
        <v>0.8</v>
      </c>
      <c r="G99" s="4">
        <f t="shared" si="2"/>
        <v>0.875</v>
      </c>
      <c r="H99" s="4">
        <v>0.5</v>
      </c>
      <c r="I99" s="4">
        <v>0.625</v>
      </c>
      <c r="J99" s="4">
        <v>0.875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</row>
    <row r="100" spans="1:15" x14ac:dyDescent="0.15">
      <c r="A100">
        <v>2</v>
      </c>
      <c r="B100">
        <v>3</v>
      </c>
      <c r="C100" s="4">
        <v>456</v>
      </c>
      <c r="D100" s="20">
        <v>1</v>
      </c>
      <c r="E100" s="4">
        <v>24</v>
      </c>
      <c r="F100" s="4">
        <v>0.875</v>
      </c>
      <c r="G100" s="4">
        <f t="shared" si="2"/>
        <v>0.953125</v>
      </c>
      <c r="H100" s="4">
        <v>0.625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</row>
    <row r="101" spans="1:15" x14ac:dyDescent="0.15">
      <c r="A101">
        <v>2</v>
      </c>
      <c r="B101">
        <v>3</v>
      </c>
      <c r="C101" s="4">
        <v>457</v>
      </c>
      <c r="D101" s="20">
        <v>1</v>
      </c>
      <c r="E101" s="4">
        <v>40</v>
      </c>
      <c r="F101" s="4">
        <v>0.85</v>
      </c>
      <c r="G101" s="4">
        <f t="shared" si="2"/>
        <v>0.90625</v>
      </c>
      <c r="H101" s="4">
        <v>0.75</v>
      </c>
      <c r="I101" s="4">
        <v>0.875</v>
      </c>
      <c r="J101" s="4">
        <v>0.625</v>
      </c>
      <c r="K101" s="4">
        <v>1</v>
      </c>
      <c r="L101" s="4">
        <v>1</v>
      </c>
      <c r="M101" s="4">
        <v>1</v>
      </c>
      <c r="N101" s="4">
        <v>1</v>
      </c>
      <c r="O101" s="4">
        <v>1</v>
      </c>
    </row>
    <row r="102" spans="1:15" x14ac:dyDescent="0.15">
      <c r="A102">
        <v>2</v>
      </c>
      <c r="B102">
        <v>3</v>
      </c>
      <c r="C102" s="4">
        <v>458</v>
      </c>
      <c r="D102" s="20">
        <v>1</v>
      </c>
      <c r="E102" s="4">
        <v>24</v>
      </c>
      <c r="F102" s="4">
        <v>0.95833333333333337</v>
      </c>
      <c r="G102" s="4">
        <f t="shared" si="2"/>
        <v>0.984375</v>
      </c>
      <c r="H102" s="4">
        <v>0.875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</row>
    <row r="103" spans="1:15" x14ac:dyDescent="0.15">
      <c r="A103">
        <v>2</v>
      </c>
      <c r="B103">
        <v>3</v>
      </c>
      <c r="C103" s="4">
        <v>460</v>
      </c>
      <c r="D103" s="20">
        <v>0</v>
      </c>
      <c r="E103" s="4">
        <v>64</v>
      </c>
      <c r="F103" s="4">
        <v>0.515625</v>
      </c>
      <c r="G103" s="4">
        <f t="shared" si="2"/>
        <v>0.515625</v>
      </c>
      <c r="H103" s="4">
        <v>0.625</v>
      </c>
      <c r="I103" s="4">
        <v>0.5</v>
      </c>
      <c r="J103" s="4">
        <v>0.5</v>
      </c>
      <c r="K103" s="4">
        <v>0.25</v>
      </c>
      <c r="L103" s="4">
        <v>0.625</v>
      </c>
      <c r="M103" s="4">
        <v>0.5</v>
      </c>
      <c r="N103" s="4">
        <v>0.375</v>
      </c>
      <c r="O103" s="4">
        <v>0.75</v>
      </c>
    </row>
    <row r="104" spans="1:15" x14ac:dyDescent="0.15">
      <c r="A104">
        <v>2</v>
      </c>
      <c r="B104">
        <v>3</v>
      </c>
      <c r="C104" s="4">
        <v>461</v>
      </c>
      <c r="D104" s="20">
        <v>1</v>
      </c>
      <c r="E104" s="4">
        <v>64</v>
      </c>
      <c r="F104" s="4">
        <v>0.75</v>
      </c>
      <c r="G104" s="4">
        <f t="shared" si="2"/>
        <v>0.75</v>
      </c>
      <c r="H104" s="4">
        <v>0.375</v>
      </c>
      <c r="I104" s="4">
        <v>0.625</v>
      </c>
      <c r="J104" s="4">
        <v>0.75</v>
      </c>
      <c r="K104" s="4">
        <v>0.75</v>
      </c>
      <c r="L104" s="4">
        <v>0.875</v>
      </c>
      <c r="M104" s="4">
        <v>0.625</v>
      </c>
      <c r="N104" s="4">
        <v>1</v>
      </c>
      <c r="O104" s="4">
        <v>1</v>
      </c>
    </row>
    <row r="105" spans="1:15" x14ac:dyDescent="0.15">
      <c r="A105">
        <v>2</v>
      </c>
      <c r="B105">
        <v>3</v>
      </c>
      <c r="C105" s="4">
        <v>473</v>
      </c>
      <c r="D105" s="20">
        <v>0</v>
      </c>
      <c r="E105" s="4">
        <v>24</v>
      </c>
      <c r="F105" s="4">
        <v>0.83333333333333337</v>
      </c>
      <c r="G105" s="4">
        <f t="shared" si="2"/>
        <v>0.9375</v>
      </c>
      <c r="H105" s="4">
        <v>0.5</v>
      </c>
      <c r="I105" s="4">
        <v>0.625</v>
      </c>
      <c r="J105" s="4">
        <v>0.375</v>
      </c>
      <c r="K105" s="4">
        <v>0.75</v>
      </c>
      <c r="L105" s="4">
        <v>0.5</v>
      </c>
      <c r="M105" s="4">
        <v>0.5</v>
      </c>
      <c r="N105" s="4">
        <v>0.25</v>
      </c>
      <c r="O105" s="4">
        <v>0.5</v>
      </c>
    </row>
    <row r="106" spans="1:15" x14ac:dyDescent="0.15">
      <c r="A106">
        <v>2</v>
      </c>
      <c r="B106">
        <v>3</v>
      </c>
      <c r="C106" s="4">
        <v>464</v>
      </c>
      <c r="D106" s="20">
        <v>0</v>
      </c>
      <c r="E106" s="4">
        <v>32</v>
      </c>
      <c r="F106" s="4">
        <v>0.875</v>
      </c>
      <c r="G106" s="4">
        <f t="shared" si="2"/>
        <v>0.9375</v>
      </c>
      <c r="H106" s="4">
        <v>0.5</v>
      </c>
      <c r="I106" s="4">
        <v>0.375</v>
      </c>
      <c r="J106" s="4">
        <v>0.5</v>
      </c>
      <c r="K106" s="4">
        <v>0.875</v>
      </c>
      <c r="L106" s="4">
        <v>1</v>
      </c>
      <c r="M106" s="4">
        <v>0.625</v>
      </c>
      <c r="N106" s="4">
        <v>0.875</v>
      </c>
      <c r="O106" s="4">
        <v>1</v>
      </c>
    </row>
    <row r="107" spans="1:15" x14ac:dyDescent="0.15">
      <c r="A107">
        <v>2</v>
      </c>
      <c r="B107">
        <v>3</v>
      </c>
      <c r="C107" s="4">
        <v>469</v>
      </c>
      <c r="D107" s="20">
        <v>1</v>
      </c>
      <c r="E107" s="4">
        <v>32</v>
      </c>
      <c r="F107" s="4">
        <v>0.71875</v>
      </c>
      <c r="G107" s="4">
        <f t="shared" si="2"/>
        <v>0.859375</v>
      </c>
      <c r="H107" s="4">
        <v>0.625</v>
      </c>
      <c r="I107" s="4">
        <v>0.875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</row>
    <row r="108" spans="1:15" x14ac:dyDescent="0.15">
      <c r="A108">
        <v>2</v>
      </c>
      <c r="B108">
        <v>3</v>
      </c>
      <c r="C108" s="4">
        <v>476</v>
      </c>
      <c r="D108" s="20">
        <v>0</v>
      </c>
      <c r="E108" s="4">
        <v>32</v>
      </c>
      <c r="F108" s="4">
        <v>0.84375</v>
      </c>
      <c r="G108" s="4">
        <f t="shared" si="2"/>
        <v>0.921875</v>
      </c>
      <c r="H108" s="4">
        <v>0.5</v>
      </c>
      <c r="I108" s="4">
        <v>0.75</v>
      </c>
      <c r="J108" s="4">
        <v>0.5</v>
      </c>
      <c r="K108" s="4">
        <v>0.5</v>
      </c>
      <c r="L108" s="4">
        <v>0.625</v>
      </c>
      <c r="M108" s="4">
        <v>0.75</v>
      </c>
      <c r="N108" s="4">
        <v>0.75</v>
      </c>
      <c r="O108" s="4">
        <v>1</v>
      </c>
    </row>
    <row r="109" spans="1:15" x14ac:dyDescent="0.15">
      <c r="A109">
        <v>2</v>
      </c>
      <c r="B109">
        <v>3</v>
      </c>
      <c r="C109" s="4">
        <v>468</v>
      </c>
      <c r="D109" s="20">
        <v>0</v>
      </c>
      <c r="E109" s="4">
        <v>40</v>
      </c>
      <c r="F109" s="4">
        <v>0.72499999999999998</v>
      </c>
      <c r="G109" s="4">
        <f t="shared" si="2"/>
        <v>0.828125</v>
      </c>
      <c r="H109" s="4">
        <v>0.375</v>
      </c>
      <c r="I109" s="4">
        <v>0.75</v>
      </c>
      <c r="J109" s="4">
        <v>0.5</v>
      </c>
      <c r="K109" s="4">
        <v>0.25</v>
      </c>
      <c r="L109" s="4">
        <v>0.25</v>
      </c>
      <c r="M109" s="4">
        <v>0.25</v>
      </c>
      <c r="N109" s="4">
        <v>0.25</v>
      </c>
      <c r="O109" s="4">
        <v>0.5</v>
      </c>
    </row>
    <row r="110" spans="1:15" x14ac:dyDescent="0.15">
      <c r="A110">
        <v>2</v>
      </c>
      <c r="B110">
        <v>3</v>
      </c>
      <c r="C110" s="4">
        <v>478</v>
      </c>
      <c r="D110" s="20">
        <v>0</v>
      </c>
      <c r="E110" s="4">
        <v>48</v>
      </c>
      <c r="F110" s="4">
        <v>0.6875</v>
      </c>
      <c r="G110" s="4">
        <f t="shared" si="2"/>
        <v>0.765625</v>
      </c>
      <c r="H110" s="4">
        <v>0.375</v>
      </c>
      <c r="I110" s="4">
        <v>0.625</v>
      </c>
      <c r="J110" s="4">
        <v>0.875</v>
      </c>
      <c r="K110" s="4">
        <v>0.625</v>
      </c>
      <c r="L110" s="4">
        <v>0.75</v>
      </c>
      <c r="M110" s="4">
        <v>0.625</v>
      </c>
      <c r="N110" s="4">
        <v>0.625</v>
      </c>
      <c r="O110" s="4">
        <v>0.625</v>
      </c>
    </row>
    <row r="111" spans="1:15" x14ac:dyDescent="0.15">
      <c r="A111">
        <v>2</v>
      </c>
      <c r="B111">
        <v>3</v>
      </c>
      <c r="C111" s="4">
        <v>462</v>
      </c>
      <c r="D111" s="20">
        <v>1</v>
      </c>
      <c r="E111" s="4">
        <v>64</v>
      </c>
      <c r="F111" s="4">
        <v>0.5</v>
      </c>
      <c r="G111" s="4">
        <f t="shared" si="2"/>
        <v>0.5</v>
      </c>
      <c r="H111" s="4">
        <v>0.5</v>
      </c>
      <c r="I111" s="4">
        <v>0.625</v>
      </c>
      <c r="J111" s="4">
        <v>0.5</v>
      </c>
      <c r="K111" s="4">
        <v>1</v>
      </c>
      <c r="L111" s="4">
        <v>1</v>
      </c>
      <c r="M111" s="4">
        <v>1</v>
      </c>
      <c r="N111" s="4">
        <v>1</v>
      </c>
      <c r="O111" s="4">
        <v>1</v>
      </c>
    </row>
    <row r="112" spans="1:15" x14ac:dyDescent="0.15">
      <c r="A112">
        <v>2</v>
      </c>
      <c r="B112">
        <v>3</v>
      </c>
      <c r="C112" s="4">
        <v>463</v>
      </c>
      <c r="D112" s="20">
        <v>1</v>
      </c>
      <c r="E112" s="4">
        <v>64</v>
      </c>
      <c r="F112" s="4">
        <v>0.71875</v>
      </c>
      <c r="G112" s="4">
        <f t="shared" si="2"/>
        <v>0.71875</v>
      </c>
      <c r="H112" s="4">
        <v>0.25</v>
      </c>
      <c r="I112" s="4">
        <v>0.625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1</v>
      </c>
    </row>
    <row r="113" spans="1:15" x14ac:dyDescent="0.15">
      <c r="A113">
        <v>2</v>
      </c>
      <c r="B113">
        <v>3</v>
      </c>
      <c r="C113" s="4">
        <v>465</v>
      </c>
      <c r="D113" s="20">
        <v>0</v>
      </c>
      <c r="E113" s="4">
        <v>64</v>
      </c>
      <c r="F113" s="4">
        <v>0.671875</v>
      </c>
      <c r="G113" s="4">
        <f t="shared" si="2"/>
        <v>0.671875</v>
      </c>
      <c r="H113" s="4">
        <v>0.75</v>
      </c>
      <c r="I113" s="4">
        <v>0.75</v>
      </c>
      <c r="J113" s="4">
        <v>0.5</v>
      </c>
      <c r="K113" s="4">
        <v>0.375</v>
      </c>
      <c r="L113" s="4">
        <v>0.75</v>
      </c>
      <c r="M113" s="4">
        <v>0.625</v>
      </c>
      <c r="N113" s="4">
        <v>0.875</v>
      </c>
      <c r="O113" s="4">
        <v>0.75</v>
      </c>
    </row>
    <row r="114" spans="1:15" x14ac:dyDescent="0.15">
      <c r="A114">
        <v>2</v>
      </c>
      <c r="B114">
        <v>3</v>
      </c>
      <c r="C114" s="4">
        <v>466</v>
      </c>
      <c r="D114" s="20">
        <v>0</v>
      </c>
      <c r="E114" s="4">
        <v>64</v>
      </c>
      <c r="F114" s="4">
        <v>0.390625</v>
      </c>
      <c r="G114" s="4">
        <f t="shared" si="2"/>
        <v>0.390625</v>
      </c>
      <c r="H114" s="4">
        <v>0.5</v>
      </c>
      <c r="I114" s="4">
        <v>0.5</v>
      </c>
      <c r="J114" s="4">
        <v>0.5</v>
      </c>
      <c r="K114" s="4">
        <v>0.5</v>
      </c>
      <c r="L114" s="4">
        <v>0.375</v>
      </c>
      <c r="M114" s="4">
        <v>0.375</v>
      </c>
      <c r="N114" s="4">
        <v>0.75</v>
      </c>
      <c r="O114" s="4">
        <v>0.375</v>
      </c>
    </row>
    <row r="115" spans="1:15" x14ac:dyDescent="0.15">
      <c r="A115">
        <v>2</v>
      </c>
      <c r="B115">
        <v>3</v>
      </c>
      <c r="C115" s="4">
        <v>467</v>
      </c>
      <c r="D115" s="20">
        <v>1</v>
      </c>
      <c r="E115" s="4">
        <v>64</v>
      </c>
      <c r="F115" s="4">
        <v>0.640625</v>
      </c>
      <c r="G115" s="4">
        <f t="shared" si="2"/>
        <v>0.640625</v>
      </c>
      <c r="H115" s="4">
        <v>0.5</v>
      </c>
      <c r="I115" s="4">
        <v>1</v>
      </c>
      <c r="J115" s="4">
        <v>1</v>
      </c>
      <c r="K115" s="4">
        <v>1</v>
      </c>
      <c r="L115" s="4">
        <v>1</v>
      </c>
      <c r="M115" s="4">
        <v>1</v>
      </c>
      <c r="N115" s="4">
        <v>1</v>
      </c>
      <c r="O115" s="4">
        <v>1</v>
      </c>
    </row>
    <row r="116" spans="1:15" x14ac:dyDescent="0.15">
      <c r="A116">
        <v>2</v>
      </c>
      <c r="B116">
        <v>3</v>
      </c>
      <c r="C116" s="4">
        <v>470</v>
      </c>
      <c r="D116" s="20">
        <v>1</v>
      </c>
      <c r="E116" s="4">
        <v>64</v>
      </c>
      <c r="F116" s="4">
        <v>0.671875</v>
      </c>
      <c r="G116" s="4">
        <f t="shared" si="2"/>
        <v>0.671875</v>
      </c>
      <c r="H116" s="4">
        <v>0.125</v>
      </c>
      <c r="I116" s="4">
        <v>0.25</v>
      </c>
      <c r="J116" s="4">
        <v>0.25</v>
      </c>
      <c r="K116" s="4">
        <v>0.625</v>
      </c>
      <c r="L116" s="4">
        <v>0.875</v>
      </c>
      <c r="M116" s="4">
        <v>0.875</v>
      </c>
      <c r="N116" s="4">
        <v>1</v>
      </c>
      <c r="O116" s="4">
        <v>1</v>
      </c>
    </row>
    <row r="117" spans="1:15" x14ac:dyDescent="0.15">
      <c r="A117">
        <v>2</v>
      </c>
      <c r="B117">
        <v>3</v>
      </c>
      <c r="C117" s="4">
        <v>472</v>
      </c>
      <c r="D117" s="20">
        <v>0</v>
      </c>
      <c r="E117" s="4">
        <v>64</v>
      </c>
      <c r="F117" s="4">
        <v>0.484375</v>
      </c>
      <c r="G117" s="4">
        <f t="shared" si="2"/>
        <v>0.484375</v>
      </c>
      <c r="H117" s="4">
        <v>0.375</v>
      </c>
      <c r="I117" s="4">
        <v>0.75</v>
      </c>
      <c r="J117" s="4">
        <v>0.875</v>
      </c>
      <c r="K117" s="4">
        <v>0.875</v>
      </c>
      <c r="L117" s="4">
        <v>1</v>
      </c>
      <c r="M117" s="4">
        <v>0.875</v>
      </c>
      <c r="N117" s="4">
        <v>0.875</v>
      </c>
      <c r="O117" s="4">
        <v>1</v>
      </c>
    </row>
    <row r="118" spans="1:15" x14ac:dyDescent="0.15">
      <c r="A118">
        <v>2</v>
      </c>
      <c r="B118">
        <v>3</v>
      </c>
      <c r="C118" s="4">
        <v>474</v>
      </c>
      <c r="D118" s="20">
        <v>1</v>
      </c>
      <c r="E118" s="4">
        <v>64</v>
      </c>
      <c r="F118" s="4">
        <v>0.625</v>
      </c>
      <c r="G118" s="4">
        <f t="shared" si="2"/>
        <v>0.625</v>
      </c>
      <c r="H118" s="4">
        <v>0.5</v>
      </c>
      <c r="I118" s="4">
        <v>0.875</v>
      </c>
      <c r="J118" s="4">
        <v>1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</row>
    <row r="119" spans="1:15" x14ac:dyDescent="0.15">
      <c r="A119">
        <v>2</v>
      </c>
      <c r="B119">
        <v>3</v>
      </c>
      <c r="C119" s="4">
        <v>475</v>
      </c>
      <c r="D119" s="20">
        <v>0</v>
      </c>
      <c r="E119" s="4">
        <v>64</v>
      </c>
      <c r="F119" s="4">
        <v>0.828125</v>
      </c>
      <c r="G119" s="4">
        <f t="shared" si="2"/>
        <v>0.828125</v>
      </c>
      <c r="H119" s="4">
        <v>0.5</v>
      </c>
      <c r="I119" s="4">
        <v>0.625</v>
      </c>
      <c r="J119" s="4">
        <v>0.875</v>
      </c>
      <c r="K119" s="4">
        <v>0.875</v>
      </c>
      <c r="L119" s="4">
        <v>1</v>
      </c>
      <c r="M119" s="4">
        <v>0.875</v>
      </c>
      <c r="N119" s="4">
        <v>1</v>
      </c>
      <c r="O119" s="4">
        <v>0.75</v>
      </c>
    </row>
    <row r="120" spans="1:15" x14ac:dyDescent="0.15">
      <c r="A120">
        <v>2</v>
      </c>
      <c r="B120">
        <v>3</v>
      </c>
      <c r="C120" s="4">
        <v>477</v>
      </c>
      <c r="D120" s="20">
        <v>1</v>
      </c>
      <c r="E120" s="4">
        <v>64</v>
      </c>
      <c r="F120" s="4">
        <v>0.8125</v>
      </c>
      <c r="G120" s="4">
        <f t="shared" si="2"/>
        <v>0.8125</v>
      </c>
      <c r="H120" s="4">
        <v>0.5</v>
      </c>
      <c r="I120" s="4">
        <v>0.375</v>
      </c>
      <c r="J120" s="4">
        <v>0.75</v>
      </c>
      <c r="K120" s="4">
        <v>0.5</v>
      </c>
      <c r="L120" s="4">
        <v>1</v>
      </c>
      <c r="M120" s="4">
        <v>1</v>
      </c>
      <c r="N120" s="4">
        <v>1</v>
      </c>
      <c r="O120" s="4">
        <v>1</v>
      </c>
    </row>
    <row r="121" spans="1:15" x14ac:dyDescent="0.15">
      <c r="A121">
        <v>4</v>
      </c>
      <c r="B121">
        <v>4</v>
      </c>
      <c r="C121" s="4">
        <v>110</v>
      </c>
      <c r="D121" s="20">
        <v>0</v>
      </c>
      <c r="E121" s="4">
        <v>64</v>
      </c>
      <c r="F121" s="4">
        <v>0.484375</v>
      </c>
      <c r="G121" s="4">
        <v>0.484375</v>
      </c>
      <c r="H121" s="5">
        <v>0.125</v>
      </c>
      <c r="I121" s="5">
        <v>0.375</v>
      </c>
      <c r="J121" s="5">
        <v>0.375</v>
      </c>
      <c r="K121" s="5">
        <v>0.5</v>
      </c>
      <c r="L121" s="5">
        <v>0.625</v>
      </c>
      <c r="M121" s="5">
        <v>0.375</v>
      </c>
      <c r="N121" s="5">
        <v>0.75</v>
      </c>
      <c r="O121" s="5">
        <v>0.75</v>
      </c>
    </row>
    <row r="122" spans="1:15" x14ac:dyDescent="0.15">
      <c r="A122">
        <v>4</v>
      </c>
      <c r="B122">
        <v>4</v>
      </c>
      <c r="C122" s="4">
        <v>114</v>
      </c>
      <c r="D122" s="20">
        <v>0</v>
      </c>
      <c r="E122" s="4">
        <v>64</v>
      </c>
      <c r="F122" s="4">
        <v>0.734375</v>
      </c>
      <c r="G122" s="4">
        <v>0.734375</v>
      </c>
      <c r="H122" s="5">
        <v>0.5</v>
      </c>
      <c r="I122" s="5">
        <v>0.625</v>
      </c>
      <c r="J122" s="5">
        <v>0.75</v>
      </c>
      <c r="K122" s="5">
        <v>0.625</v>
      </c>
      <c r="L122" s="5">
        <v>0.75</v>
      </c>
      <c r="M122" s="5">
        <v>0.875</v>
      </c>
      <c r="N122" s="5">
        <v>1</v>
      </c>
      <c r="O122" s="5">
        <v>0.75</v>
      </c>
    </row>
    <row r="123" spans="1:15" x14ac:dyDescent="0.15">
      <c r="A123">
        <v>4</v>
      </c>
      <c r="B123">
        <v>4</v>
      </c>
      <c r="C123" s="4">
        <v>124</v>
      </c>
      <c r="D123" s="20">
        <v>0</v>
      </c>
      <c r="E123" s="4">
        <v>64</v>
      </c>
      <c r="F123" s="4">
        <v>0.71875</v>
      </c>
      <c r="G123" s="4">
        <v>0.71875</v>
      </c>
      <c r="H123" s="5">
        <v>0.375</v>
      </c>
      <c r="I123" s="5">
        <v>0.875</v>
      </c>
      <c r="J123" s="5">
        <v>0.625</v>
      </c>
      <c r="K123" s="5">
        <v>0.875</v>
      </c>
      <c r="L123" s="5">
        <v>0.75</v>
      </c>
      <c r="M123" s="5">
        <v>0.875</v>
      </c>
      <c r="N123" s="5">
        <v>0.75</v>
      </c>
      <c r="O123" s="5">
        <v>0.625</v>
      </c>
    </row>
    <row r="124" spans="1:15" x14ac:dyDescent="0.15">
      <c r="A124">
        <v>4</v>
      </c>
      <c r="B124">
        <v>4</v>
      </c>
      <c r="C124" s="4">
        <v>126</v>
      </c>
      <c r="D124" s="20">
        <v>0</v>
      </c>
      <c r="E124" s="4">
        <v>64</v>
      </c>
      <c r="F124" s="4">
        <v>0.640625</v>
      </c>
      <c r="G124" s="4">
        <v>0.640625</v>
      </c>
      <c r="H124" s="5">
        <v>0.5</v>
      </c>
      <c r="I124" s="5">
        <v>0.875</v>
      </c>
      <c r="J124" s="5">
        <v>0.5</v>
      </c>
      <c r="K124" s="5">
        <v>0.75</v>
      </c>
      <c r="L124" s="5">
        <v>0.625</v>
      </c>
      <c r="M124" s="5">
        <v>0.375</v>
      </c>
      <c r="N124" s="5">
        <v>0.875</v>
      </c>
      <c r="O124" s="5">
        <v>0.625</v>
      </c>
    </row>
    <row r="125" spans="1:15" x14ac:dyDescent="0.15">
      <c r="A125">
        <v>4</v>
      </c>
      <c r="B125">
        <v>4</v>
      </c>
      <c r="C125" s="4">
        <v>147</v>
      </c>
      <c r="D125" s="20">
        <v>0</v>
      </c>
      <c r="E125" s="4">
        <v>64</v>
      </c>
      <c r="F125" s="4">
        <v>0.65625</v>
      </c>
      <c r="G125" s="4">
        <v>0.65625</v>
      </c>
      <c r="H125" s="5">
        <v>0.25</v>
      </c>
      <c r="I125" s="5">
        <v>0.625</v>
      </c>
      <c r="J125" s="5">
        <v>0.5</v>
      </c>
      <c r="K125" s="5">
        <v>0.5</v>
      </c>
      <c r="L125" s="5">
        <v>0.875</v>
      </c>
      <c r="M125" s="5">
        <v>0.75</v>
      </c>
      <c r="N125" s="5">
        <v>0.75</v>
      </c>
      <c r="O125" s="5">
        <v>1</v>
      </c>
    </row>
    <row r="126" spans="1:15" x14ac:dyDescent="0.15">
      <c r="A126">
        <v>4</v>
      </c>
      <c r="B126">
        <v>4</v>
      </c>
      <c r="C126" s="4">
        <v>148</v>
      </c>
      <c r="D126" s="20">
        <v>0</v>
      </c>
      <c r="E126" s="4">
        <v>64</v>
      </c>
      <c r="F126" s="4">
        <v>0.671875</v>
      </c>
      <c r="G126" s="4">
        <v>0.671875</v>
      </c>
      <c r="H126" s="5">
        <v>0.375</v>
      </c>
      <c r="I126" s="5">
        <v>0.625</v>
      </c>
      <c r="J126" s="5">
        <v>1</v>
      </c>
      <c r="K126" s="5">
        <v>0.875</v>
      </c>
      <c r="L126" s="5">
        <v>0.625</v>
      </c>
      <c r="M126" s="5">
        <v>0.625</v>
      </c>
      <c r="N126" s="5">
        <v>0.625</v>
      </c>
      <c r="O126" s="5">
        <v>0.625</v>
      </c>
    </row>
    <row r="127" spans="1:15" x14ac:dyDescent="0.15">
      <c r="A127">
        <v>4</v>
      </c>
      <c r="B127">
        <v>4</v>
      </c>
      <c r="C127" s="4">
        <v>150</v>
      </c>
      <c r="D127" s="20">
        <v>0</v>
      </c>
      <c r="E127" s="4">
        <v>64</v>
      </c>
      <c r="F127" s="4">
        <v>0.546875</v>
      </c>
      <c r="G127" s="4">
        <v>0.546875</v>
      </c>
      <c r="H127" s="5">
        <v>0.625</v>
      </c>
      <c r="I127" s="5">
        <v>0.375</v>
      </c>
      <c r="J127" s="5">
        <v>0.625</v>
      </c>
      <c r="K127" s="5">
        <v>0.625</v>
      </c>
      <c r="L127" s="5">
        <v>0.375</v>
      </c>
      <c r="M127" s="5">
        <v>0.375</v>
      </c>
      <c r="N127" s="5">
        <v>0.5</v>
      </c>
      <c r="O127" s="5">
        <v>0.875</v>
      </c>
    </row>
    <row r="128" spans="1:15" x14ac:dyDescent="0.15">
      <c r="A128">
        <v>4</v>
      </c>
      <c r="B128">
        <v>4</v>
      </c>
      <c r="C128" s="4">
        <v>152</v>
      </c>
      <c r="D128" s="20">
        <v>0</v>
      </c>
      <c r="E128" s="4">
        <v>64</v>
      </c>
      <c r="F128" s="4">
        <v>0.71875</v>
      </c>
      <c r="G128" s="4">
        <v>0.71875</v>
      </c>
      <c r="H128" s="5">
        <v>0.75</v>
      </c>
      <c r="I128" s="5">
        <v>0.625</v>
      </c>
      <c r="J128" s="5">
        <v>0.75</v>
      </c>
      <c r="K128" s="5">
        <v>0.625</v>
      </c>
      <c r="L128" s="5">
        <v>0.75</v>
      </c>
      <c r="M128" s="5">
        <v>0.5</v>
      </c>
      <c r="N128" s="5">
        <v>0.875</v>
      </c>
      <c r="O128" s="5">
        <v>0.875</v>
      </c>
    </row>
    <row r="129" spans="1:15" x14ac:dyDescent="0.15">
      <c r="A129">
        <v>4</v>
      </c>
      <c r="B129">
        <v>4</v>
      </c>
      <c r="C129" s="4">
        <v>155</v>
      </c>
      <c r="D129" s="20">
        <v>0</v>
      </c>
      <c r="E129" s="4">
        <v>64</v>
      </c>
      <c r="F129" s="4">
        <v>0.71875</v>
      </c>
      <c r="G129" s="4">
        <v>0.71875</v>
      </c>
      <c r="H129" s="5">
        <v>0.5</v>
      </c>
      <c r="I129" s="5">
        <v>0.625</v>
      </c>
      <c r="J129" s="5">
        <v>0.75</v>
      </c>
      <c r="K129" s="5">
        <v>0.625</v>
      </c>
      <c r="L129" s="5">
        <v>0.75</v>
      </c>
      <c r="M129" s="5">
        <v>0.75</v>
      </c>
      <c r="N129" s="5">
        <v>0.75</v>
      </c>
      <c r="O129" s="5">
        <v>1</v>
      </c>
    </row>
    <row r="130" spans="1:15" x14ac:dyDescent="0.15">
      <c r="A130">
        <v>4</v>
      </c>
      <c r="B130">
        <v>4</v>
      </c>
      <c r="C130" s="4">
        <v>160</v>
      </c>
      <c r="D130" s="20">
        <v>0</v>
      </c>
      <c r="E130" s="4">
        <v>64</v>
      </c>
      <c r="F130" s="4">
        <v>0.640625</v>
      </c>
      <c r="G130" s="4">
        <v>0.640625</v>
      </c>
      <c r="H130" s="5">
        <v>0.625</v>
      </c>
      <c r="I130" s="5">
        <v>0.625</v>
      </c>
      <c r="J130" s="5">
        <v>0.25</v>
      </c>
      <c r="K130" s="5">
        <v>0.75</v>
      </c>
      <c r="L130" s="5">
        <v>0.75</v>
      </c>
      <c r="M130" s="5">
        <v>0.625</v>
      </c>
      <c r="N130" s="5">
        <v>0.625</v>
      </c>
      <c r="O130" s="5">
        <v>0.875</v>
      </c>
    </row>
    <row r="131" spans="1:15" x14ac:dyDescent="0.15">
      <c r="A131">
        <v>4</v>
      </c>
      <c r="B131">
        <v>4</v>
      </c>
      <c r="C131" s="4">
        <v>162</v>
      </c>
      <c r="D131" s="20">
        <v>0</v>
      </c>
      <c r="E131" s="4">
        <v>64</v>
      </c>
      <c r="F131" s="4">
        <v>0.6875</v>
      </c>
      <c r="G131" s="4">
        <v>0.6875</v>
      </c>
      <c r="H131" s="5">
        <v>0.375</v>
      </c>
      <c r="I131" s="5">
        <v>0.75</v>
      </c>
      <c r="J131" s="5">
        <v>0.625</v>
      </c>
      <c r="K131" s="5">
        <v>0.5</v>
      </c>
      <c r="L131" s="5">
        <v>0.875</v>
      </c>
      <c r="M131" s="5">
        <v>0.75</v>
      </c>
      <c r="N131" s="5">
        <v>0.75</v>
      </c>
      <c r="O131" s="5">
        <v>0.875</v>
      </c>
    </row>
    <row r="132" spans="1:15" x14ac:dyDescent="0.15">
      <c r="A132">
        <v>4</v>
      </c>
      <c r="B132">
        <v>4</v>
      </c>
      <c r="C132" s="4">
        <v>176</v>
      </c>
      <c r="D132" s="20">
        <v>0</v>
      </c>
      <c r="E132" s="4">
        <v>64</v>
      </c>
      <c r="F132" s="4">
        <v>0.6875</v>
      </c>
      <c r="G132" s="4">
        <v>0.6875</v>
      </c>
      <c r="H132" s="5">
        <v>0.5</v>
      </c>
      <c r="I132" s="5">
        <v>0.5</v>
      </c>
      <c r="J132" s="5">
        <v>0.875</v>
      </c>
      <c r="K132" s="5">
        <v>0.875</v>
      </c>
      <c r="L132" s="5">
        <v>0.625</v>
      </c>
      <c r="M132" s="5">
        <v>0.625</v>
      </c>
      <c r="N132" s="5">
        <v>0.75</v>
      </c>
      <c r="O132" s="5">
        <v>0.75</v>
      </c>
    </row>
    <row r="133" spans="1:15" x14ac:dyDescent="0.15">
      <c r="A133">
        <v>4</v>
      </c>
      <c r="B133">
        <v>4</v>
      </c>
      <c r="C133" s="4">
        <v>178</v>
      </c>
      <c r="D133" s="20">
        <v>0</v>
      </c>
      <c r="E133" s="4">
        <v>64</v>
      </c>
      <c r="F133" s="4">
        <v>0.765625</v>
      </c>
      <c r="G133" s="4">
        <v>0.765625</v>
      </c>
      <c r="H133" s="5">
        <v>0.625</v>
      </c>
      <c r="I133" s="5">
        <v>0.75</v>
      </c>
      <c r="J133" s="5">
        <v>0.75</v>
      </c>
      <c r="K133" s="5">
        <v>1</v>
      </c>
      <c r="L133" s="5">
        <v>0.5</v>
      </c>
      <c r="M133" s="5">
        <v>0.625</v>
      </c>
      <c r="N133" s="5">
        <v>0.875</v>
      </c>
      <c r="O133" s="5">
        <v>1</v>
      </c>
    </row>
    <row r="134" spans="1:15" x14ac:dyDescent="0.15">
      <c r="A134">
        <v>4</v>
      </c>
      <c r="B134">
        <v>4</v>
      </c>
      <c r="C134" s="4">
        <v>184</v>
      </c>
      <c r="D134" s="20">
        <v>0</v>
      </c>
      <c r="E134" s="4">
        <v>64</v>
      </c>
      <c r="F134" s="4">
        <v>0.640625</v>
      </c>
      <c r="G134" s="4">
        <v>0.640625</v>
      </c>
      <c r="H134" s="5">
        <v>0.625</v>
      </c>
      <c r="I134" s="5">
        <v>0.75</v>
      </c>
      <c r="J134" s="5">
        <v>0.625</v>
      </c>
      <c r="K134" s="5">
        <v>0.625</v>
      </c>
      <c r="L134" s="5">
        <v>0.5</v>
      </c>
      <c r="M134" s="5">
        <v>0.75</v>
      </c>
      <c r="N134" s="5">
        <v>0.5</v>
      </c>
      <c r="O134" s="5">
        <v>0.75</v>
      </c>
    </row>
    <row r="135" spans="1:15" x14ac:dyDescent="0.15">
      <c r="A135">
        <v>4</v>
      </c>
      <c r="B135">
        <v>4</v>
      </c>
      <c r="C135" s="4">
        <v>187</v>
      </c>
      <c r="D135" s="20">
        <v>0</v>
      </c>
      <c r="E135" s="4">
        <v>64</v>
      </c>
      <c r="F135" s="4">
        <v>0.578125</v>
      </c>
      <c r="G135" s="4">
        <v>0.578125</v>
      </c>
      <c r="H135" s="5">
        <v>0.25</v>
      </c>
      <c r="I135" s="5">
        <v>0.375</v>
      </c>
      <c r="J135" s="5">
        <v>0.75</v>
      </c>
      <c r="K135" s="5">
        <v>0.75</v>
      </c>
      <c r="L135" s="5">
        <v>0.625</v>
      </c>
      <c r="M135" s="5">
        <v>0.625</v>
      </c>
      <c r="N135" s="5">
        <v>0.625</v>
      </c>
      <c r="O135" s="5">
        <v>0.625</v>
      </c>
    </row>
    <row r="136" spans="1:15" x14ac:dyDescent="0.15">
      <c r="A136">
        <v>4</v>
      </c>
      <c r="B136">
        <v>4</v>
      </c>
      <c r="C136" s="4">
        <v>190</v>
      </c>
      <c r="D136" s="20">
        <v>1</v>
      </c>
      <c r="E136" s="4">
        <v>56</v>
      </c>
      <c r="F136" s="4">
        <v>0.8571428571428571</v>
      </c>
      <c r="G136" s="4">
        <v>0.875</v>
      </c>
      <c r="H136" s="5">
        <v>0.625</v>
      </c>
      <c r="I136" s="5">
        <v>0.75</v>
      </c>
      <c r="J136" s="5">
        <v>0.875</v>
      </c>
      <c r="K136" s="5">
        <v>0.875</v>
      </c>
      <c r="L136" s="5">
        <v>0.875</v>
      </c>
      <c r="M136" s="5">
        <v>1</v>
      </c>
      <c r="N136" s="5">
        <v>1</v>
      </c>
      <c r="O136" s="5">
        <v>1</v>
      </c>
    </row>
    <row r="137" spans="1:15" x14ac:dyDescent="0.15">
      <c r="A137">
        <v>4</v>
      </c>
      <c r="B137">
        <v>4</v>
      </c>
      <c r="C137" s="4">
        <v>192</v>
      </c>
      <c r="D137" s="20">
        <v>0</v>
      </c>
      <c r="E137" s="4">
        <v>64</v>
      </c>
      <c r="F137" s="4">
        <v>0.75</v>
      </c>
      <c r="G137" s="4">
        <v>0.75</v>
      </c>
      <c r="H137" s="5">
        <v>0.625</v>
      </c>
      <c r="I137" s="5">
        <v>0.375</v>
      </c>
      <c r="J137" s="5">
        <v>0.75</v>
      </c>
      <c r="K137" s="5">
        <v>0.75</v>
      </c>
      <c r="L137" s="5">
        <v>0.875</v>
      </c>
      <c r="M137" s="5">
        <v>0.75</v>
      </c>
      <c r="N137" s="5">
        <v>1</v>
      </c>
      <c r="O137" s="5">
        <v>0.875</v>
      </c>
    </row>
    <row r="138" spans="1:15" x14ac:dyDescent="0.15">
      <c r="A138">
        <v>4</v>
      </c>
      <c r="B138">
        <v>4</v>
      </c>
      <c r="C138" s="4">
        <v>310</v>
      </c>
      <c r="D138" s="20">
        <v>1</v>
      </c>
      <c r="E138" s="4">
        <v>48</v>
      </c>
      <c r="F138" s="4">
        <v>0.64583333333333337</v>
      </c>
      <c r="G138" s="4">
        <v>0.734375</v>
      </c>
      <c r="H138" s="4">
        <v>0.5</v>
      </c>
      <c r="I138" s="4">
        <v>0.5</v>
      </c>
      <c r="J138" s="4">
        <v>0.25</v>
      </c>
      <c r="K138" s="4">
        <v>0.625</v>
      </c>
      <c r="L138" s="4">
        <v>1</v>
      </c>
      <c r="M138" s="4">
        <v>1</v>
      </c>
      <c r="N138" s="5">
        <v>1</v>
      </c>
      <c r="O138" s="5">
        <v>1</v>
      </c>
    </row>
    <row r="139" spans="1:15" x14ac:dyDescent="0.15">
      <c r="A139">
        <v>4</v>
      </c>
      <c r="B139">
        <v>4</v>
      </c>
      <c r="C139" s="4">
        <v>313</v>
      </c>
      <c r="D139" s="20">
        <v>1</v>
      </c>
      <c r="E139" s="4">
        <v>64</v>
      </c>
      <c r="F139" s="4">
        <v>0.8125</v>
      </c>
      <c r="G139" s="21">
        <v>0.8125</v>
      </c>
      <c r="H139" s="4">
        <v>0.5</v>
      </c>
      <c r="I139" s="4">
        <v>0.75</v>
      </c>
      <c r="J139" s="4">
        <v>0.75</v>
      </c>
      <c r="K139" s="4">
        <v>0.75</v>
      </c>
      <c r="L139" s="4">
        <v>0.875</v>
      </c>
      <c r="M139" s="4">
        <v>0.875</v>
      </c>
      <c r="N139" s="4">
        <v>1</v>
      </c>
      <c r="O139" s="4">
        <v>1</v>
      </c>
    </row>
    <row r="140" spans="1:15" x14ac:dyDescent="0.15">
      <c r="A140">
        <v>4</v>
      </c>
      <c r="B140">
        <v>4</v>
      </c>
      <c r="C140" s="4">
        <v>314</v>
      </c>
      <c r="D140" s="20">
        <v>0</v>
      </c>
      <c r="E140" s="4">
        <v>64</v>
      </c>
      <c r="F140" s="4">
        <v>0.765625</v>
      </c>
      <c r="G140" s="4">
        <v>0.765625</v>
      </c>
      <c r="H140" s="4">
        <v>0.75</v>
      </c>
      <c r="I140" s="4">
        <v>0.375</v>
      </c>
      <c r="J140" s="4">
        <v>0.875</v>
      </c>
      <c r="K140" s="4">
        <v>0.75</v>
      </c>
      <c r="L140" s="4">
        <v>0.875</v>
      </c>
      <c r="M140" s="4">
        <v>0.75</v>
      </c>
      <c r="N140" s="4">
        <v>0.875</v>
      </c>
      <c r="O140" s="4">
        <v>0.875</v>
      </c>
    </row>
    <row r="141" spans="1:15" x14ac:dyDescent="0.15">
      <c r="A141">
        <v>4</v>
      </c>
      <c r="B141">
        <v>4</v>
      </c>
      <c r="C141" s="4">
        <v>321</v>
      </c>
      <c r="D141" s="20">
        <v>0</v>
      </c>
      <c r="E141" s="4">
        <v>64</v>
      </c>
      <c r="F141" s="4">
        <v>0.6875</v>
      </c>
      <c r="G141" s="4">
        <v>0.6875</v>
      </c>
      <c r="H141" s="4">
        <v>0.5</v>
      </c>
      <c r="I141" s="4">
        <v>0.875</v>
      </c>
      <c r="J141" s="4">
        <v>0.625</v>
      </c>
      <c r="K141" s="4">
        <v>0.625</v>
      </c>
      <c r="L141" s="4">
        <v>0.5</v>
      </c>
      <c r="M141" s="4">
        <v>0.75</v>
      </c>
      <c r="N141" s="4">
        <v>0.75</v>
      </c>
      <c r="O141" s="4">
        <v>0.875</v>
      </c>
    </row>
    <row r="142" spans="1:15" x14ac:dyDescent="0.15">
      <c r="A142">
        <v>4</v>
      </c>
      <c r="B142">
        <v>4</v>
      </c>
      <c r="C142" s="4">
        <v>325</v>
      </c>
      <c r="D142" s="20">
        <v>0</v>
      </c>
      <c r="E142" s="4">
        <v>64</v>
      </c>
      <c r="F142" s="4">
        <v>0.640625</v>
      </c>
      <c r="G142" s="4">
        <v>0.640625</v>
      </c>
      <c r="H142" s="4">
        <v>0.625</v>
      </c>
      <c r="I142" s="4">
        <v>0.5</v>
      </c>
      <c r="J142" s="4">
        <v>0.875</v>
      </c>
      <c r="K142" s="4">
        <v>0.625</v>
      </c>
      <c r="L142" s="4">
        <v>0.625</v>
      </c>
      <c r="M142" s="4">
        <v>0.625</v>
      </c>
      <c r="N142" s="4">
        <v>0.625</v>
      </c>
      <c r="O142" s="4">
        <v>0.625</v>
      </c>
    </row>
    <row r="143" spans="1:15" x14ac:dyDescent="0.15">
      <c r="A143">
        <v>4</v>
      </c>
      <c r="B143">
        <v>4</v>
      </c>
      <c r="C143" s="4">
        <v>327</v>
      </c>
      <c r="D143" s="20">
        <v>1</v>
      </c>
      <c r="E143" s="4">
        <v>24</v>
      </c>
      <c r="F143" s="4">
        <v>0.875</v>
      </c>
      <c r="G143" s="4">
        <v>0.953125</v>
      </c>
      <c r="H143" s="4">
        <v>0.625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</row>
    <row r="144" spans="1:15" x14ac:dyDescent="0.15">
      <c r="A144">
        <v>4</v>
      </c>
      <c r="B144">
        <v>4</v>
      </c>
      <c r="C144" s="4">
        <v>333</v>
      </c>
      <c r="D144" s="20">
        <v>0</v>
      </c>
      <c r="E144" s="4">
        <v>64</v>
      </c>
      <c r="F144" s="4">
        <v>0.59375</v>
      </c>
      <c r="G144" s="4">
        <v>0.59375</v>
      </c>
      <c r="H144" s="4">
        <v>0.5</v>
      </c>
      <c r="I144" s="4">
        <v>0.5</v>
      </c>
      <c r="J144" s="4">
        <v>0.625</v>
      </c>
      <c r="K144" s="4">
        <v>0.75</v>
      </c>
      <c r="L144" s="4">
        <v>0.5</v>
      </c>
      <c r="M144" s="4">
        <v>0.75</v>
      </c>
      <c r="N144" s="4">
        <v>0.625</v>
      </c>
      <c r="O144" s="4">
        <v>0.5</v>
      </c>
    </row>
    <row r="145" spans="1:15" x14ac:dyDescent="0.15">
      <c r="A145">
        <v>4</v>
      </c>
      <c r="B145">
        <v>4</v>
      </c>
      <c r="C145" s="4">
        <v>334</v>
      </c>
      <c r="D145" s="20">
        <v>1</v>
      </c>
      <c r="E145" s="4">
        <v>32</v>
      </c>
      <c r="F145" s="4">
        <v>0.84375</v>
      </c>
      <c r="G145" s="4">
        <v>0.921875</v>
      </c>
      <c r="H145" s="4">
        <v>0.625</v>
      </c>
      <c r="I145" s="4">
        <v>0.75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1</v>
      </c>
    </row>
    <row r="146" spans="1:15" x14ac:dyDescent="0.15">
      <c r="A146">
        <v>4</v>
      </c>
      <c r="B146">
        <v>4</v>
      </c>
      <c r="C146" s="4">
        <v>341</v>
      </c>
      <c r="D146" s="20">
        <v>1</v>
      </c>
      <c r="E146" s="4">
        <v>48</v>
      </c>
      <c r="F146" s="4">
        <v>0.79166666666666663</v>
      </c>
      <c r="G146" s="4">
        <v>0.84375</v>
      </c>
      <c r="H146" s="4">
        <v>0.375</v>
      </c>
      <c r="I146" s="4">
        <v>0.75</v>
      </c>
      <c r="J146" s="4">
        <v>0.875</v>
      </c>
      <c r="K146" s="4">
        <v>0.75</v>
      </c>
      <c r="L146" s="4">
        <v>1</v>
      </c>
      <c r="M146" s="4">
        <v>1</v>
      </c>
      <c r="N146" s="4">
        <v>1</v>
      </c>
      <c r="O146" s="4">
        <v>1</v>
      </c>
    </row>
    <row r="147" spans="1:15" x14ac:dyDescent="0.15">
      <c r="A147">
        <v>4</v>
      </c>
      <c r="B147">
        <v>4</v>
      </c>
      <c r="C147" s="4">
        <v>343</v>
      </c>
      <c r="D147" s="20">
        <v>1</v>
      </c>
      <c r="E147" s="4">
        <v>24</v>
      </c>
      <c r="F147" s="4">
        <v>0.79166666666666663</v>
      </c>
      <c r="G147" s="4">
        <v>0.921875</v>
      </c>
      <c r="H147" s="4">
        <v>0.375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</row>
    <row r="148" spans="1:15" x14ac:dyDescent="0.15">
      <c r="A148">
        <v>4</v>
      </c>
      <c r="B148">
        <v>4</v>
      </c>
      <c r="C148" s="4">
        <v>347</v>
      </c>
      <c r="D148" s="20">
        <v>1</v>
      </c>
      <c r="E148" s="4">
        <v>24</v>
      </c>
      <c r="F148" s="4">
        <v>0.875</v>
      </c>
      <c r="G148" s="4">
        <v>0.953125</v>
      </c>
      <c r="H148" s="4">
        <v>0.625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</row>
    <row r="149" spans="1:15" x14ac:dyDescent="0.15">
      <c r="A149">
        <v>4</v>
      </c>
      <c r="B149">
        <v>4</v>
      </c>
      <c r="C149" s="4">
        <v>361</v>
      </c>
      <c r="D149" s="20">
        <v>0</v>
      </c>
      <c r="E149" s="4">
        <v>64</v>
      </c>
      <c r="F149" s="4">
        <v>0.671875</v>
      </c>
      <c r="G149" s="4">
        <v>0.671875</v>
      </c>
      <c r="H149" s="4">
        <v>0.25</v>
      </c>
      <c r="I149" s="4">
        <v>0.125</v>
      </c>
      <c r="J149" s="4">
        <v>0.875</v>
      </c>
      <c r="K149" s="4">
        <v>0.75</v>
      </c>
      <c r="L149" s="4">
        <v>1</v>
      </c>
      <c r="M149" s="4">
        <v>0.75</v>
      </c>
      <c r="N149" s="4">
        <v>0.875</v>
      </c>
      <c r="O149" s="4">
        <v>0.75</v>
      </c>
    </row>
    <row r="150" spans="1:15" x14ac:dyDescent="0.15">
      <c r="A150">
        <v>4</v>
      </c>
      <c r="B150">
        <v>4</v>
      </c>
      <c r="C150" s="4">
        <v>364</v>
      </c>
      <c r="D150" s="20">
        <v>0</v>
      </c>
      <c r="E150" s="4">
        <v>64</v>
      </c>
      <c r="F150" s="4">
        <v>0.625</v>
      </c>
      <c r="G150" s="4">
        <v>0.625</v>
      </c>
      <c r="H150" s="4">
        <v>0.5</v>
      </c>
      <c r="I150" s="4">
        <v>0.75</v>
      </c>
      <c r="J150" s="4">
        <v>0.75</v>
      </c>
      <c r="K150" s="4">
        <v>0.5</v>
      </c>
      <c r="L150" s="4">
        <v>0.75</v>
      </c>
      <c r="M150" s="4">
        <v>0.75</v>
      </c>
      <c r="N150" s="4">
        <v>0.5</v>
      </c>
      <c r="O150" s="4">
        <v>0.5</v>
      </c>
    </row>
    <row r="151" spans="1:15" x14ac:dyDescent="0.15">
      <c r="A151">
        <v>4</v>
      </c>
      <c r="B151">
        <v>4</v>
      </c>
      <c r="C151" s="4">
        <v>365</v>
      </c>
      <c r="D151" s="20">
        <v>0</v>
      </c>
      <c r="E151" s="4">
        <v>64</v>
      </c>
      <c r="F151" s="4">
        <v>0.75</v>
      </c>
      <c r="G151" s="4">
        <v>0.75</v>
      </c>
      <c r="H151" s="4">
        <v>0.625</v>
      </c>
      <c r="I151" s="4">
        <v>0.625</v>
      </c>
      <c r="J151" s="4">
        <v>0.625</v>
      </c>
      <c r="K151" s="4">
        <v>0.75</v>
      </c>
      <c r="L151" s="4">
        <v>0.75</v>
      </c>
      <c r="M151" s="4">
        <v>0.875</v>
      </c>
      <c r="N151" s="4">
        <v>0.875</v>
      </c>
      <c r="O151" s="4">
        <v>0.875</v>
      </c>
    </row>
    <row r="152" spans="1:15" x14ac:dyDescent="0.15">
      <c r="A152">
        <v>4</v>
      </c>
      <c r="B152">
        <v>4</v>
      </c>
      <c r="C152" s="4">
        <v>368</v>
      </c>
      <c r="D152" s="20">
        <v>0</v>
      </c>
      <c r="E152" s="4">
        <v>64</v>
      </c>
      <c r="F152" s="4">
        <v>0.671875</v>
      </c>
      <c r="G152" s="4">
        <v>0.671875</v>
      </c>
      <c r="H152" s="4">
        <v>0.5</v>
      </c>
      <c r="I152" s="4">
        <v>1</v>
      </c>
      <c r="J152" s="4">
        <v>0.75</v>
      </c>
      <c r="K152" s="4">
        <v>0.875</v>
      </c>
      <c r="L152" s="4">
        <v>0.5</v>
      </c>
      <c r="M152" s="4">
        <v>0.25</v>
      </c>
      <c r="N152" s="4">
        <v>0.75</v>
      </c>
      <c r="O152" s="4">
        <v>0.75</v>
      </c>
    </row>
    <row r="153" spans="1:15" x14ac:dyDescent="0.15">
      <c r="A153">
        <v>4</v>
      </c>
      <c r="B153">
        <v>4</v>
      </c>
      <c r="C153" s="4">
        <v>369</v>
      </c>
      <c r="D153" s="20">
        <v>0</v>
      </c>
      <c r="E153" s="4">
        <v>64</v>
      </c>
      <c r="F153" s="4">
        <v>0.8125</v>
      </c>
      <c r="G153" s="4">
        <v>0.8125</v>
      </c>
      <c r="H153" s="4">
        <v>0.625</v>
      </c>
      <c r="I153" s="4">
        <v>0.75</v>
      </c>
      <c r="J153" s="4">
        <v>0.75</v>
      </c>
      <c r="K153" s="4">
        <v>0.875</v>
      </c>
      <c r="L153" s="4">
        <v>0.875</v>
      </c>
      <c r="M153" s="4">
        <v>1</v>
      </c>
      <c r="N153" s="4">
        <v>0.75</v>
      </c>
      <c r="O153" s="4">
        <v>0.875</v>
      </c>
    </row>
    <row r="154" spans="1:15" x14ac:dyDescent="0.15">
      <c r="A154">
        <v>4</v>
      </c>
      <c r="B154">
        <v>4</v>
      </c>
      <c r="C154" s="4">
        <v>370</v>
      </c>
      <c r="D154" s="20">
        <v>1</v>
      </c>
      <c r="E154" s="4">
        <v>56</v>
      </c>
      <c r="F154" s="4">
        <v>0.75</v>
      </c>
      <c r="G154" s="4">
        <v>0.78125</v>
      </c>
      <c r="H154" s="4">
        <v>0.5</v>
      </c>
      <c r="I154" s="4">
        <v>0.625</v>
      </c>
      <c r="J154" s="4">
        <v>0.625</v>
      </c>
      <c r="K154" s="4">
        <v>0.75</v>
      </c>
      <c r="L154" s="4">
        <v>0.75</v>
      </c>
      <c r="M154" s="4">
        <v>1</v>
      </c>
      <c r="N154" s="4">
        <v>1</v>
      </c>
      <c r="O154" s="4">
        <v>1</v>
      </c>
    </row>
    <row r="155" spans="1:15" x14ac:dyDescent="0.15">
      <c r="A155">
        <v>4</v>
      </c>
      <c r="B155">
        <v>4</v>
      </c>
      <c r="C155" s="4">
        <v>371</v>
      </c>
      <c r="D155" s="20">
        <v>0</v>
      </c>
      <c r="E155" s="4">
        <v>64</v>
      </c>
      <c r="F155" s="4">
        <v>0.69841269841269837</v>
      </c>
      <c r="G155" s="4">
        <v>0.69841269841269837</v>
      </c>
      <c r="H155" s="4">
        <v>0.75</v>
      </c>
      <c r="I155" s="4">
        <v>0.25</v>
      </c>
      <c r="J155" s="4">
        <v>0.375</v>
      </c>
      <c r="K155" s="4">
        <v>0.75</v>
      </c>
      <c r="L155" s="4">
        <v>1</v>
      </c>
      <c r="M155" s="4">
        <v>0.75</v>
      </c>
      <c r="N155" s="4">
        <v>0.75</v>
      </c>
      <c r="O155" s="4">
        <v>1</v>
      </c>
    </row>
    <row r="156" spans="1:15" x14ac:dyDescent="0.15">
      <c r="A156">
        <v>4</v>
      </c>
      <c r="B156">
        <v>4</v>
      </c>
      <c r="C156" s="4">
        <v>374</v>
      </c>
      <c r="D156" s="20">
        <v>0</v>
      </c>
      <c r="E156" s="4">
        <v>64</v>
      </c>
      <c r="F156" s="4">
        <v>0.6875</v>
      </c>
      <c r="G156" s="4">
        <v>0.6875</v>
      </c>
      <c r="H156" s="4">
        <v>0.5</v>
      </c>
      <c r="I156" s="4">
        <v>0.75</v>
      </c>
      <c r="J156" s="4">
        <v>0.75</v>
      </c>
      <c r="K156" s="4">
        <v>0.75</v>
      </c>
      <c r="L156" s="4">
        <v>0.375</v>
      </c>
      <c r="M156" s="4">
        <v>0.75</v>
      </c>
      <c r="N156" s="4">
        <v>0.625</v>
      </c>
      <c r="O156" s="4">
        <v>1</v>
      </c>
    </row>
    <row r="157" spans="1:15" x14ac:dyDescent="0.15">
      <c r="A157">
        <v>4</v>
      </c>
      <c r="B157">
        <v>4</v>
      </c>
      <c r="C157" s="4">
        <v>377</v>
      </c>
      <c r="D157" s="20">
        <v>1</v>
      </c>
      <c r="E157" s="4">
        <v>64</v>
      </c>
      <c r="F157" s="4">
        <v>0.765625</v>
      </c>
      <c r="G157" s="4">
        <v>0.765625</v>
      </c>
      <c r="H157" s="4">
        <v>0.5</v>
      </c>
      <c r="I157" s="4">
        <v>0.75</v>
      </c>
      <c r="J157" s="4">
        <v>0.625</v>
      </c>
      <c r="K157" s="4">
        <v>0.75</v>
      </c>
      <c r="L157" s="4">
        <v>0.625</v>
      </c>
      <c r="M157" s="4">
        <v>0.875</v>
      </c>
      <c r="N157" s="4">
        <v>1</v>
      </c>
      <c r="O157" s="4">
        <v>1</v>
      </c>
    </row>
    <row r="158" spans="1:15" x14ac:dyDescent="0.15">
      <c r="A158">
        <v>4</v>
      </c>
      <c r="B158">
        <v>4</v>
      </c>
      <c r="C158" s="4">
        <v>384</v>
      </c>
      <c r="D158" s="20">
        <v>0</v>
      </c>
      <c r="E158" s="4">
        <v>64</v>
      </c>
      <c r="F158" s="4">
        <v>0.65625</v>
      </c>
      <c r="G158" s="4">
        <v>0.65625</v>
      </c>
      <c r="H158" s="4">
        <v>0.625</v>
      </c>
      <c r="I158" s="4">
        <v>0.625</v>
      </c>
      <c r="J158" s="4">
        <v>0.75</v>
      </c>
      <c r="K158" s="4">
        <v>0.625</v>
      </c>
      <c r="L158" s="4">
        <v>0.625</v>
      </c>
      <c r="M158" s="4">
        <v>0.625</v>
      </c>
      <c r="N158" s="4">
        <v>0.75</v>
      </c>
      <c r="O158" s="4">
        <v>0.625</v>
      </c>
    </row>
    <row r="159" spans="1:15" x14ac:dyDescent="0.15">
      <c r="A159">
        <v>4</v>
      </c>
      <c r="B159">
        <v>4</v>
      </c>
      <c r="C159" s="4">
        <v>389</v>
      </c>
      <c r="D159" s="20">
        <v>1</v>
      </c>
      <c r="E159" s="4">
        <v>48</v>
      </c>
      <c r="F159" s="4">
        <v>0.79166666666666663</v>
      </c>
      <c r="G159" s="4">
        <v>0.84375</v>
      </c>
      <c r="H159" s="4">
        <v>0.5</v>
      </c>
      <c r="I159" s="4">
        <v>0.625</v>
      </c>
      <c r="J159" s="4">
        <v>0.75</v>
      </c>
      <c r="K159" s="4">
        <v>0.875</v>
      </c>
      <c r="L159" s="4">
        <v>1</v>
      </c>
      <c r="M159" s="4">
        <v>1</v>
      </c>
      <c r="N159" s="4">
        <v>1</v>
      </c>
      <c r="O159" s="4">
        <v>1</v>
      </c>
    </row>
    <row r="160" spans="1:15" x14ac:dyDescent="0.15">
      <c r="A160">
        <v>4</v>
      </c>
      <c r="B160">
        <v>4</v>
      </c>
      <c r="C160" s="4">
        <v>390</v>
      </c>
      <c r="D160" s="20">
        <v>1</v>
      </c>
      <c r="E160" s="4">
        <v>56</v>
      </c>
      <c r="F160" s="4">
        <v>0.875</v>
      </c>
      <c r="G160" s="4">
        <v>0.890625</v>
      </c>
      <c r="H160" s="4">
        <v>0.625</v>
      </c>
      <c r="I160" s="4">
        <v>0.75</v>
      </c>
      <c r="J160" s="4">
        <v>0.875</v>
      </c>
      <c r="K160" s="4">
        <v>1</v>
      </c>
      <c r="L160" s="4">
        <v>0.875</v>
      </c>
      <c r="M160" s="4">
        <v>1</v>
      </c>
      <c r="N160" s="4">
        <v>1</v>
      </c>
      <c r="O160" s="4">
        <v>1</v>
      </c>
    </row>
    <row r="161" spans="1:15" x14ac:dyDescent="0.15">
      <c r="A161">
        <v>4</v>
      </c>
      <c r="B161">
        <v>4</v>
      </c>
      <c r="C161" s="4">
        <v>399</v>
      </c>
      <c r="D161" s="20">
        <v>0</v>
      </c>
      <c r="E161" s="4">
        <v>64</v>
      </c>
      <c r="F161" s="4">
        <v>0.515625</v>
      </c>
      <c r="G161" s="4">
        <v>0.515625</v>
      </c>
      <c r="H161" s="4">
        <v>0.25</v>
      </c>
      <c r="I161" s="4">
        <v>0.375</v>
      </c>
      <c r="J161" s="4">
        <v>0.125</v>
      </c>
      <c r="K161" s="4">
        <v>0.5</v>
      </c>
      <c r="L161" s="4">
        <v>0.875</v>
      </c>
      <c r="M161" s="4">
        <v>0.5</v>
      </c>
      <c r="N161" s="4">
        <v>0.75</v>
      </c>
      <c r="O161" s="4">
        <v>0.75</v>
      </c>
    </row>
    <row r="162" spans="1:15" x14ac:dyDescent="0.15">
      <c r="A162">
        <v>4</v>
      </c>
      <c r="B162">
        <v>4</v>
      </c>
      <c r="C162" s="4">
        <v>405</v>
      </c>
      <c r="D162" s="20">
        <v>1</v>
      </c>
      <c r="E162" s="4">
        <v>48</v>
      </c>
      <c r="F162" s="4">
        <v>0.79166666666666663</v>
      </c>
      <c r="G162" s="4">
        <v>0.84375</v>
      </c>
      <c r="H162" s="4">
        <v>0.625</v>
      </c>
      <c r="I162" s="4">
        <v>0.5</v>
      </c>
      <c r="J162" s="4">
        <v>0.75</v>
      </c>
      <c r="K162" s="4">
        <v>0.875</v>
      </c>
      <c r="L162" s="4">
        <v>1</v>
      </c>
      <c r="M162" s="4">
        <v>1</v>
      </c>
      <c r="N162" s="4">
        <v>1</v>
      </c>
      <c r="O162" s="4">
        <v>1</v>
      </c>
    </row>
    <row r="163" spans="1:15" x14ac:dyDescent="0.15">
      <c r="A163">
        <v>4</v>
      </c>
      <c r="B163">
        <v>4</v>
      </c>
      <c r="C163" s="4">
        <v>406</v>
      </c>
      <c r="D163" s="20">
        <v>0</v>
      </c>
      <c r="E163" s="4">
        <v>64</v>
      </c>
      <c r="F163" s="4">
        <v>0.625</v>
      </c>
      <c r="G163" s="4">
        <v>0.625</v>
      </c>
      <c r="H163" s="4">
        <v>0.5</v>
      </c>
      <c r="I163" s="4">
        <v>0.5</v>
      </c>
      <c r="J163" s="4">
        <v>0.625</v>
      </c>
      <c r="K163" s="4">
        <v>0.375</v>
      </c>
      <c r="L163" s="4">
        <v>0.625</v>
      </c>
      <c r="M163" s="4">
        <v>0.75</v>
      </c>
      <c r="N163" s="4">
        <v>0.75</v>
      </c>
      <c r="O163" s="4">
        <v>0.875</v>
      </c>
    </row>
    <row r="164" spans="1:15" x14ac:dyDescent="0.15">
      <c r="A164">
        <v>4</v>
      </c>
      <c r="B164">
        <v>4</v>
      </c>
      <c r="C164" s="4">
        <v>408</v>
      </c>
      <c r="D164" s="20">
        <v>0</v>
      </c>
      <c r="E164" s="4">
        <v>64</v>
      </c>
      <c r="F164" s="4">
        <v>0.734375</v>
      </c>
      <c r="G164" s="4">
        <v>0.734375</v>
      </c>
      <c r="H164" s="4">
        <v>0.625</v>
      </c>
      <c r="I164" s="4">
        <v>0.75</v>
      </c>
      <c r="J164" s="4">
        <v>0.625</v>
      </c>
      <c r="K164" s="4">
        <v>0.75</v>
      </c>
      <c r="L164" s="4">
        <v>0.75</v>
      </c>
      <c r="M164" s="4">
        <v>0.875</v>
      </c>
      <c r="N164" s="4">
        <v>0.75</v>
      </c>
      <c r="O164" s="4">
        <v>0.75</v>
      </c>
    </row>
    <row r="165" spans="1:15" x14ac:dyDescent="0.15">
      <c r="A165">
        <v>4</v>
      </c>
      <c r="B165">
        <v>4</v>
      </c>
      <c r="C165" s="4">
        <v>409</v>
      </c>
      <c r="D165" s="20">
        <v>0</v>
      </c>
      <c r="E165" s="4">
        <v>64</v>
      </c>
      <c r="F165" s="4">
        <v>0.6875</v>
      </c>
      <c r="G165" s="4">
        <v>0.6875</v>
      </c>
      <c r="H165" s="4">
        <v>0.5</v>
      </c>
      <c r="I165" s="4">
        <v>0.625</v>
      </c>
      <c r="J165" s="4">
        <v>0.625</v>
      </c>
      <c r="K165" s="4">
        <v>0.5</v>
      </c>
      <c r="L165" s="4">
        <v>0.875</v>
      </c>
      <c r="M165" s="4">
        <v>0.625</v>
      </c>
      <c r="N165" s="4">
        <v>0.875</v>
      </c>
      <c r="O165" s="4">
        <v>0.875</v>
      </c>
    </row>
    <row r="166" spans="1:15" x14ac:dyDescent="0.15">
      <c r="A166">
        <v>4</v>
      </c>
      <c r="B166">
        <v>4</v>
      </c>
      <c r="C166" s="4">
        <v>415</v>
      </c>
      <c r="D166" s="20">
        <v>1</v>
      </c>
      <c r="E166" s="4">
        <v>32</v>
      </c>
      <c r="F166" s="4">
        <v>0.78125</v>
      </c>
      <c r="G166" s="4">
        <v>0.890625</v>
      </c>
      <c r="H166" s="4">
        <v>0.375</v>
      </c>
      <c r="I166" s="4">
        <v>0.75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</row>
    <row r="167" spans="1:15" x14ac:dyDescent="0.15">
      <c r="A167">
        <v>4</v>
      </c>
      <c r="B167">
        <v>4</v>
      </c>
      <c r="C167" s="4">
        <v>416</v>
      </c>
      <c r="D167" s="20">
        <v>1</v>
      </c>
      <c r="E167" s="4">
        <v>56</v>
      </c>
      <c r="F167" s="4">
        <v>0.8571428571428571</v>
      </c>
      <c r="G167" s="4">
        <v>0.875</v>
      </c>
      <c r="H167" s="4">
        <v>0.75</v>
      </c>
      <c r="I167" s="4">
        <v>0.75</v>
      </c>
      <c r="J167" s="4">
        <v>0.75</v>
      </c>
      <c r="K167" s="4">
        <v>0.875</v>
      </c>
      <c r="L167" s="4">
        <v>0.875</v>
      </c>
      <c r="M167" s="4">
        <v>1</v>
      </c>
      <c r="N167" s="4">
        <v>1</v>
      </c>
      <c r="O167" s="4">
        <v>1</v>
      </c>
    </row>
    <row r="168" spans="1:15" x14ac:dyDescent="0.15">
      <c r="A168">
        <v>4</v>
      </c>
      <c r="B168">
        <v>4</v>
      </c>
      <c r="C168" s="4">
        <v>418</v>
      </c>
      <c r="D168" s="20">
        <v>1</v>
      </c>
      <c r="E168" s="4">
        <v>48</v>
      </c>
      <c r="F168" s="4">
        <v>0.83333333333333337</v>
      </c>
      <c r="G168" s="4">
        <v>0.875</v>
      </c>
      <c r="H168" s="4">
        <v>0.625</v>
      </c>
      <c r="I168" s="4">
        <v>0.625</v>
      </c>
      <c r="J168" s="4">
        <v>0.875</v>
      </c>
      <c r="K168" s="4">
        <v>0.875</v>
      </c>
      <c r="L168" s="4">
        <v>1</v>
      </c>
      <c r="M168" s="4">
        <v>1</v>
      </c>
      <c r="N168" s="4">
        <v>1</v>
      </c>
      <c r="O168" s="4">
        <v>1</v>
      </c>
    </row>
    <row r="169" spans="1:15" x14ac:dyDescent="0.15">
      <c r="A169">
        <v>4</v>
      </c>
      <c r="B169">
        <v>4</v>
      </c>
      <c r="C169" s="4">
        <v>481</v>
      </c>
      <c r="D169" s="20">
        <v>0</v>
      </c>
      <c r="E169" s="4">
        <v>64</v>
      </c>
      <c r="F169" s="4">
        <v>0.75</v>
      </c>
      <c r="G169" s="4">
        <v>0.75</v>
      </c>
      <c r="H169" s="4">
        <v>0.625</v>
      </c>
      <c r="I169" s="4">
        <v>0.625</v>
      </c>
      <c r="J169" s="4">
        <v>0.75</v>
      </c>
      <c r="K169" s="4">
        <v>0.75</v>
      </c>
      <c r="L169" s="4">
        <v>0.625</v>
      </c>
      <c r="M169" s="4">
        <v>0.875</v>
      </c>
      <c r="N169" s="4">
        <v>0.875</v>
      </c>
      <c r="O169" s="4">
        <v>0.875</v>
      </c>
    </row>
    <row r="170" spans="1:15" x14ac:dyDescent="0.15">
      <c r="A170">
        <v>4</v>
      </c>
      <c r="B170">
        <v>4</v>
      </c>
      <c r="C170" s="4">
        <v>482</v>
      </c>
      <c r="D170" s="20">
        <v>0</v>
      </c>
      <c r="E170" s="4">
        <v>64</v>
      </c>
      <c r="F170" s="4">
        <v>0.6875</v>
      </c>
      <c r="G170" s="4">
        <v>0.6875</v>
      </c>
      <c r="H170" s="4">
        <v>0.375</v>
      </c>
      <c r="I170" s="4">
        <v>0.75</v>
      </c>
      <c r="J170" s="4">
        <v>0.75</v>
      </c>
      <c r="K170" s="4">
        <v>0.625</v>
      </c>
      <c r="L170" s="4">
        <v>0.625</v>
      </c>
      <c r="M170" s="4">
        <v>0.75</v>
      </c>
      <c r="N170" s="4">
        <v>0.875</v>
      </c>
      <c r="O170" s="4">
        <v>0.75</v>
      </c>
    </row>
    <row r="178" spans="7:9" x14ac:dyDescent="0.15">
      <c r="H178" t="s">
        <v>115</v>
      </c>
      <c r="I178" t="s">
        <v>116</v>
      </c>
    </row>
    <row r="179" spans="7:9" x14ac:dyDescent="0.15">
      <c r="G179" s="1">
        <v>0.4</v>
      </c>
      <c r="H179">
        <f>H193</f>
        <v>1</v>
      </c>
    </row>
    <row r="180" spans="7:9" x14ac:dyDescent="0.15">
      <c r="G180" s="1">
        <v>0.45</v>
      </c>
      <c r="H180">
        <f>H194-H193</f>
        <v>0</v>
      </c>
      <c r="I180">
        <f>I194-I193</f>
        <v>0</v>
      </c>
    </row>
    <row r="181" spans="7:9" x14ac:dyDescent="0.15">
      <c r="G181" s="1">
        <v>0.5</v>
      </c>
      <c r="H181">
        <f t="shared" ref="H181:I191" si="3">H195-H194</f>
        <v>8</v>
      </c>
      <c r="I181">
        <f t="shared" si="3"/>
        <v>1</v>
      </c>
    </row>
    <row r="182" spans="7:9" x14ac:dyDescent="0.15">
      <c r="G182" s="1">
        <v>0.55000000000000004</v>
      </c>
      <c r="H182">
        <f t="shared" si="3"/>
        <v>4</v>
      </c>
      <c r="I182">
        <f t="shared" si="3"/>
        <v>2</v>
      </c>
    </row>
    <row r="183" spans="7:9" x14ac:dyDescent="0.15">
      <c r="G183" s="1">
        <v>0.6</v>
      </c>
      <c r="H183">
        <f t="shared" si="3"/>
        <v>6</v>
      </c>
      <c r="I183">
        <f t="shared" si="3"/>
        <v>2</v>
      </c>
    </row>
    <row r="184" spans="7:9" x14ac:dyDescent="0.15">
      <c r="G184" s="1">
        <v>0.65</v>
      </c>
      <c r="H184">
        <f t="shared" si="3"/>
        <v>6</v>
      </c>
      <c r="I184">
        <f t="shared" si="3"/>
        <v>6</v>
      </c>
    </row>
    <row r="185" spans="7:9" x14ac:dyDescent="0.15">
      <c r="G185" s="1">
        <v>0.7</v>
      </c>
      <c r="H185">
        <f t="shared" si="3"/>
        <v>10</v>
      </c>
      <c r="I185">
        <f t="shared" si="3"/>
        <v>12</v>
      </c>
    </row>
    <row r="186" spans="7:9" x14ac:dyDescent="0.15">
      <c r="G186" s="1">
        <v>0.75</v>
      </c>
      <c r="H186">
        <f t="shared" si="3"/>
        <v>8</v>
      </c>
      <c r="I186">
        <f t="shared" si="3"/>
        <v>9</v>
      </c>
    </row>
    <row r="187" spans="7:9" x14ac:dyDescent="0.15">
      <c r="G187" s="1">
        <v>0.8</v>
      </c>
      <c r="H187">
        <f t="shared" si="3"/>
        <v>7</v>
      </c>
      <c r="I187">
        <f t="shared" si="3"/>
        <v>4</v>
      </c>
    </row>
    <row r="188" spans="7:9" x14ac:dyDescent="0.15">
      <c r="G188" s="1">
        <v>0.85</v>
      </c>
      <c r="H188">
        <f t="shared" si="3"/>
        <v>14</v>
      </c>
      <c r="I188">
        <f t="shared" si="3"/>
        <v>5</v>
      </c>
    </row>
    <row r="189" spans="7:9" x14ac:dyDescent="0.15">
      <c r="G189" s="1">
        <v>0.9</v>
      </c>
      <c r="H189">
        <f t="shared" si="3"/>
        <v>12</v>
      </c>
      <c r="I189">
        <f t="shared" si="3"/>
        <v>5</v>
      </c>
    </row>
    <row r="190" spans="7:9" x14ac:dyDescent="0.15">
      <c r="G190" s="1">
        <v>0.95</v>
      </c>
      <c r="H190">
        <f t="shared" si="3"/>
        <v>19</v>
      </c>
      <c r="I190">
        <f t="shared" si="3"/>
        <v>2</v>
      </c>
    </row>
    <row r="191" spans="7:9" x14ac:dyDescent="0.15">
      <c r="G191" s="1">
        <v>1</v>
      </c>
      <c r="H191">
        <f t="shared" si="3"/>
        <v>24</v>
      </c>
      <c r="I191">
        <f t="shared" si="3"/>
        <v>2</v>
      </c>
    </row>
    <row r="193" spans="8:9" x14ac:dyDescent="0.15">
      <c r="H193">
        <f>FREQUENCY(G$2:G$120,G179)</f>
        <v>1</v>
      </c>
      <c r="I193">
        <f>FREQUENCY(G$121:G$170,G179)</f>
        <v>0</v>
      </c>
    </row>
    <row r="194" spans="8:9" x14ac:dyDescent="0.15">
      <c r="H194">
        <f t="shared" ref="H194:H205" si="4">FREQUENCY(G$2:G$120,G180)</f>
        <v>1</v>
      </c>
      <c r="I194">
        <f>FREQUENCY(G$121:G$170,G180)</f>
        <v>0</v>
      </c>
    </row>
    <row r="195" spans="8:9" x14ac:dyDescent="0.15">
      <c r="H195">
        <f t="shared" si="4"/>
        <v>9</v>
      </c>
      <c r="I195">
        <f t="shared" ref="I195:I205" si="5">FREQUENCY(G$121:G$170,G181)</f>
        <v>1</v>
      </c>
    </row>
    <row r="196" spans="8:9" x14ac:dyDescent="0.15">
      <c r="H196">
        <f t="shared" si="4"/>
        <v>13</v>
      </c>
      <c r="I196">
        <f t="shared" si="5"/>
        <v>3</v>
      </c>
    </row>
    <row r="197" spans="8:9" x14ac:dyDescent="0.15">
      <c r="H197">
        <f t="shared" si="4"/>
        <v>19</v>
      </c>
      <c r="I197">
        <f t="shared" si="5"/>
        <v>5</v>
      </c>
    </row>
    <row r="198" spans="8:9" x14ac:dyDescent="0.15">
      <c r="H198">
        <f t="shared" si="4"/>
        <v>25</v>
      </c>
      <c r="I198">
        <f t="shared" si="5"/>
        <v>11</v>
      </c>
    </row>
    <row r="199" spans="8:9" x14ac:dyDescent="0.15">
      <c r="H199">
        <f t="shared" si="4"/>
        <v>35</v>
      </c>
      <c r="I199">
        <f t="shared" si="5"/>
        <v>23</v>
      </c>
    </row>
    <row r="200" spans="8:9" x14ac:dyDescent="0.15">
      <c r="H200">
        <f t="shared" si="4"/>
        <v>43</v>
      </c>
      <c r="I200">
        <f t="shared" si="5"/>
        <v>32</v>
      </c>
    </row>
    <row r="201" spans="8:9" x14ac:dyDescent="0.15">
      <c r="H201">
        <f t="shared" si="4"/>
        <v>50</v>
      </c>
      <c r="I201">
        <f t="shared" si="5"/>
        <v>36</v>
      </c>
    </row>
    <row r="202" spans="8:9" x14ac:dyDescent="0.15">
      <c r="H202">
        <f t="shared" si="4"/>
        <v>64</v>
      </c>
      <c r="I202">
        <f t="shared" si="5"/>
        <v>41</v>
      </c>
    </row>
    <row r="203" spans="8:9" x14ac:dyDescent="0.15">
      <c r="H203">
        <f t="shared" si="4"/>
        <v>76</v>
      </c>
      <c r="I203">
        <f t="shared" si="5"/>
        <v>46</v>
      </c>
    </row>
    <row r="204" spans="8:9" x14ac:dyDescent="0.15">
      <c r="H204">
        <f t="shared" si="4"/>
        <v>95</v>
      </c>
      <c r="I204">
        <f t="shared" si="5"/>
        <v>48</v>
      </c>
    </row>
    <row r="205" spans="8:9" x14ac:dyDescent="0.15">
      <c r="H205">
        <f t="shared" si="4"/>
        <v>119</v>
      </c>
      <c r="I205">
        <f t="shared" si="5"/>
        <v>50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3"/>
  <sheetViews>
    <sheetView topLeftCell="B1" zoomScale="75" zoomScaleNormal="100" workbookViewId="0">
      <pane ySplit="1" topLeftCell="A2" activePane="bottomLeft" state="frozen"/>
      <selection pane="bottomLeft" activeCell="U123" sqref="T110:U123"/>
    </sheetView>
  </sheetViews>
  <sheetFormatPr baseColWidth="10" defaultColWidth="11.5" defaultRowHeight="13" x14ac:dyDescent="0.15"/>
  <sheetData>
    <row r="1" spans="1:20" x14ac:dyDescent="0.15">
      <c r="A1" t="s">
        <v>1</v>
      </c>
      <c r="B1" t="s">
        <v>46</v>
      </c>
      <c r="C1" t="s">
        <v>90</v>
      </c>
      <c r="D1" t="s">
        <v>91</v>
      </c>
      <c r="E1" s="8" t="s">
        <v>33</v>
      </c>
      <c r="F1" s="9" t="s">
        <v>34</v>
      </c>
      <c r="G1" s="9" t="s">
        <v>35</v>
      </c>
      <c r="H1" s="11" t="s">
        <v>36</v>
      </c>
      <c r="I1" s="11" t="s">
        <v>37</v>
      </c>
      <c r="J1" s="12" t="s">
        <v>38</v>
      </c>
      <c r="K1" s="12" t="s">
        <v>39</v>
      </c>
      <c r="L1" s="12" t="s">
        <v>40</v>
      </c>
      <c r="M1" s="12" t="s">
        <v>41</v>
      </c>
      <c r="N1" s="12" t="s">
        <v>42</v>
      </c>
      <c r="O1" s="12" t="s">
        <v>43</v>
      </c>
      <c r="P1" s="12" t="s">
        <v>44</v>
      </c>
      <c r="Q1" s="12" t="s">
        <v>45</v>
      </c>
      <c r="R1" s="4"/>
      <c r="S1" s="12" t="s">
        <v>138</v>
      </c>
      <c r="T1" s="12" t="s">
        <v>0</v>
      </c>
    </row>
    <row r="2" spans="1:20" x14ac:dyDescent="0.15">
      <c r="A2">
        <v>2</v>
      </c>
      <c r="B2">
        <v>1</v>
      </c>
      <c r="C2" s="19">
        <v>104</v>
      </c>
      <c r="D2" s="19">
        <v>0</v>
      </c>
      <c r="E2" s="4">
        <v>64</v>
      </c>
      <c r="F2" s="5">
        <v>0.609375</v>
      </c>
      <c r="G2" s="5">
        <v>0.609375</v>
      </c>
      <c r="H2" s="5">
        <v>2859.5</v>
      </c>
      <c r="I2" s="5">
        <v>1086</v>
      </c>
      <c r="J2" s="5">
        <v>0.375</v>
      </c>
      <c r="K2" s="5">
        <v>0.75</v>
      </c>
      <c r="L2" s="5">
        <v>0.875</v>
      </c>
      <c r="M2" s="5">
        <v>0.625</v>
      </c>
      <c r="N2" s="5">
        <v>0.375</v>
      </c>
      <c r="O2" s="5">
        <v>0.625</v>
      </c>
      <c r="P2" s="5">
        <v>0.625</v>
      </c>
      <c r="Q2" s="5">
        <v>0.625</v>
      </c>
    </row>
    <row r="3" spans="1:20" x14ac:dyDescent="0.15">
      <c r="A3">
        <v>2</v>
      </c>
      <c r="B3">
        <v>1</v>
      </c>
      <c r="C3" s="19">
        <v>122</v>
      </c>
      <c r="D3" s="19">
        <v>0</v>
      </c>
      <c r="E3" s="4">
        <v>64</v>
      </c>
      <c r="F3" s="5">
        <v>0.546875</v>
      </c>
      <c r="G3" s="5">
        <v>0.546875</v>
      </c>
      <c r="H3" s="5">
        <v>2476.5</v>
      </c>
      <c r="I3" s="5">
        <v>1210.5</v>
      </c>
      <c r="J3" s="5">
        <v>0.5</v>
      </c>
      <c r="K3" s="5">
        <v>0.625</v>
      </c>
      <c r="L3" s="5">
        <v>0.375</v>
      </c>
      <c r="M3" s="5">
        <v>0.875</v>
      </c>
      <c r="N3" s="5">
        <v>0.5</v>
      </c>
      <c r="O3" s="5">
        <v>0.375</v>
      </c>
      <c r="P3" s="5">
        <v>0.625</v>
      </c>
      <c r="Q3" s="5">
        <v>0.5</v>
      </c>
    </row>
    <row r="4" spans="1:20" x14ac:dyDescent="0.15">
      <c r="A4">
        <v>2</v>
      </c>
      <c r="B4">
        <v>1</v>
      </c>
      <c r="C4" s="19">
        <v>135</v>
      </c>
      <c r="D4" s="19">
        <v>1</v>
      </c>
      <c r="E4" s="4">
        <v>64</v>
      </c>
      <c r="F4" s="5">
        <v>0.65625</v>
      </c>
      <c r="G4" s="5">
        <v>0.65625</v>
      </c>
      <c r="H4" s="5">
        <v>5992</v>
      </c>
      <c r="I4" s="5">
        <v>2554.5</v>
      </c>
      <c r="J4" s="5">
        <v>0.25</v>
      </c>
      <c r="K4" s="5">
        <v>0.25</v>
      </c>
      <c r="L4" s="5">
        <v>0.75</v>
      </c>
      <c r="M4" s="5">
        <v>0.625</v>
      </c>
      <c r="N4" s="5">
        <v>0.5</v>
      </c>
      <c r="O4" s="5">
        <v>0.875</v>
      </c>
      <c r="P4" s="5">
        <v>1</v>
      </c>
      <c r="Q4" s="5">
        <v>1</v>
      </c>
    </row>
    <row r="5" spans="1:20" x14ac:dyDescent="0.15">
      <c r="A5">
        <v>2</v>
      </c>
      <c r="B5">
        <v>1</v>
      </c>
      <c r="C5" s="19">
        <v>139</v>
      </c>
      <c r="D5" s="19">
        <v>0</v>
      </c>
      <c r="E5" s="4">
        <v>64</v>
      </c>
      <c r="F5" s="5">
        <v>0.515625</v>
      </c>
      <c r="G5" s="5">
        <v>0.515625</v>
      </c>
      <c r="H5" s="5">
        <v>3664</v>
      </c>
      <c r="I5" s="5">
        <v>2070.5</v>
      </c>
      <c r="J5" s="5">
        <v>0.125</v>
      </c>
      <c r="K5" s="5">
        <v>0.375</v>
      </c>
      <c r="L5" s="5">
        <v>0.625</v>
      </c>
      <c r="M5" s="5">
        <v>0.5</v>
      </c>
      <c r="N5" s="5">
        <v>0.5</v>
      </c>
      <c r="O5" s="5">
        <v>0.875</v>
      </c>
      <c r="P5" s="5">
        <v>0.75</v>
      </c>
      <c r="Q5" s="5">
        <v>0.375</v>
      </c>
    </row>
    <row r="6" spans="1:20" x14ac:dyDescent="0.15">
      <c r="A6">
        <v>2</v>
      </c>
      <c r="B6">
        <v>1</v>
      </c>
      <c r="C6" s="19">
        <v>142</v>
      </c>
      <c r="D6" s="19">
        <v>0</v>
      </c>
      <c r="E6" s="4">
        <v>64</v>
      </c>
      <c r="F6" s="5">
        <v>0.421875</v>
      </c>
      <c r="G6" s="5">
        <v>0.421875</v>
      </c>
      <c r="H6" s="5">
        <v>1898.5</v>
      </c>
      <c r="I6" s="5">
        <v>1156</v>
      </c>
      <c r="J6" s="5">
        <v>0.25</v>
      </c>
      <c r="K6" s="5">
        <v>0.125</v>
      </c>
      <c r="L6" s="5">
        <v>0.5</v>
      </c>
      <c r="M6" s="5">
        <v>0.5</v>
      </c>
      <c r="N6" s="5">
        <v>0.25</v>
      </c>
      <c r="O6" s="5">
        <v>0.25</v>
      </c>
      <c r="P6" s="5">
        <v>0.625</v>
      </c>
      <c r="Q6" s="5">
        <v>0.875</v>
      </c>
    </row>
    <row r="7" spans="1:20" x14ac:dyDescent="0.15">
      <c r="A7">
        <v>2</v>
      </c>
      <c r="B7">
        <v>1</v>
      </c>
      <c r="C7" s="19">
        <v>154</v>
      </c>
      <c r="D7" s="19">
        <v>1</v>
      </c>
      <c r="E7" s="4">
        <v>56</v>
      </c>
      <c r="F7" s="5">
        <v>0.7857142857142857</v>
      </c>
      <c r="G7" s="5">
        <v>0.8125</v>
      </c>
      <c r="H7" s="5">
        <v>1656</v>
      </c>
      <c r="I7" s="5">
        <v>703</v>
      </c>
      <c r="J7" s="5">
        <v>0.375</v>
      </c>
      <c r="K7" s="5">
        <v>0.625</v>
      </c>
      <c r="L7" s="5">
        <v>0.625</v>
      </c>
      <c r="M7" s="5">
        <v>1</v>
      </c>
      <c r="N7" s="5">
        <v>0.875</v>
      </c>
      <c r="O7" s="5">
        <v>1</v>
      </c>
      <c r="P7" s="5">
        <v>1</v>
      </c>
      <c r="Q7" s="5">
        <v>1</v>
      </c>
    </row>
    <row r="8" spans="1:20" x14ac:dyDescent="0.15">
      <c r="A8">
        <v>2</v>
      </c>
      <c r="B8">
        <v>1</v>
      </c>
      <c r="C8" s="19">
        <v>155</v>
      </c>
      <c r="D8" s="19">
        <v>0</v>
      </c>
      <c r="E8" s="4">
        <v>64</v>
      </c>
      <c r="F8" s="5">
        <v>0.5625</v>
      </c>
      <c r="G8" s="5">
        <v>0.5625</v>
      </c>
      <c r="H8" s="5">
        <v>2976.5</v>
      </c>
      <c r="I8" s="5">
        <v>1086.5</v>
      </c>
      <c r="J8" s="5">
        <v>0.625</v>
      </c>
      <c r="K8" s="5">
        <v>0.5</v>
      </c>
      <c r="L8" s="5">
        <v>0.625</v>
      </c>
      <c r="M8" s="5">
        <v>0.75</v>
      </c>
      <c r="N8" s="5">
        <v>0.5</v>
      </c>
      <c r="O8" s="5">
        <v>0.375</v>
      </c>
      <c r="P8" s="5">
        <v>0.5</v>
      </c>
      <c r="Q8" s="5">
        <v>0.625</v>
      </c>
    </row>
    <row r="9" spans="1:20" x14ac:dyDescent="0.15">
      <c r="A9">
        <v>2</v>
      </c>
      <c r="B9">
        <v>1</v>
      </c>
      <c r="C9" s="19">
        <v>157</v>
      </c>
      <c r="D9" s="19">
        <v>0</v>
      </c>
      <c r="E9" s="4">
        <v>64</v>
      </c>
      <c r="F9" s="5">
        <v>0.640625</v>
      </c>
      <c r="G9" s="5">
        <v>0.640625</v>
      </c>
      <c r="H9" s="5">
        <v>3539</v>
      </c>
      <c r="I9" s="5">
        <v>1500</v>
      </c>
      <c r="J9" s="5">
        <v>0.5</v>
      </c>
      <c r="K9" s="5">
        <v>0.5</v>
      </c>
      <c r="L9" s="5">
        <v>0.5</v>
      </c>
      <c r="M9" s="5">
        <v>0.5</v>
      </c>
      <c r="N9" s="5">
        <v>0.75</v>
      </c>
      <c r="O9" s="5">
        <v>0.75</v>
      </c>
      <c r="P9" s="5">
        <v>0.875</v>
      </c>
      <c r="Q9" s="5">
        <v>0.75</v>
      </c>
    </row>
    <row r="10" spans="1:20" x14ac:dyDescent="0.15">
      <c r="A10">
        <v>2</v>
      </c>
      <c r="B10">
        <v>1</v>
      </c>
      <c r="C10" s="19">
        <v>163</v>
      </c>
      <c r="D10" s="19">
        <v>1</v>
      </c>
      <c r="E10" s="4">
        <v>40</v>
      </c>
      <c r="F10" s="5">
        <v>0.67500000000000004</v>
      </c>
      <c r="G10" s="5">
        <v>0.796875</v>
      </c>
      <c r="H10" s="5">
        <v>2945.5</v>
      </c>
      <c r="I10" s="5">
        <v>2085.5</v>
      </c>
      <c r="J10" s="5">
        <v>0.625</v>
      </c>
      <c r="K10" s="5">
        <v>0.25</v>
      </c>
      <c r="L10" s="5">
        <v>0.5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</row>
    <row r="11" spans="1:20" x14ac:dyDescent="0.15">
      <c r="A11">
        <v>2</v>
      </c>
      <c r="B11">
        <v>1</v>
      </c>
      <c r="C11" s="19">
        <v>169</v>
      </c>
      <c r="D11" s="19">
        <v>1</v>
      </c>
      <c r="E11" s="4">
        <v>48</v>
      </c>
      <c r="F11" s="5">
        <v>0.6875</v>
      </c>
      <c r="G11" s="5">
        <v>0.765625</v>
      </c>
      <c r="H11" s="5">
        <v>1953</v>
      </c>
      <c r="I11" s="5">
        <v>859</v>
      </c>
      <c r="J11" s="5">
        <v>0.375</v>
      </c>
      <c r="K11" s="5">
        <v>0.625</v>
      </c>
      <c r="L11" s="5">
        <v>0.5</v>
      </c>
      <c r="M11" s="5">
        <v>0.625</v>
      </c>
      <c r="N11" s="5">
        <v>1</v>
      </c>
      <c r="O11" s="5">
        <v>1</v>
      </c>
      <c r="P11" s="5">
        <v>1</v>
      </c>
      <c r="Q11" s="5">
        <v>1</v>
      </c>
    </row>
    <row r="12" spans="1:20" x14ac:dyDescent="0.15">
      <c r="A12">
        <v>2</v>
      </c>
      <c r="B12">
        <v>1</v>
      </c>
      <c r="C12" s="19">
        <v>172</v>
      </c>
      <c r="D12" s="19">
        <v>0</v>
      </c>
      <c r="E12" s="4">
        <v>64</v>
      </c>
      <c r="F12" s="5">
        <v>0.6875</v>
      </c>
      <c r="G12" s="5">
        <v>0.6875</v>
      </c>
      <c r="H12" s="5">
        <v>3336</v>
      </c>
      <c r="I12" s="5">
        <v>1407</v>
      </c>
      <c r="J12" s="5">
        <v>0.375</v>
      </c>
      <c r="K12" s="5">
        <v>0.625</v>
      </c>
      <c r="L12" s="5">
        <v>0.625</v>
      </c>
      <c r="M12" s="5">
        <v>0.5</v>
      </c>
      <c r="N12" s="5">
        <v>0.875</v>
      </c>
      <c r="O12" s="5">
        <v>0.625</v>
      </c>
      <c r="P12" s="5">
        <v>0.875</v>
      </c>
      <c r="Q12" s="5">
        <v>1</v>
      </c>
    </row>
    <row r="13" spans="1:20" x14ac:dyDescent="0.15">
      <c r="A13">
        <v>2</v>
      </c>
      <c r="B13">
        <v>1</v>
      </c>
      <c r="C13" s="19">
        <v>174</v>
      </c>
      <c r="D13" s="19">
        <v>0</v>
      </c>
      <c r="E13" s="4">
        <v>64</v>
      </c>
      <c r="F13" s="5">
        <v>0.46875</v>
      </c>
      <c r="G13" s="5">
        <v>0.46875</v>
      </c>
      <c r="H13" s="5">
        <v>1688</v>
      </c>
      <c r="I13" s="5">
        <v>1195.5</v>
      </c>
      <c r="J13" s="5">
        <v>0.5</v>
      </c>
      <c r="K13" s="5">
        <v>0.375</v>
      </c>
      <c r="L13" s="5">
        <v>0.5</v>
      </c>
      <c r="M13" s="5">
        <v>0.5</v>
      </c>
      <c r="N13" s="5">
        <v>0.5</v>
      </c>
      <c r="O13" s="5">
        <v>0.375</v>
      </c>
      <c r="P13" s="5">
        <v>0.5</v>
      </c>
      <c r="Q13" s="5">
        <v>0.5</v>
      </c>
    </row>
    <row r="14" spans="1:20" x14ac:dyDescent="0.15">
      <c r="A14">
        <v>2</v>
      </c>
      <c r="B14">
        <v>1</v>
      </c>
      <c r="C14" s="19">
        <v>203</v>
      </c>
      <c r="D14" s="19">
        <v>0</v>
      </c>
      <c r="E14" s="4">
        <v>64</v>
      </c>
      <c r="F14" s="5">
        <v>0.515625</v>
      </c>
      <c r="G14" s="5">
        <v>0.515625</v>
      </c>
      <c r="H14" s="5">
        <v>2773.5</v>
      </c>
      <c r="I14" s="5">
        <v>1726.5</v>
      </c>
      <c r="J14" s="5">
        <v>0.375</v>
      </c>
      <c r="K14" s="5">
        <v>0.375</v>
      </c>
      <c r="L14" s="5">
        <v>0.375</v>
      </c>
      <c r="M14" s="5">
        <v>0.5</v>
      </c>
      <c r="N14" s="5">
        <v>0.25</v>
      </c>
      <c r="O14" s="5">
        <v>0.75</v>
      </c>
      <c r="P14" s="5">
        <v>0.75</v>
      </c>
      <c r="Q14" s="5">
        <v>0.75</v>
      </c>
    </row>
    <row r="15" spans="1:20" x14ac:dyDescent="0.15">
      <c r="A15">
        <v>2</v>
      </c>
      <c r="B15">
        <v>1</v>
      </c>
      <c r="C15" s="19">
        <v>205</v>
      </c>
      <c r="D15" s="19">
        <v>1</v>
      </c>
      <c r="E15" s="4">
        <v>48</v>
      </c>
      <c r="F15" s="5">
        <v>0.77083333333333337</v>
      </c>
      <c r="G15" s="5">
        <v>0.828125</v>
      </c>
      <c r="H15" s="5">
        <v>3695</v>
      </c>
      <c r="I15" s="5">
        <v>1625</v>
      </c>
      <c r="J15" s="5">
        <v>0.5</v>
      </c>
      <c r="K15" s="5">
        <v>0.5</v>
      </c>
      <c r="L15" s="5">
        <v>0.75</v>
      </c>
      <c r="M15" s="5">
        <v>0.875</v>
      </c>
      <c r="N15" s="5">
        <v>1</v>
      </c>
      <c r="O15" s="5">
        <v>1</v>
      </c>
      <c r="P15" s="5">
        <v>1</v>
      </c>
      <c r="Q15" s="5">
        <v>1</v>
      </c>
    </row>
    <row r="16" spans="1:20" x14ac:dyDescent="0.15">
      <c r="A16">
        <v>2</v>
      </c>
      <c r="B16">
        <v>1</v>
      </c>
      <c r="C16" s="19">
        <v>206</v>
      </c>
      <c r="D16" s="19">
        <v>1</v>
      </c>
      <c r="E16" s="4">
        <v>64</v>
      </c>
      <c r="F16" s="5">
        <v>0.78125</v>
      </c>
      <c r="G16" s="5">
        <v>0.78125</v>
      </c>
      <c r="H16" s="5">
        <v>3133</v>
      </c>
      <c r="I16" s="5">
        <v>1484.5</v>
      </c>
      <c r="J16" s="5">
        <v>0.375</v>
      </c>
      <c r="K16" s="5">
        <v>0.375</v>
      </c>
      <c r="L16" s="5">
        <v>0.875</v>
      </c>
      <c r="M16" s="5">
        <v>0.875</v>
      </c>
      <c r="N16" s="5">
        <v>0.875</v>
      </c>
      <c r="O16" s="5">
        <v>0.875</v>
      </c>
      <c r="P16" s="5">
        <v>1</v>
      </c>
      <c r="Q16" s="5">
        <v>1</v>
      </c>
    </row>
    <row r="17" spans="1:17" x14ac:dyDescent="0.15">
      <c r="A17">
        <v>2</v>
      </c>
      <c r="B17">
        <v>1</v>
      </c>
      <c r="C17" s="19">
        <v>234</v>
      </c>
      <c r="D17" s="19">
        <v>0</v>
      </c>
      <c r="E17" s="4">
        <v>64</v>
      </c>
      <c r="F17" s="5">
        <v>0.5</v>
      </c>
      <c r="G17" s="5">
        <v>0.5</v>
      </c>
      <c r="H17" s="5">
        <v>7664</v>
      </c>
      <c r="I17" s="5">
        <v>1211</v>
      </c>
      <c r="J17" s="5">
        <v>0.125</v>
      </c>
      <c r="K17" s="5">
        <v>0.25</v>
      </c>
      <c r="L17" s="5">
        <v>0.5</v>
      </c>
      <c r="M17" s="5">
        <v>0.625</v>
      </c>
      <c r="N17" s="5">
        <v>0.625</v>
      </c>
      <c r="O17" s="5">
        <v>0.375</v>
      </c>
      <c r="P17" s="5">
        <v>0.875</v>
      </c>
      <c r="Q17" s="5">
        <v>0.625</v>
      </c>
    </row>
    <row r="18" spans="1:17" x14ac:dyDescent="0.15">
      <c r="A18">
        <v>2</v>
      </c>
      <c r="B18">
        <v>1</v>
      </c>
      <c r="C18" s="19">
        <v>238</v>
      </c>
      <c r="D18" s="19">
        <v>0</v>
      </c>
      <c r="E18" s="4">
        <v>64</v>
      </c>
      <c r="F18" s="5">
        <v>0.53125</v>
      </c>
      <c r="G18" s="5">
        <v>0.53125</v>
      </c>
      <c r="H18" s="5">
        <v>2039.5</v>
      </c>
      <c r="I18" s="5">
        <v>1140.5</v>
      </c>
      <c r="J18" s="5">
        <v>0.625</v>
      </c>
      <c r="K18" s="5">
        <v>0.5</v>
      </c>
      <c r="L18" s="5">
        <v>0.625</v>
      </c>
      <c r="M18" s="5">
        <v>0.5</v>
      </c>
      <c r="N18" s="5">
        <v>0.5</v>
      </c>
      <c r="O18" s="5">
        <v>0.625</v>
      </c>
      <c r="P18" s="5">
        <v>0.25</v>
      </c>
      <c r="Q18" s="5">
        <v>0.625</v>
      </c>
    </row>
    <row r="19" spans="1:17" x14ac:dyDescent="0.15">
      <c r="A19">
        <v>2</v>
      </c>
      <c r="B19">
        <v>1</v>
      </c>
      <c r="C19" s="19">
        <v>267</v>
      </c>
      <c r="D19" s="19">
        <v>1</v>
      </c>
      <c r="E19" s="4">
        <v>48</v>
      </c>
      <c r="F19" s="5">
        <v>0.6875</v>
      </c>
      <c r="G19" s="5">
        <v>0.765625</v>
      </c>
      <c r="H19" s="5">
        <v>4476.5</v>
      </c>
      <c r="I19" s="5">
        <v>1843.5</v>
      </c>
      <c r="J19" s="5">
        <v>0.25</v>
      </c>
      <c r="K19" s="5">
        <v>0.25</v>
      </c>
      <c r="L19" s="5">
        <v>0.75</v>
      </c>
      <c r="M19" s="5">
        <v>0.875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15">
      <c r="A20">
        <v>2</v>
      </c>
      <c r="B20">
        <v>1</v>
      </c>
      <c r="C20" s="19">
        <v>268</v>
      </c>
      <c r="D20" s="19">
        <v>0</v>
      </c>
      <c r="E20" s="4">
        <v>64</v>
      </c>
      <c r="F20" s="5">
        <v>0.5</v>
      </c>
      <c r="G20" s="5">
        <v>0.5</v>
      </c>
      <c r="H20" s="5">
        <v>5054.5</v>
      </c>
      <c r="I20" s="5">
        <v>2062</v>
      </c>
      <c r="J20" s="5">
        <v>0.25</v>
      </c>
      <c r="K20" s="5">
        <v>0.5</v>
      </c>
      <c r="L20" s="5">
        <v>0.25</v>
      </c>
      <c r="M20" s="5">
        <v>0.625</v>
      </c>
      <c r="N20" s="5">
        <v>0.375</v>
      </c>
      <c r="O20" s="5">
        <v>0.625</v>
      </c>
      <c r="P20" s="5">
        <v>0.5</v>
      </c>
      <c r="Q20" s="5">
        <v>0.875</v>
      </c>
    </row>
    <row r="21" spans="1:17" x14ac:dyDescent="0.15">
      <c r="A21">
        <v>2</v>
      </c>
      <c r="B21">
        <v>1</v>
      </c>
      <c r="C21" s="19">
        <v>270</v>
      </c>
      <c r="D21" s="19">
        <v>0</v>
      </c>
      <c r="E21" s="4">
        <v>64</v>
      </c>
      <c r="F21" s="5">
        <v>0.421875</v>
      </c>
      <c r="G21" s="5">
        <v>0.421875</v>
      </c>
      <c r="H21" s="5">
        <v>2352</v>
      </c>
      <c r="I21" s="5">
        <v>1274</v>
      </c>
      <c r="J21" s="5">
        <v>0.125</v>
      </c>
      <c r="K21" s="5">
        <v>0.375</v>
      </c>
      <c r="L21" s="5">
        <v>0.75</v>
      </c>
      <c r="M21" s="5">
        <v>0.5</v>
      </c>
      <c r="N21" s="5">
        <v>0.375</v>
      </c>
      <c r="O21" s="5">
        <v>0.5</v>
      </c>
      <c r="P21" s="5">
        <v>0.25</v>
      </c>
      <c r="Q21" s="5">
        <v>0.5</v>
      </c>
    </row>
    <row r="22" spans="1:17" x14ac:dyDescent="0.15">
      <c r="A22">
        <v>2</v>
      </c>
      <c r="B22">
        <v>1</v>
      </c>
      <c r="C22" s="19">
        <v>275</v>
      </c>
      <c r="D22" s="19">
        <v>0</v>
      </c>
      <c r="E22" s="4">
        <v>64</v>
      </c>
      <c r="F22" s="5">
        <v>0.671875</v>
      </c>
      <c r="G22" s="5">
        <v>0.671875</v>
      </c>
      <c r="H22" s="5">
        <v>4367.5</v>
      </c>
      <c r="I22" s="5">
        <v>1063</v>
      </c>
      <c r="J22" s="5">
        <v>0.625</v>
      </c>
      <c r="K22" s="5">
        <v>0.75</v>
      </c>
      <c r="L22" s="5">
        <v>0.875</v>
      </c>
      <c r="M22" s="5">
        <v>0.75</v>
      </c>
      <c r="N22" s="5">
        <v>0.75</v>
      </c>
      <c r="O22" s="5">
        <v>0.75</v>
      </c>
      <c r="P22" s="5">
        <v>0.5</v>
      </c>
      <c r="Q22" s="5">
        <v>0.375</v>
      </c>
    </row>
    <row r="23" spans="1:17" x14ac:dyDescent="0.15">
      <c r="A23">
        <v>2</v>
      </c>
      <c r="B23">
        <v>1</v>
      </c>
      <c r="C23" s="19">
        <v>276</v>
      </c>
      <c r="D23" s="19">
        <v>0</v>
      </c>
      <c r="E23" s="4">
        <v>64</v>
      </c>
      <c r="F23" s="5">
        <v>0.46875</v>
      </c>
      <c r="G23" s="5">
        <v>0.46875</v>
      </c>
      <c r="H23" s="5">
        <v>2344</v>
      </c>
      <c r="I23" s="5">
        <v>914</v>
      </c>
      <c r="J23" s="5">
        <v>0.875</v>
      </c>
      <c r="K23" s="5">
        <v>0.25</v>
      </c>
      <c r="L23" s="5">
        <v>0.375</v>
      </c>
      <c r="M23" s="5">
        <v>0.375</v>
      </c>
      <c r="N23" s="5">
        <v>0.625</v>
      </c>
      <c r="O23" s="5">
        <v>0.25</v>
      </c>
      <c r="P23" s="5">
        <v>0.375</v>
      </c>
      <c r="Q23" s="5">
        <v>0.625</v>
      </c>
    </row>
    <row r="24" spans="1:17" x14ac:dyDescent="0.15">
      <c r="A24">
        <v>2</v>
      </c>
      <c r="B24">
        <v>1</v>
      </c>
      <c r="C24" s="19">
        <v>277</v>
      </c>
      <c r="D24" s="19">
        <v>0</v>
      </c>
      <c r="E24" s="4">
        <v>64</v>
      </c>
      <c r="F24" s="5">
        <v>0.46875</v>
      </c>
      <c r="G24" s="5">
        <v>0.46875</v>
      </c>
      <c r="H24" s="5">
        <v>3375</v>
      </c>
      <c r="I24" s="5">
        <v>2813</v>
      </c>
      <c r="J24" s="5">
        <v>0.5</v>
      </c>
      <c r="K24" s="5">
        <v>0.375</v>
      </c>
      <c r="L24" s="5">
        <v>0.375</v>
      </c>
      <c r="M24" s="5">
        <v>0.375</v>
      </c>
      <c r="N24" s="5">
        <v>0.625</v>
      </c>
      <c r="O24" s="5">
        <v>0.5</v>
      </c>
      <c r="P24" s="5">
        <v>0.625</v>
      </c>
      <c r="Q24" s="5">
        <v>0.375</v>
      </c>
    </row>
    <row r="25" spans="1:17" x14ac:dyDescent="0.15">
      <c r="A25">
        <v>2</v>
      </c>
      <c r="B25">
        <v>1</v>
      </c>
      <c r="C25" s="19">
        <v>278</v>
      </c>
      <c r="D25" s="19">
        <v>0</v>
      </c>
      <c r="E25" s="4">
        <v>64</v>
      </c>
      <c r="F25" s="5">
        <v>0.625</v>
      </c>
      <c r="G25" s="5">
        <v>0.625</v>
      </c>
      <c r="H25" s="5">
        <v>3156</v>
      </c>
      <c r="I25" s="5">
        <v>1109.5</v>
      </c>
      <c r="J25" s="5">
        <v>0.25</v>
      </c>
      <c r="K25" s="5">
        <v>0.625</v>
      </c>
      <c r="L25" s="5">
        <v>0.625</v>
      </c>
      <c r="M25" s="5">
        <v>0.625</v>
      </c>
      <c r="N25" s="5">
        <v>0.875</v>
      </c>
      <c r="O25" s="5">
        <v>0.75</v>
      </c>
      <c r="P25" s="5">
        <v>0.375</v>
      </c>
      <c r="Q25" s="5">
        <v>0.875</v>
      </c>
    </row>
    <row r="26" spans="1:17" x14ac:dyDescent="0.15">
      <c r="A26">
        <v>2</v>
      </c>
      <c r="B26">
        <v>1</v>
      </c>
      <c r="C26" s="19">
        <v>279</v>
      </c>
      <c r="D26" s="19">
        <v>0</v>
      </c>
      <c r="E26" s="4">
        <v>64</v>
      </c>
      <c r="F26" s="5">
        <v>0.59375</v>
      </c>
      <c r="G26" s="5">
        <v>0.59375</v>
      </c>
      <c r="H26" s="5">
        <v>2945.5</v>
      </c>
      <c r="I26" s="5">
        <v>1070.5</v>
      </c>
      <c r="J26" s="5">
        <v>0.5</v>
      </c>
      <c r="K26" s="5">
        <v>0.375</v>
      </c>
      <c r="L26" s="5">
        <v>0.5</v>
      </c>
      <c r="M26" s="5">
        <v>0.625</v>
      </c>
      <c r="N26" s="5">
        <v>0.5</v>
      </c>
      <c r="O26" s="5">
        <v>0.875</v>
      </c>
      <c r="P26" s="5">
        <v>0.75</v>
      </c>
      <c r="Q26" s="5">
        <v>0.625</v>
      </c>
    </row>
    <row r="27" spans="1:17" x14ac:dyDescent="0.15">
      <c r="A27">
        <v>2</v>
      </c>
      <c r="B27">
        <v>1</v>
      </c>
      <c r="C27" s="19">
        <v>280</v>
      </c>
      <c r="D27" s="19">
        <v>1</v>
      </c>
      <c r="E27" s="4">
        <v>32</v>
      </c>
      <c r="F27" s="5">
        <v>0.90625</v>
      </c>
      <c r="G27" s="5">
        <v>0.953125</v>
      </c>
      <c r="H27" s="5">
        <v>2953.5</v>
      </c>
      <c r="I27" s="5">
        <v>944.5</v>
      </c>
      <c r="J27" s="5">
        <v>0.75</v>
      </c>
      <c r="K27" s="5">
        <v>0.875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</row>
    <row r="28" spans="1:17" x14ac:dyDescent="0.15">
      <c r="A28">
        <v>2</v>
      </c>
      <c r="B28">
        <v>1</v>
      </c>
      <c r="C28" s="19">
        <v>281</v>
      </c>
      <c r="D28" s="19">
        <v>0</v>
      </c>
      <c r="E28" s="4">
        <v>64</v>
      </c>
      <c r="F28" s="5">
        <v>0.5</v>
      </c>
      <c r="G28" s="5">
        <v>0.5</v>
      </c>
      <c r="H28" s="5">
        <v>2320.5</v>
      </c>
      <c r="I28" s="5">
        <v>1266</v>
      </c>
      <c r="J28" s="5">
        <v>0.375</v>
      </c>
      <c r="K28" s="5">
        <v>0.375</v>
      </c>
      <c r="L28" s="5">
        <v>0.375</v>
      </c>
      <c r="M28" s="5">
        <v>0.625</v>
      </c>
      <c r="N28" s="5">
        <v>0.625</v>
      </c>
      <c r="O28" s="5">
        <v>0.75</v>
      </c>
      <c r="P28" s="5">
        <v>0.375</v>
      </c>
      <c r="Q28" s="5">
        <v>0.5</v>
      </c>
    </row>
    <row r="29" spans="1:17" x14ac:dyDescent="0.15">
      <c r="A29">
        <v>2</v>
      </c>
      <c r="B29">
        <v>1</v>
      </c>
      <c r="C29" s="19">
        <v>282</v>
      </c>
      <c r="D29" s="19">
        <v>1</v>
      </c>
      <c r="E29" s="4">
        <v>48</v>
      </c>
      <c r="F29" s="5">
        <v>0.79166666666666663</v>
      </c>
      <c r="G29" s="5">
        <v>0.84375</v>
      </c>
      <c r="H29" s="5">
        <v>4210.5</v>
      </c>
      <c r="I29" s="5">
        <v>1258</v>
      </c>
      <c r="J29" s="5">
        <v>0.375</v>
      </c>
      <c r="K29" s="5">
        <v>0.5</v>
      </c>
      <c r="L29" s="5">
        <v>1</v>
      </c>
      <c r="M29" s="5">
        <v>0.875</v>
      </c>
      <c r="N29" s="5">
        <v>1</v>
      </c>
      <c r="O29" s="5">
        <v>1</v>
      </c>
      <c r="P29" s="5">
        <v>1</v>
      </c>
      <c r="Q29" s="5">
        <v>1</v>
      </c>
    </row>
    <row r="30" spans="1:17" x14ac:dyDescent="0.15">
      <c r="A30">
        <v>2</v>
      </c>
      <c r="B30">
        <v>1</v>
      </c>
      <c r="C30" s="19">
        <v>283</v>
      </c>
      <c r="D30" s="19">
        <v>0</v>
      </c>
      <c r="E30" s="4">
        <v>64</v>
      </c>
      <c r="F30" s="5">
        <v>0.40625</v>
      </c>
      <c r="G30" s="5">
        <v>0.40625</v>
      </c>
      <c r="H30" s="5">
        <v>2617</v>
      </c>
      <c r="I30" s="5">
        <v>1601.5</v>
      </c>
      <c r="J30" s="5">
        <v>0.25</v>
      </c>
      <c r="K30" s="5">
        <v>0.375</v>
      </c>
      <c r="L30" s="5">
        <v>0.375</v>
      </c>
      <c r="M30" s="5">
        <v>0.375</v>
      </c>
      <c r="N30" s="5">
        <v>0.375</v>
      </c>
      <c r="O30" s="5">
        <v>0.75</v>
      </c>
      <c r="P30" s="5">
        <v>0.25</v>
      </c>
      <c r="Q30" s="5">
        <v>0.5</v>
      </c>
    </row>
    <row r="31" spans="1:17" x14ac:dyDescent="0.15">
      <c r="A31">
        <v>2</v>
      </c>
      <c r="B31">
        <v>1</v>
      </c>
      <c r="C31" s="19">
        <v>284</v>
      </c>
      <c r="D31" s="19">
        <v>1</v>
      </c>
      <c r="E31" s="4">
        <v>64</v>
      </c>
      <c r="F31" s="5">
        <v>0.6875</v>
      </c>
      <c r="G31" s="5">
        <v>0.6875</v>
      </c>
      <c r="H31" s="5">
        <v>2484.5</v>
      </c>
      <c r="I31" s="5">
        <v>1305</v>
      </c>
      <c r="J31" s="5">
        <v>0.375</v>
      </c>
      <c r="K31" s="5">
        <v>0.625</v>
      </c>
      <c r="L31" s="5">
        <v>0.5</v>
      </c>
      <c r="M31" s="5">
        <v>0.625</v>
      </c>
      <c r="N31" s="5">
        <v>0.5</v>
      </c>
      <c r="O31" s="5">
        <v>0.875</v>
      </c>
      <c r="P31" s="5">
        <v>1</v>
      </c>
      <c r="Q31" s="5">
        <v>1</v>
      </c>
    </row>
    <row r="32" spans="1:17" x14ac:dyDescent="0.15">
      <c r="A32">
        <v>2</v>
      </c>
      <c r="B32">
        <v>1</v>
      </c>
      <c r="C32" s="19">
        <v>285</v>
      </c>
      <c r="D32" s="19">
        <v>0</v>
      </c>
      <c r="E32" s="4">
        <v>64</v>
      </c>
      <c r="F32" s="5">
        <v>0.578125</v>
      </c>
      <c r="G32" s="5">
        <v>0.578125</v>
      </c>
      <c r="H32" s="5">
        <v>2351</v>
      </c>
      <c r="I32" s="5">
        <v>1031</v>
      </c>
      <c r="J32" s="5">
        <v>0.375</v>
      </c>
      <c r="K32" s="5">
        <v>0.625</v>
      </c>
      <c r="L32" s="5">
        <v>0.5</v>
      </c>
      <c r="M32" s="5">
        <v>0.75</v>
      </c>
      <c r="N32" s="5">
        <v>0.75</v>
      </c>
      <c r="O32" s="5">
        <v>0.5</v>
      </c>
      <c r="P32" s="5">
        <v>0.5</v>
      </c>
      <c r="Q32" s="5">
        <v>0.625</v>
      </c>
    </row>
    <row r="33" spans="1:17" x14ac:dyDescent="0.15">
      <c r="A33">
        <v>2</v>
      </c>
      <c r="B33">
        <v>1</v>
      </c>
      <c r="C33" s="19">
        <v>286</v>
      </c>
      <c r="D33" s="19">
        <v>0</v>
      </c>
      <c r="E33" s="4">
        <v>64</v>
      </c>
      <c r="F33" s="5">
        <v>0.328125</v>
      </c>
      <c r="G33" s="5">
        <v>0.328125</v>
      </c>
      <c r="H33" s="5">
        <v>2023.5</v>
      </c>
      <c r="I33" s="5">
        <v>1179.5</v>
      </c>
      <c r="J33" s="5">
        <v>0.5</v>
      </c>
      <c r="K33" s="5">
        <v>0.25</v>
      </c>
      <c r="L33" s="5">
        <v>0.25</v>
      </c>
      <c r="M33" s="5">
        <v>0.375</v>
      </c>
      <c r="N33" s="5">
        <v>0.25</v>
      </c>
      <c r="O33" s="5">
        <v>0.25</v>
      </c>
      <c r="P33" s="5">
        <v>0.25</v>
      </c>
      <c r="Q33" s="5">
        <v>0.5</v>
      </c>
    </row>
    <row r="34" spans="1:17" x14ac:dyDescent="0.15">
      <c r="A34">
        <v>2</v>
      </c>
      <c r="B34">
        <v>1</v>
      </c>
      <c r="C34" s="19">
        <v>287</v>
      </c>
      <c r="D34" s="19">
        <v>0</v>
      </c>
      <c r="E34" s="4">
        <v>64</v>
      </c>
      <c r="F34" s="5">
        <v>0.4375</v>
      </c>
      <c r="G34" s="5">
        <v>0.4375</v>
      </c>
      <c r="H34" s="5">
        <v>2437</v>
      </c>
      <c r="I34" s="5">
        <v>1266</v>
      </c>
      <c r="J34" s="5">
        <v>0.625</v>
      </c>
      <c r="K34" s="5">
        <v>0.375</v>
      </c>
      <c r="L34" s="5">
        <v>0.25</v>
      </c>
      <c r="M34" s="5">
        <v>0.25</v>
      </c>
      <c r="N34" s="5">
        <v>0.5</v>
      </c>
      <c r="O34" s="5">
        <v>0.875</v>
      </c>
      <c r="P34" s="5">
        <v>0.375</v>
      </c>
      <c r="Q34" s="5">
        <v>0.25</v>
      </c>
    </row>
    <row r="35" spans="1:17" x14ac:dyDescent="0.15">
      <c r="A35">
        <v>2</v>
      </c>
      <c r="B35">
        <v>1</v>
      </c>
      <c r="C35" s="19">
        <v>289</v>
      </c>
      <c r="D35" s="19">
        <v>0</v>
      </c>
      <c r="E35" s="4">
        <v>64</v>
      </c>
      <c r="F35" s="5">
        <v>0.59375</v>
      </c>
      <c r="G35" s="5">
        <v>0.59375</v>
      </c>
      <c r="H35" s="5">
        <v>2539</v>
      </c>
      <c r="I35" s="5">
        <v>1227</v>
      </c>
      <c r="J35" s="5">
        <v>0.375</v>
      </c>
      <c r="K35" s="5">
        <v>0.625</v>
      </c>
      <c r="L35" s="5">
        <v>0.375</v>
      </c>
      <c r="M35" s="5">
        <v>0.625</v>
      </c>
      <c r="N35" s="5">
        <v>1</v>
      </c>
      <c r="O35" s="5">
        <v>0.25</v>
      </c>
      <c r="P35" s="5">
        <v>0.875</v>
      </c>
      <c r="Q35" s="5">
        <v>0.625</v>
      </c>
    </row>
    <row r="36" spans="1:17" x14ac:dyDescent="0.15">
      <c r="A36">
        <v>2</v>
      </c>
      <c r="B36">
        <v>1</v>
      </c>
      <c r="C36" s="19">
        <v>290</v>
      </c>
      <c r="D36" s="19">
        <v>0</v>
      </c>
      <c r="E36" s="4">
        <v>64</v>
      </c>
      <c r="F36" s="5">
        <v>0.515625</v>
      </c>
      <c r="G36" s="5">
        <v>0.515625</v>
      </c>
      <c r="H36" s="5">
        <v>2445.5</v>
      </c>
      <c r="I36" s="5">
        <v>914</v>
      </c>
      <c r="J36" s="5">
        <v>0.375</v>
      </c>
      <c r="K36" s="5">
        <v>0.625</v>
      </c>
      <c r="L36" s="5">
        <v>0.375</v>
      </c>
      <c r="M36" s="5">
        <v>0.5</v>
      </c>
      <c r="N36" s="5">
        <v>0.375</v>
      </c>
      <c r="O36" s="5">
        <v>0.625</v>
      </c>
      <c r="P36" s="5">
        <v>0.5</v>
      </c>
      <c r="Q36" s="5">
        <v>0.75</v>
      </c>
    </row>
    <row r="37" spans="1:17" x14ac:dyDescent="0.15">
      <c r="A37">
        <v>2</v>
      </c>
      <c r="B37">
        <v>1</v>
      </c>
      <c r="C37" s="19">
        <v>291</v>
      </c>
      <c r="D37" s="19">
        <v>0</v>
      </c>
      <c r="E37" s="4">
        <v>64</v>
      </c>
      <c r="F37" s="5">
        <v>0.59375</v>
      </c>
      <c r="G37" s="5">
        <v>0.59375</v>
      </c>
      <c r="H37" s="5">
        <v>2312</v>
      </c>
      <c r="I37" s="5">
        <v>1078.5</v>
      </c>
      <c r="J37" s="5">
        <v>0.5</v>
      </c>
      <c r="K37" s="5">
        <v>0.5</v>
      </c>
      <c r="L37" s="5">
        <v>0.75</v>
      </c>
      <c r="M37" s="5">
        <v>0.625</v>
      </c>
      <c r="N37" s="5">
        <v>0.5</v>
      </c>
      <c r="O37" s="5">
        <v>0.25</v>
      </c>
      <c r="P37" s="5">
        <v>0.75</v>
      </c>
      <c r="Q37" s="5">
        <v>0.875</v>
      </c>
    </row>
    <row r="38" spans="1:17" x14ac:dyDescent="0.15">
      <c r="A38">
        <v>2</v>
      </c>
      <c r="B38">
        <v>1</v>
      </c>
      <c r="C38" s="19">
        <v>292</v>
      </c>
      <c r="D38" s="19">
        <v>0</v>
      </c>
      <c r="E38" s="4">
        <v>64</v>
      </c>
      <c r="F38" s="5">
        <v>0.484375</v>
      </c>
      <c r="G38" s="5">
        <v>0.484375</v>
      </c>
      <c r="H38" s="5">
        <v>4078.5</v>
      </c>
      <c r="I38" s="5">
        <v>1047</v>
      </c>
      <c r="J38" s="5">
        <v>0.375</v>
      </c>
      <c r="K38" s="5">
        <v>0.5</v>
      </c>
      <c r="L38" s="5">
        <v>0.25</v>
      </c>
      <c r="M38" s="5">
        <v>0.25</v>
      </c>
      <c r="N38" s="5">
        <v>0.625</v>
      </c>
      <c r="O38" s="5">
        <v>0.5</v>
      </c>
      <c r="P38" s="5">
        <v>0.625</v>
      </c>
      <c r="Q38" s="5">
        <v>0.75</v>
      </c>
    </row>
    <row r="39" spans="1:17" x14ac:dyDescent="0.15">
      <c r="A39">
        <v>2</v>
      </c>
      <c r="B39">
        <v>1</v>
      </c>
      <c r="C39" s="19">
        <v>293</v>
      </c>
      <c r="D39" s="19">
        <v>0</v>
      </c>
      <c r="E39" s="4">
        <v>64</v>
      </c>
      <c r="F39" s="5">
        <v>0.59375</v>
      </c>
      <c r="G39" s="5">
        <v>0.59375</v>
      </c>
      <c r="H39" s="5">
        <v>2703.5</v>
      </c>
      <c r="I39" s="5">
        <v>1406.5</v>
      </c>
      <c r="J39" s="5">
        <v>0.625</v>
      </c>
      <c r="K39" s="5">
        <v>0.375</v>
      </c>
      <c r="L39" s="5">
        <v>0.625</v>
      </c>
      <c r="M39" s="5">
        <v>0.5</v>
      </c>
      <c r="N39" s="5">
        <v>0.25</v>
      </c>
      <c r="O39" s="5">
        <v>0.625</v>
      </c>
      <c r="P39" s="5">
        <v>1</v>
      </c>
      <c r="Q39" s="5">
        <v>0.75</v>
      </c>
    </row>
    <row r="40" spans="1:17" x14ac:dyDescent="0.15">
      <c r="A40">
        <v>2</v>
      </c>
      <c r="B40">
        <v>1</v>
      </c>
      <c r="C40" s="19">
        <v>294</v>
      </c>
      <c r="D40" s="19">
        <v>0</v>
      </c>
      <c r="E40" s="4">
        <v>64</v>
      </c>
      <c r="F40" s="5">
        <v>0.484375</v>
      </c>
      <c r="G40" s="5">
        <v>0.484375</v>
      </c>
      <c r="H40" s="5">
        <v>1906.5</v>
      </c>
      <c r="I40" s="5">
        <v>1132.5</v>
      </c>
      <c r="J40" s="5">
        <v>0.125</v>
      </c>
      <c r="K40" s="5">
        <v>0.25</v>
      </c>
      <c r="L40" s="5">
        <v>0.625</v>
      </c>
      <c r="M40" s="5">
        <v>0.5</v>
      </c>
      <c r="N40" s="5">
        <v>0.375</v>
      </c>
      <c r="O40" s="5">
        <v>0.75</v>
      </c>
      <c r="P40" s="5">
        <v>0.5</v>
      </c>
      <c r="Q40" s="5">
        <v>0.75</v>
      </c>
    </row>
    <row r="41" spans="1:17" x14ac:dyDescent="0.15">
      <c r="A41">
        <v>2</v>
      </c>
      <c r="B41">
        <v>1</v>
      </c>
      <c r="C41" s="19">
        <v>295</v>
      </c>
      <c r="D41" s="19">
        <v>1</v>
      </c>
      <c r="E41" s="4">
        <v>48</v>
      </c>
      <c r="F41" s="5">
        <v>0.89583333333333337</v>
      </c>
      <c r="G41" s="5">
        <v>0.921875</v>
      </c>
      <c r="H41" s="5">
        <v>3133</v>
      </c>
      <c r="I41" s="5">
        <v>1164</v>
      </c>
      <c r="J41" s="5">
        <v>0.625</v>
      </c>
      <c r="K41" s="5">
        <v>0.875</v>
      </c>
      <c r="L41" s="5">
        <v>1</v>
      </c>
      <c r="M41" s="5">
        <v>0.875</v>
      </c>
      <c r="N41" s="5">
        <v>1</v>
      </c>
      <c r="O41" s="5">
        <v>1</v>
      </c>
      <c r="P41" s="5">
        <v>1</v>
      </c>
      <c r="Q41" s="5">
        <v>1</v>
      </c>
    </row>
    <row r="42" spans="1:17" x14ac:dyDescent="0.15">
      <c r="A42">
        <v>2</v>
      </c>
      <c r="B42">
        <v>1</v>
      </c>
      <c r="C42" s="19">
        <v>296</v>
      </c>
      <c r="D42" s="19">
        <v>0</v>
      </c>
      <c r="E42" s="4">
        <v>64</v>
      </c>
      <c r="F42" s="5">
        <v>0.53125</v>
      </c>
      <c r="G42" s="5">
        <v>0.53125</v>
      </c>
      <c r="H42" s="5">
        <v>2265.5</v>
      </c>
      <c r="I42" s="5">
        <v>1062.5</v>
      </c>
      <c r="J42" s="5">
        <v>0.25</v>
      </c>
      <c r="K42" s="5">
        <v>0.625</v>
      </c>
      <c r="L42" s="5">
        <v>0.375</v>
      </c>
      <c r="M42" s="5">
        <v>0.5</v>
      </c>
      <c r="N42" s="5">
        <v>0.625</v>
      </c>
      <c r="O42" s="5">
        <v>0.625</v>
      </c>
      <c r="P42" s="5">
        <v>0.625</v>
      </c>
      <c r="Q42" s="5">
        <v>0.625</v>
      </c>
    </row>
    <row r="43" spans="1:17" x14ac:dyDescent="0.15">
      <c r="A43">
        <v>2</v>
      </c>
      <c r="B43">
        <v>1</v>
      </c>
      <c r="C43" s="19">
        <v>297</v>
      </c>
      <c r="D43" s="19">
        <v>0</v>
      </c>
      <c r="E43" s="4">
        <v>64</v>
      </c>
      <c r="F43" s="5">
        <v>0.453125</v>
      </c>
      <c r="G43" s="5">
        <v>0.453125</v>
      </c>
      <c r="H43" s="5">
        <v>2312.5</v>
      </c>
      <c r="I43" s="5">
        <v>1125</v>
      </c>
      <c r="J43" s="5">
        <v>0.125</v>
      </c>
      <c r="K43" s="5">
        <v>0.375</v>
      </c>
      <c r="L43" s="5">
        <v>0.375</v>
      </c>
      <c r="M43" s="5">
        <v>0.625</v>
      </c>
      <c r="N43" s="5">
        <v>0.625</v>
      </c>
      <c r="O43" s="5">
        <v>0.5</v>
      </c>
      <c r="P43" s="5">
        <v>0.5</v>
      </c>
      <c r="Q43" s="5">
        <v>0.5</v>
      </c>
    </row>
    <row r="44" spans="1:17" x14ac:dyDescent="0.15">
      <c r="A44">
        <v>2</v>
      </c>
      <c r="B44">
        <v>1</v>
      </c>
      <c r="C44" s="19">
        <v>298</v>
      </c>
      <c r="D44" s="19">
        <v>0</v>
      </c>
      <c r="E44" s="4">
        <v>64</v>
      </c>
      <c r="F44" s="5">
        <v>0.609375</v>
      </c>
      <c r="G44" s="5">
        <v>0.609375</v>
      </c>
      <c r="H44" s="5">
        <v>2375</v>
      </c>
      <c r="I44" s="5">
        <v>1492.5</v>
      </c>
      <c r="J44" s="5">
        <v>0.375</v>
      </c>
      <c r="K44" s="5">
        <v>0.625</v>
      </c>
      <c r="L44" s="5">
        <v>0.5</v>
      </c>
      <c r="M44" s="5">
        <v>0.5</v>
      </c>
      <c r="N44" s="5">
        <v>0.5</v>
      </c>
      <c r="O44" s="5">
        <v>0.75</v>
      </c>
      <c r="P44" s="5">
        <v>0.625</v>
      </c>
      <c r="Q44" s="5">
        <v>1</v>
      </c>
    </row>
    <row r="45" spans="1:17" x14ac:dyDescent="0.15">
      <c r="A45">
        <v>2</v>
      </c>
      <c r="B45">
        <v>1</v>
      </c>
      <c r="C45" s="19">
        <v>299</v>
      </c>
      <c r="D45" s="19">
        <v>0</v>
      </c>
      <c r="E45" s="4">
        <v>64</v>
      </c>
      <c r="F45" s="5">
        <v>0.578125</v>
      </c>
      <c r="G45" s="5">
        <v>0.578125</v>
      </c>
      <c r="H45" s="5">
        <v>2937.5</v>
      </c>
      <c r="I45" s="5">
        <v>1351.5</v>
      </c>
      <c r="J45" s="5">
        <v>0.75</v>
      </c>
      <c r="K45" s="5">
        <v>0.625</v>
      </c>
      <c r="L45" s="5">
        <v>0.5</v>
      </c>
      <c r="M45" s="5">
        <v>0.5</v>
      </c>
      <c r="N45" s="5">
        <v>0.75</v>
      </c>
      <c r="O45" s="5">
        <v>0.5</v>
      </c>
      <c r="P45" s="5">
        <v>0.5</v>
      </c>
      <c r="Q45" s="5">
        <v>0.5</v>
      </c>
    </row>
    <row r="46" spans="1:17" x14ac:dyDescent="0.15">
      <c r="A46">
        <v>2</v>
      </c>
      <c r="B46">
        <v>1</v>
      </c>
      <c r="C46" s="19">
        <v>300</v>
      </c>
      <c r="D46" s="19">
        <v>0</v>
      </c>
      <c r="E46" s="4">
        <v>64</v>
      </c>
      <c r="F46" s="5">
        <v>0.65625</v>
      </c>
      <c r="G46" s="5">
        <v>0.65625</v>
      </c>
      <c r="H46" s="5">
        <v>2577.5</v>
      </c>
      <c r="I46" s="5">
        <v>1219</v>
      </c>
      <c r="J46" s="5">
        <v>0.625</v>
      </c>
      <c r="K46" s="5">
        <v>0.875</v>
      </c>
      <c r="L46" s="5">
        <v>0.625</v>
      </c>
      <c r="M46" s="5">
        <v>0.5</v>
      </c>
      <c r="N46" s="5">
        <v>0.75</v>
      </c>
      <c r="O46" s="5">
        <v>0.5</v>
      </c>
      <c r="P46" s="5">
        <v>0.375</v>
      </c>
      <c r="Q46" s="5">
        <v>1</v>
      </c>
    </row>
    <row r="47" spans="1:17" x14ac:dyDescent="0.15">
      <c r="A47">
        <v>2</v>
      </c>
      <c r="B47">
        <v>1</v>
      </c>
      <c r="C47" s="19">
        <v>301</v>
      </c>
      <c r="D47" s="19">
        <v>0</v>
      </c>
      <c r="E47" s="4">
        <v>64</v>
      </c>
      <c r="F47" s="5">
        <v>0.625</v>
      </c>
      <c r="G47" s="5">
        <v>0.625</v>
      </c>
      <c r="H47" s="5">
        <v>3312</v>
      </c>
      <c r="I47" s="5">
        <v>835.5</v>
      </c>
      <c r="J47" s="5">
        <v>0.625</v>
      </c>
      <c r="K47" s="5">
        <v>0.25</v>
      </c>
      <c r="L47" s="5">
        <v>0.625</v>
      </c>
      <c r="M47" s="5">
        <v>0.625</v>
      </c>
      <c r="N47" s="5">
        <v>0.5</v>
      </c>
      <c r="O47" s="5">
        <v>0.875</v>
      </c>
      <c r="P47" s="5">
        <v>0.625</v>
      </c>
      <c r="Q47" s="5">
        <v>0.875</v>
      </c>
    </row>
    <row r="48" spans="1:17" x14ac:dyDescent="0.15">
      <c r="A48">
        <v>2</v>
      </c>
      <c r="B48">
        <v>1</v>
      </c>
      <c r="C48" s="19">
        <v>302</v>
      </c>
      <c r="D48" s="19">
        <v>0</v>
      </c>
      <c r="E48" s="4">
        <v>64</v>
      </c>
      <c r="F48" s="5">
        <v>0.515625</v>
      </c>
      <c r="G48" s="5">
        <v>0.515625</v>
      </c>
      <c r="H48" s="5">
        <v>2625</v>
      </c>
      <c r="I48" s="5">
        <v>1000.5</v>
      </c>
      <c r="J48" s="5">
        <v>0.375</v>
      </c>
      <c r="K48" s="5">
        <v>0.625</v>
      </c>
      <c r="L48" s="5">
        <v>0.625</v>
      </c>
      <c r="M48" s="5">
        <v>0.25</v>
      </c>
      <c r="N48" s="5">
        <v>0.375</v>
      </c>
      <c r="O48" s="5">
        <v>0.375</v>
      </c>
      <c r="P48" s="5">
        <v>0.75</v>
      </c>
      <c r="Q48" s="5">
        <v>0.75</v>
      </c>
    </row>
    <row r="49" spans="1:17" x14ac:dyDescent="0.15">
      <c r="A49">
        <v>2</v>
      </c>
      <c r="B49">
        <v>1</v>
      </c>
      <c r="C49" s="19">
        <v>303</v>
      </c>
      <c r="D49" s="19">
        <v>0</v>
      </c>
      <c r="E49" s="4">
        <v>64</v>
      </c>
      <c r="F49" s="5">
        <v>0.6875</v>
      </c>
      <c r="G49" s="5">
        <v>0.6875</v>
      </c>
      <c r="H49" s="5">
        <v>2601.5</v>
      </c>
      <c r="I49" s="5">
        <v>1101.5</v>
      </c>
      <c r="J49" s="5">
        <v>0.375</v>
      </c>
      <c r="K49" s="5">
        <v>0.875</v>
      </c>
      <c r="L49" s="5">
        <v>0.625</v>
      </c>
      <c r="M49" s="5">
        <v>0.25</v>
      </c>
      <c r="N49" s="5">
        <v>0.875</v>
      </c>
      <c r="O49" s="5">
        <v>0.625</v>
      </c>
      <c r="P49" s="5">
        <v>1</v>
      </c>
      <c r="Q49" s="5">
        <v>0.875</v>
      </c>
    </row>
    <row r="50" spans="1:17" x14ac:dyDescent="0.15">
      <c r="A50">
        <v>2</v>
      </c>
      <c r="B50">
        <v>1</v>
      </c>
      <c r="C50" s="19">
        <v>307</v>
      </c>
      <c r="D50" s="19">
        <v>0</v>
      </c>
      <c r="E50" s="4">
        <v>64</v>
      </c>
      <c r="F50" s="5">
        <v>0.578125</v>
      </c>
      <c r="G50" s="5">
        <v>0.578125</v>
      </c>
      <c r="H50" s="5">
        <v>4211</v>
      </c>
      <c r="I50" s="5">
        <v>1203.5</v>
      </c>
      <c r="J50" s="5">
        <v>0.75</v>
      </c>
      <c r="K50" s="5">
        <v>0.375</v>
      </c>
      <c r="L50" s="5">
        <v>0.25</v>
      </c>
      <c r="M50" s="5">
        <v>0.625</v>
      </c>
      <c r="N50" s="5">
        <v>0.875</v>
      </c>
      <c r="O50" s="5">
        <v>0.625</v>
      </c>
      <c r="P50" s="5">
        <v>0.5</v>
      </c>
      <c r="Q50" s="5">
        <v>0.625</v>
      </c>
    </row>
    <row r="51" spans="1:17" x14ac:dyDescent="0.15">
      <c r="A51">
        <v>2</v>
      </c>
      <c r="B51">
        <v>1</v>
      </c>
      <c r="C51" s="19">
        <v>308</v>
      </c>
      <c r="D51" s="19">
        <v>0</v>
      </c>
      <c r="E51" s="4">
        <v>64</v>
      </c>
      <c r="F51" s="5">
        <v>0.484375</v>
      </c>
      <c r="G51" s="5">
        <v>0.484375</v>
      </c>
      <c r="H51" s="5">
        <v>2273.5</v>
      </c>
      <c r="I51" s="5">
        <v>1179.5</v>
      </c>
      <c r="J51" s="5">
        <v>0.25</v>
      </c>
      <c r="K51" s="5">
        <v>0.375</v>
      </c>
      <c r="L51" s="5">
        <v>0.5</v>
      </c>
      <c r="M51" s="5">
        <v>0.375</v>
      </c>
      <c r="N51" s="5">
        <v>0.375</v>
      </c>
      <c r="O51" s="5">
        <v>0.875</v>
      </c>
      <c r="P51" s="5">
        <v>0.375</v>
      </c>
      <c r="Q51" s="5">
        <v>0.75</v>
      </c>
    </row>
    <row r="52" spans="1:17" x14ac:dyDescent="0.15">
      <c r="A52">
        <v>2</v>
      </c>
      <c r="B52">
        <v>1</v>
      </c>
      <c r="C52" s="19">
        <v>309</v>
      </c>
      <c r="D52" s="19">
        <v>0</v>
      </c>
      <c r="E52" s="4">
        <v>64</v>
      </c>
      <c r="F52" s="5">
        <v>0.484375</v>
      </c>
      <c r="G52" s="5">
        <v>0.484375</v>
      </c>
      <c r="H52" s="5">
        <v>2945.5</v>
      </c>
      <c r="I52" s="5">
        <v>1125</v>
      </c>
      <c r="J52" s="5">
        <v>0.375</v>
      </c>
      <c r="K52" s="5">
        <v>0.5</v>
      </c>
      <c r="L52" s="5">
        <v>0.5</v>
      </c>
      <c r="M52" s="5">
        <v>0.625</v>
      </c>
      <c r="N52" s="5">
        <v>0.5</v>
      </c>
      <c r="O52" s="5">
        <v>0.375</v>
      </c>
      <c r="P52" s="5">
        <v>0.25</v>
      </c>
      <c r="Q52" s="5">
        <v>0.75</v>
      </c>
    </row>
    <row r="53" spans="1:17" x14ac:dyDescent="0.15">
      <c r="A53">
        <v>2</v>
      </c>
      <c r="B53">
        <v>1</v>
      </c>
      <c r="C53" s="19">
        <v>310</v>
      </c>
      <c r="D53" s="19">
        <v>0</v>
      </c>
      <c r="E53" s="4">
        <v>64</v>
      </c>
      <c r="F53" s="5">
        <v>0.578125</v>
      </c>
      <c r="G53" s="5">
        <v>0.578125</v>
      </c>
      <c r="H53" s="5">
        <v>1914</v>
      </c>
      <c r="I53" s="5">
        <v>1156</v>
      </c>
      <c r="J53" s="5">
        <v>0.625</v>
      </c>
      <c r="K53" s="5">
        <v>0.375</v>
      </c>
      <c r="L53" s="5">
        <v>0.375</v>
      </c>
      <c r="M53" s="5">
        <v>0.625</v>
      </c>
      <c r="N53" s="5">
        <v>0.5</v>
      </c>
      <c r="O53" s="5">
        <v>0.5</v>
      </c>
      <c r="P53" s="5">
        <v>0.75</v>
      </c>
      <c r="Q53" s="5">
        <v>0.875</v>
      </c>
    </row>
    <row r="54" spans="1:17" x14ac:dyDescent="0.15">
      <c r="A54">
        <v>2</v>
      </c>
      <c r="B54">
        <v>1</v>
      </c>
      <c r="C54" s="19">
        <v>311</v>
      </c>
      <c r="D54" s="19">
        <v>1</v>
      </c>
      <c r="E54" s="4">
        <v>24</v>
      </c>
      <c r="F54" s="5">
        <v>0.79166666666666663</v>
      </c>
      <c r="G54" s="5">
        <v>0.921875</v>
      </c>
      <c r="H54" s="5">
        <v>2507.5</v>
      </c>
      <c r="I54" s="5">
        <v>1320.5</v>
      </c>
      <c r="J54" s="5">
        <v>0.375</v>
      </c>
      <c r="K54" s="5">
        <v>1</v>
      </c>
      <c r="L54" s="5">
        <v>1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</row>
    <row r="55" spans="1:17" x14ac:dyDescent="0.15">
      <c r="A55">
        <v>2</v>
      </c>
      <c r="B55">
        <v>1</v>
      </c>
      <c r="C55" s="19">
        <v>312</v>
      </c>
      <c r="D55" s="19">
        <v>0</v>
      </c>
      <c r="E55" s="4">
        <v>64</v>
      </c>
      <c r="F55" s="5">
        <v>0.6875</v>
      </c>
      <c r="G55" s="5">
        <v>0.6875</v>
      </c>
      <c r="H55" s="5">
        <v>3312.5</v>
      </c>
      <c r="I55" s="5">
        <v>1476.5</v>
      </c>
      <c r="J55" s="5">
        <v>0.5</v>
      </c>
      <c r="K55" s="5">
        <v>0.75</v>
      </c>
      <c r="L55" s="5">
        <v>0.75</v>
      </c>
      <c r="M55" s="5">
        <v>0.625</v>
      </c>
      <c r="N55" s="5">
        <v>0.625</v>
      </c>
      <c r="O55" s="5">
        <v>0.875</v>
      </c>
      <c r="P55" s="5">
        <v>0.875</v>
      </c>
      <c r="Q55" s="5">
        <v>0.5</v>
      </c>
    </row>
    <row r="56" spans="1:17" x14ac:dyDescent="0.15">
      <c r="A56">
        <v>2</v>
      </c>
      <c r="B56">
        <v>1</v>
      </c>
      <c r="C56" s="19">
        <v>315</v>
      </c>
      <c r="D56" s="19">
        <v>0</v>
      </c>
      <c r="E56" s="4">
        <v>64</v>
      </c>
      <c r="F56" s="5">
        <v>0.59375</v>
      </c>
      <c r="G56" s="5">
        <v>0.59375</v>
      </c>
      <c r="H56" s="5">
        <v>2171.5</v>
      </c>
      <c r="I56" s="5">
        <v>1187.5</v>
      </c>
      <c r="J56" s="5">
        <v>0.375</v>
      </c>
      <c r="K56" s="5">
        <v>0.625</v>
      </c>
      <c r="L56" s="5">
        <v>0.625</v>
      </c>
      <c r="M56" s="5">
        <v>0.5</v>
      </c>
      <c r="N56" s="5">
        <v>0.75</v>
      </c>
      <c r="O56" s="5">
        <v>0.75</v>
      </c>
      <c r="P56" s="5">
        <v>0.5</v>
      </c>
      <c r="Q56" s="5">
        <v>0.625</v>
      </c>
    </row>
    <row r="57" spans="1:17" x14ac:dyDescent="0.15">
      <c r="A57">
        <v>2</v>
      </c>
      <c r="B57">
        <v>1</v>
      </c>
      <c r="C57" s="19">
        <v>316</v>
      </c>
      <c r="D57" s="19">
        <v>1</v>
      </c>
      <c r="E57" s="4">
        <v>24</v>
      </c>
      <c r="F57" s="5">
        <v>0.91666666666666663</v>
      </c>
      <c r="G57" s="5">
        <v>0.96875</v>
      </c>
      <c r="H57" s="5">
        <v>2211.5</v>
      </c>
      <c r="I57" s="5">
        <v>1281.5</v>
      </c>
      <c r="J57" s="5">
        <v>0.75</v>
      </c>
      <c r="K57" s="5">
        <v>1</v>
      </c>
      <c r="L57" s="5">
        <v>1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</row>
    <row r="58" spans="1:17" x14ac:dyDescent="0.15">
      <c r="A58">
        <v>2</v>
      </c>
      <c r="B58">
        <v>1</v>
      </c>
      <c r="C58" s="19">
        <v>323</v>
      </c>
      <c r="D58" s="19">
        <v>0</v>
      </c>
      <c r="E58" s="4">
        <v>64</v>
      </c>
      <c r="F58" s="5">
        <v>0.65625</v>
      </c>
      <c r="G58" s="5">
        <v>0.65625</v>
      </c>
      <c r="H58" s="5">
        <v>4554.5</v>
      </c>
      <c r="I58" s="5">
        <v>1469</v>
      </c>
      <c r="J58" s="5">
        <v>0.875</v>
      </c>
      <c r="K58" s="5">
        <v>0.625</v>
      </c>
      <c r="L58" s="5">
        <v>0.625</v>
      </c>
      <c r="M58" s="5">
        <v>0.625</v>
      </c>
      <c r="N58" s="5">
        <v>0.75</v>
      </c>
      <c r="O58" s="5">
        <v>0.5</v>
      </c>
      <c r="P58" s="5">
        <v>0.5</v>
      </c>
      <c r="Q58" s="5">
        <v>0.75</v>
      </c>
    </row>
    <row r="59" spans="1:17" x14ac:dyDescent="0.15">
      <c r="A59">
        <v>2</v>
      </c>
      <c r="B59">
        <v>1</v>
      </c>
      <c r="C59" s="19">
        <v>324</v>
      </c>
      <c r="D59" s="19">
        <v>0</v>
      </c>
      <c r="E59" s="4">
        <v>64</v>
      </c>
      <c r="F59" s="5">
        <v>0.625</v>
      </c>
      <c r="G59" s="5">
        <v>0.625</v>
      </c>
      <c r="H59" s="5">
        <v>3594</v>
      </c>
      <c r="I59" s="5">
        <v>1531</v>
      </c>
      <c r="J59" s="5">
        <v>0.375</v>
      </c>
      <c r="K59" s="5">
        <v>0.75</v>
      </c>
      <c r="L59" s="5">
        <v>0.5</v>
      </c>
      <c r="M59" s="5">
        <v>0.625</v>
      </c>
      <c r="N59" s="5">
        <v>0.75</v>
      </c>
      <c r="O59" s="5">
        <v>0.75</v>
      </c>
      <c r="P59" s="5">
        <v>0.625</v>
      </c>
      <c r="Q59" s="5">
        <v>0.625</v>
      </c>
    </row>
    <row r="60" spans="1:17" x14ac:dyDescent="0.15">
      <c r="A60">
        <v>2</v>
      </c>
      <c r="B60">
        <v>2</v>
      </c>
      <c r="C60" s="19">
        <v>103</v>
      </c>
      <c r="D60" s="19">
        <v>1</v>
      </c>
      <c r="E60" s="4">
        <v>48</v>
      </c>
      <c r="F60" s="5">
        <v>0.75</v>
      </c>
      <c r="G60" s="5">
        <v>0.8125</v>
      </c>
      <c r="H60" s="5">
        <v>2039</v>
      </c>
      <c r="I60" s="5">
        <v>1109.5</v>
      </c>
      <c r="J60" s="5">
        <v>0.5</v>
      </c>
      <c r="K60" s="5">
        <v>0.625</v>
      </c>
      <c r="L60" s="5">
        <v>0.5</v>
      </c>
      <c r="M60" s="5">
        <v>0.875</v>
      </c>
      <c r="N60" s="5">
        <v>1</v>
      </c>
      <c r="O60" s="5">
        <v>1</v>
      </c>
      <c r="P60" s="5">
        <v>1</v>
      </c>
      <c r="Q60" s="5">
        <v>1</v>
      </c>
    </row>
    <row r="61" spans="1:17" x14ac:dyDescent="0.15">
      <c r="A61">
        <v>2</v>
      </c>
      <c r="B61">
        <v>2</v>
      </c>
      <c r="C61" s="19">
        <v>111</v>
      </c>
      <c r="D61" s="19">
        <v>1</v>
      </c>
      <c r="E61" s="4">
        <v>32</v>
      </c>
      <c r="F61" s="5">
        <v>0.78125</v>
      </c>
      <c r="G61" s="5">
        <v>0.890625</v>
      </c>
      <c r="H61" s="5">
        <v>4445.5</v>
      </c>
      <c r="I61" s="5">
        <v>1601.5</v>
      </c>
      <c r="J61" s="5">
        <v>0.375</v>
      </c>
      <c r="K61" s="5">
        <v>0.75</v>
      </c>
      <c r="L61" s="5">
        <v>1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</row>
    <row r="62" spans="1:17" x14ac:dyDescent="0.15">
      <c r="A62">
        <v>2</v>
      </c>
      <c r="B62">
        <v>2</v>
      </c>
      <c r="C62" s="19">
        <v>114</v>
      </c>
      <c r="D62" s="19">
        <v>1</v>
      </c>
      <c r="E62" s="4">
        <v>64</v>
      </c>
      <c r="F62" s="5">
        <v>0.5625</v>
      </c>
      <c r="G62" s="5">
        <v>0.5625</v>
      </c>
      <c r="H62" s="5">
        <v>3226.5</v>
      </c>
      <c r="I62" s="5">
        <v>1640.5</v>
      </c>
      <c r="J62" s="5">
        <v>0.25</v>
      </c>
      <c r="K62" s="5">
        <v>0.5</v>
      </c>
      <c r="L62" s="5">
        <v>0.5</v>
      </c>
      <c r="M62" s="5">
        <v>0.25</v>
      </c>
      <c r="N62" s="5">
        <v>0.375</v>
      </c>
      <c r="O62" s="5">
        <v>0.625</v>
      </c>
      <c r="P62" s="5">
        <v>1</v>
      </c>
      <c r="Q62" s="5">
        <v>1</v>
      </c>
    </row>
    <row r="63" spans="1:17" x14ac:dyDescent="0.15">
      <c r="A63">
        <v>2</v>
      </c>
      <c r="B63">
        <v>2</v>
      </c>
      <c r="C63" s="19">
        <v>126</v>
      </c>
      <c r="D63" s="19">
        <v>1</v>
      </c>
      <c r="E63" s="4">
        <v>48</v>
      </c>
      <c r="F63" s="5">
        <v>0.66666666666666663</v>
      </c>
      <c r="G63" s="5">
        <v>0.75</v>
      </c>
      <c r="H63" s="5">
        <v>2843.5</v>
      </c>
      <c r="I63" s="5">
        <v>1289</v>
      </c>
      <c r="J63" s="5">
        <v>0.5</v>
      </c>
      <c r="K63" s="5">
        <v>0.25</v>
      </c>
      <c r="L63" s="5">
        <v>0.375</v>
      </c>
      <c r="M63" s="5">
        <v>0.875</v>
      </c>
      <c r="N63" s="5">
        <v>1</v>
      </c>
      <c r="O63" s="5">
        <v>1</v>
      </c>
      <c r="P63" s="5">
        <v>1</v>
      </c>
      <c r="Q63" s="5">
        <v>1</v>
      </c>
    </row>
    <row r="64" spans="1:17" x14ac:dyDescent="0.15">
      <c r="A64">
        <v>2</v>
      </c>
      <c r="B64">
        <v>2</v>
      </c>
      <c r="C64" s="19">
        <v>127</v>
      </c>
      <c r="D64" s="19">
        <v>0</v>
      </c>
      <c r="E64" s="4">
        <v>64</v>
      </c>
      <c r="F64" s="5">
        <v>0.5625</v>
      </c>
      <c r="G64" s="5">
        <v>0.5625</v>
      </c>
      <c r="H64" s="5">
        <v>1851.5</v>
      </c>
      <c r="I64" s="5">
        <v>1304.5</v>
      </c>
      <c r="J64" s="5">
        <v>0.5</v>
      </c>
      <c r="K64" s="5">
        <v>0.25</v>
      </c>
      <c r="L64" s="5">
        <v>0.25</v>
      </c>
      <c r="M64" s="5">
        <v>0.625</v>
      </c>
      <c r="N64" s="5">
        <v>0.75</v>
      </c>
      <c r="O64" s="5">
        <v>0.75</v>
      </c>
      <c r="P64" s="5">
        <v>0.875</v>
      </c>
      <c r="Q64" s="5">
        <v>0.5</v>
      </c>
    </row>
    <row r="65" spans="1:17" x14ac:dyDescent="0.15">
      <c r="A65">
        <v>2</v>
      </c>
      <c r="B65">
        <v>2</v>
      </c>
      <c r="C65" s="19">
        <v>131</v>
      </c>
      <c r="D65" s="19">
        <v>1</v>
      </c>
      <c r="E65" s="4">
        <v>40</v>
      </c>
      <c r="F65" s="5">
        <v>0.8</v>
      </c>
      <c r="G65" s="5">
        <v>0.875</v>
      </c>
      <c r="H65" s="5">
        <v>2585.5</v>
      </c>
      <c r="I65" s="5">
        <v>1422</v>
      </c>
      <c r="J65" s="5">
        <v>0.5</v>
      </c>
      <c r="K65" s="5">
        <v>0.75</v>
      </c>
      <c r="L65" s="5">
        <v>0.75</v>
      </c>
      <c r="M65" s="5">
        <v>1</v>
      </c>
      <c r="N65" s="5">
        <v>1</v>
      </c>
      <c r="O65" s="5">
        <v>1</v>
      </c>
      <c r="P65" s="5">
        <v>1</v>
      </c>
      <c r="Q65" s="5">
        <v>1</v>
      </c>
    </row>
    <row r="66" spans="1:17" x14ac:dyDescent="0.15">
      <c r="A66">
        <v>2</v>
      </c>
      <c r="B66">
        <v>2</v>
      </c>
      <c r="C66" s="19">
        <v>143</v>
      </c>
      <c r="D66" s="19">
        <v>0</v>
      </c>
      <c r="E66" s="4">
        <v>64</v>
      </c>
      <c r="F66" s="5">
        <v>0.59375</v>
      </c>
      <c r="G66" s="5">
        <v>0.59375</v>
      </c>
      <c r="H66" s="5">
        <v>2960.5</v>
      </c>
      <c r="I66" s="5">
        <v>960.5</v>
      </c>
      <c r="J66" s="5">
        <v>0.375</v>
      </c>
      <c r="K66" s="5">
        <v>0.5</v>
      </c>
      <c r="L66" s="5">
        <v>0.625</v>
      </c>
      <c r="M66" s="5">
        <v>0.375</v>
      </c>
      <c r="N66" s="5">
        <v>0.25</v>
      </c>
      <c r="O66" s="5">
        <v>0.75</v>
      </c>
      <c r="P66" s="5">
        <v>1</v>
      </c>
      <c r="Q66" s="5">
        <v>0.875</v>
      </c>
    </row>
    <row r="67" spans="1:17" x14ac:dyDescent="0.15">
      <c r="A67">
        <v>2</v>
      </c>
      <c r="B67">
        <v>2</v>
      </c>
      <c r="C67" s="19">
        <v>146</v>
      </c>
      <c r="D67" s="19">
        <v>1</v>
      </c>
      <c r="E67" s="4">
        <v>32</v>
      </c>
      <c r="F67" s="5">
        <v>0.6875</v>
      </c>
      <c r="G67" s="5">
        <v>0.84375</v>
      </c>
      <c r="H67" s="5">
        <v>4351.5</v>
      </c>
      <c r="I67" s="5">
        <v>1375</v>
      </c>
      <c r="J67" s="5">
        <v>0.25</v>
      </c>
      <c r="K67" s="5">
        <v>0.5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</row>
    <row r="68" spans="1:17" x14ac:dyDescent="0.15">
      <c r="A68">
        <v>2</v>
      </c>
      <c r="B68">
        <v>2</v>
      </c>
      <c r="C68" s="19">
        <v>147</v>
      </c>
      <c r="D68" s="19">
        <v>1</v>
      </c>
      <c r="E68" s="4">
        <v>24</v>
      </c>
      <c r="F68" s="5">
        <v>0.79166666666666663</v>
      </c>
      <c r="G68" s="5">
        <v>0.921875</v>
      </c>
      <c r="H68" s="5">
        <v>4109.5</v>
      </c>
      <c r="I68" s="5">
        <v>1797.5</v>
      </c>
      <c r="J68" s="5">
        <v>0.375</v>
      </c>
      <c r="K68" s="5">
        <v>1</v>
      </c>
      <c r="L68" s="5">
        <v>1</v>
      </c>
      <c r="M68" s="5">
        <v>1</v>
      </c>
      <c r="N68" s="5">
        <v>1</v>
      </c>
      <c r="O68" s="5">
        <v>1</v>
      </c>
      <c r="P68" s="5">
        <v>1</v>
      </c>
      <c r="Q68" s="5">
        <v>1</v>
      </c>
    </row>
    <row r="69" spans="1:17" x14ac:dyDescent="0.15">
      <c r="A69">
        <v>2</v>
      </c>
      <c r="B69">
        <v>2</v>
      </c>
      <c r="C69" s="19">
        <v>178</v>
      </c>
      <c r="D69" s="19">
        <v>0</v>
      </c>
      <c r="E69" s="4">
        <v>64</v>
      </c>
      <c r="F69" s="5">
        <v>0.484375</v>
      </c>
      <c r="G69" s="5">
        <v>0.484375</v>
      </c>
      <c r="H69" s="5">
        <v>1750</v>
      </c>
      <c r="I69" s="5">
        <v>1406.5</v>
      </c>
      <c r="J69" s="5">
        <v>0.375</v>
      </c>
      <c r="K69" s="5">
        <v>0.75</v>
      </c>
      <c r="L69" s="5">
        <v>0.625</v>
      </c>
      <c r="M69" s="5">
        <v>0.5</v>
      </c>
      <c r="N69" s="5">
        <v>0.25</v>
      </c>
      <c r="O69" s="5">
        <v>0.875</v>
      </c>
      <c r="P69" s="5">
        <v>0.125</v>
      </c>
      <c r="Q69" s="5">
        <v>0.375</v>
      </c>
    </row>
    <row r="70" spans="1:17" x14ac:dyDescent="0.15">
      <c r="A70">
        <v>2</v>
      </c>
      <c r="B70">
        <v>2</v>
      </c>
      <c r="C70" s="19">
        <v>186</v>
      </c>
      <c r="D70" s="19">
        <v>0</v>
      </c>
      <c r="E70" s="4">
        <v>64</v>
      </c>
      <c r="F70" s="5">
        <v>0.4375</v>
      </c>
      <c r="G70" s="5">
        <v>0.4375</v>
      </c>
      <c r="H70" s="5">
        <v>2789</v>
      </c>
      <c r="I70" s="5">
        <v>1164</v>
      </c>
      <c r="J70" s="5">
        <v>0.375</v>
      </c>
      <c r="K70" s="5">
        <v>0.5</v>
      </c>
      <c r="L70" s="5">
        <v>0.5</v>
      </c>
      <c r="M70" s="5">
        <v>0.5</v>
      </c>
      <c r="N70" s="5">
        <v>0.625</v>
      </c>
      <c r="O70" s="5">
        <v>0.375</v>
      </c>
      <c r="P70" s="5">
        <v>0.25</v>
      </c>
      <c r="Q70" s="5">
        <v>0.375</v>
      </c>
    </row>
    <row r="71" spans="1:17" x14ac:dyDescent="0.15">
      <c r="A71">
        <v>2</v>
      </c>
      <c r="B71">
        <v>2</v>
      </c>
      <c r="C71" s="19">
        <v>187</v>
      </c>
      <c r="D71" s="19">
        <v>1</v>
      </c>
      <c r="E71" s="4">
        <v>64</v>
      </c>
      <c r="F71" s="5">
        <v>0.640625</v>
      </c>
      <c r="G71" s="5">
        <v>0.640625</v>
      </c>
      <c r="H71" s="5">
        <v>2289</v>
      </c>
      <c r="I71" s="5">
        <v>1086</v>
      </c>
      <c r="J71" s="5">
        <v>0.125</v>
      </c>
      <c r="K71" s="5">
        <v>0.5</v>
      </c>
      <c r="L71" s="5">
        <v>0.75</v>
      </c>
      <c r="M71" s="5">
        <v>0.5</v>
      </c>
      <c r="N71" s="5">
        <v>0.625</v>
      </c>
      <c r="O71" s="5">
        <v>0.625</v>
      </c>
      <c r="P71" s="5">
        <v>1</v>
      </c>
      <c r="Q71" s="5">
        <v>1</v>
      </c>
    </row>
    <row r="72" spans="1:17" x14ac:dyDescent="0.15">
      <c r="A72">
        <v>2</v>
      </c>
      <c r="B72">
        <v>2</v>
      </c>
      <c r="C72" s="19">
        <v>196</v>
      </c>
      <c r="D72" s="19">
        <v>1</v>
      </c>
      <c r="E72" s="4">
        <v>24</v>
      </c>
      <c r="F72" s="5">
        <v>0.91666666666666663</v>
      </c>
      <c r="G72" s="5">
        <v>0.96875</v>
      </c>
      <c r="H72" s="5">
        <v>2586</v>
      </c>
      <c r="I72" s="5">
        <v>1578.5</v>
      </c>
      <c r="J72" s="5">
        <v>0.75</v>
      </c>
      <c r="K72" s="5">
        <v>1</v>
      </c>
      <c r="L72" s="5">
        <v>1</v>
      </c>
      <c r="M72" s="5">
        <v>1</v>
      </c>
      <c r="N72" s="5">
        <v>1</v>
      </c>
      <c r="O72" s="5">
        <v>1</v>
      </c>
      <c r="P72" s="5">
        <v>1</v>
      </c>
      <c r="Q72" s="5">
        <v>1</v>
      </c>
    </row>
    <row r="73" spans="1:17" x14ac:dyDescent="0.15">
      <c r="A73">
        <v>2</v>
      </c>
      <c r="B73">
        <v>2</v>
      </c>
      <c r="C73" s="19">
        <v>197</v>
      </c>
      <c r="D73" s="19">
        <v>1</v>
      </c>
      <c r="E73" s="4">
        <v>40</v>
      </c>
      <c r="F73" s="5">
        <v>0.77500000000000002</v>
      </c>
      <c r="G73" s="5">
        <v>0.859375</v>
      </c>
      <c r="H73" s="5">
        <v>2320.5</v>
      </c>
      <c r="I73" s="5">
        <v>1008</v>
      </c>
      <c r="J73" s="5">
        <v>0.375</v>
      </c>
      <c r="K73" s="5">
        <v>0.75</v>
      </c>
      <c r="L73" s="5">
        <v>0.75</v>
      </c>
      <c r="M73" s="5">
        <v>1</v>
      </c>
      <c r="N73" s="5">
        <v>1</v>
      </c>
      <c r="O73" s="5">
        <v>1</v>
      </c>
      <c r="P73" s="5">
        <v>1</v>
      </c>
      <c r="Q73" s="5">
        <v>1</v>
      </c>
    </row>
    <row r="74" spans="1:17" x14ac:dyDescent="0.15">
      <c r="A74">
        <v>2</v>
      </c>
      <c r="B74">
        <v>2</v>
      </c>
      <c r="C74" s="19">
        <v>201</v>
      </c>
      <c r="D74" s="19">
        <v>0</v>
      </c>
      <c r="E74" s="4">
        <v>64</v>
      </c>
      <c r="F74" s="5">
        <v>0.609375</v>
      </c>
      <c r="G74" s="5">
        <v>0.609375</v>
      </c>
      <c r="H74" s="5">
        <v>2476.5</v>
      </c>
      <c r="I74" s="5">
        <v>875</v>
      </c>
      <c r="J74" s="5">
        <v>0.5</v>
      </c>
      <c r="K74" s="5">
        <v>0.625</v>
      </c>
      <c r="L74" s="5">
        <v>0.625</v>
      </c>
      <c r="M74" s="5">
        <v>0.75</v>
      </c>
      <c r="N74" s="5">
        <v>0.75</v>
      </c>
      <c r="O74" s="5">
        <v>0.5</v>
      </c>
      <c r="P74" s="5">
        <v>0.5</v>
      </c>
      <c r="Q74" s="5">
        <v>0.625</v>
      </c>
    </row>
    <row r="75" spans="1:17" x14ac:dyDescent="0.15">
      <c r="A75">
        <v>2</v>
      </c>
      <c r="B75">
        <v>2</v>
      </c>
      <c r="C75" s="19">
        <v>204</v>
      </c>
      <c r="D75" s="19">
        <v>0</v>
      </c>
      <c r="E75" s="4">
        <v>64</v>
      </c>
      <c r="F75" s="5">
        <v>0.453125</v>
      </c>
      <c r="G75" s="5">
        <v>0.453125</v>
      </c>
      <c r="H75" s="5">
        <v>2041.5</v>
      </c>
      <c r="I75" s="5">
        <v>1216</v>
      </c>
      <c r="J75" s="5">
        <v>0.25</v>
      </c>
      <c r="K75" s="5">
        <v>0.375</v>
      </c>
      <c r="L75" s="5">
        <v>0.75</v>
      </c>
      <c r="M75" s="5">
        <v>0.25</v>
      </c>
      <c r="N75" s="5">
        <v>0.25</v>
      </c>
      <c r="O75" s="5">
        <v>0.5</v>
      </c>
      <c r="P75" s="5">
        <v>0.75</v>
      </c>
      <c r="Q75" s="5">
        <v>0.5</v>
      </c>
    </row>
    <row r="76" spans="1:17" x14ac:dyDescent="0.15">
      <c r="A76">
        <v>2</v>
      </c>
      <c r="B76">
        <v>2</v>
      </c>
      <c r="C76" s="19">
        <v>214</v>
      </c>
      <c r="D76" s="19">
        <v>0</v>
      </c>
      <c r="E76" s="4">
        <v>64</v>
      </c>
      <c r="F76" s="5">
        <v>0.484375</v>
      </c>
      <c r="G76" s="5">
        <v>0.484375</v>
      </c>
      <c r="H76" s="5">
        <v>3023.5</v>
      </c>
      <c r="I76" s="5">
        <v>2031</v>
      </c>
      <c r="J76" s="5">
        <v>0.625</v>
      </c>
      <c r="K76" s="5">
        <v>0.25</v>
      </c>
      <c r="L76" s="5">
        <v>0.125</v>
      </c>
      <c r="M76" s="5">
        <v>0.5</v>
      </c>
      <c r="N76" s="5">
        <v>0.625</v>
      </c>
      <c r="O76" s="5">
        <v>0.75</v>
      </c>
      <c r="P76" s="5">
        <v>0.375</v>
      </c>
      <c r="Q76" s="5">
        <v>0.625</v>
      </c>
    </row>
    <row r="77" spans="1:17" x14ac:dyDescent="0.15">
      <c r="A77">
        <v>2</v>
      </c>
      <c r="B77">
        <v>2</v>
      </c>
      <c r="C77" s="19">
        <v>240</v>
      </c>
      <c r="D77" s="19">
        <v>1</v>
      </c>
      <c r="E77" s="4">
        <v>40</v>
      </c>
      <c r="F77" s="5">
        <v>0.8</v>
      </c>
      <c r="G77" s="5">
        <v>0.875</v>
      </c>
      <c r="H77" s="5">
        <v>2546.5</v>
      </c>
      <c r="I77" s="5">
        <v>1305</v>
      </c>
      <c r="J77" s="5">
        <v>0.375</v>
      </c>
      <c r="K77" s="5">
        <v>0.75</v>
      </c>
      <c r="L77" s="5">
        <v>0.875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</row>
    <row r="78" spans="1:17" x14ac:dyDescent="0.15">
      <c r="A78">
        <v>2</v>
      </c>
      <c r="B78">
        <v>2</v>
      </c>
      <c r="C78" s="19">
        <v>243</v>
      </c>
      <c r="D78" s="19">
        <v>1</v>
      </c>
      <c r="E78" s="4">
        <v>40</v>
      </c>
      <c r="F78" s="5">
        <v>0.9</v>
      </c>
      <c r="G78" s="5">
        <v>0.9375</v>
      </c>
      <c r="H78" s="5">
        <v>3469.5</v>
      </c>
      <c r="I78" s="5">
        <v>1804.5</v>
      </c>
      <c r="J78" s="5">
        <v>0.75</v>
      </c>
      <c r="K78" s="5">
        <v>0.875</v>
      </c>
      <c r="L78" s="5">
        <v>0.875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</row>
    <row r="79" spans="1:17" x14ac:dyDescent="0.15">
      <c r="A79">
        <v>2</v>
      </c>
      <c r="B79">
        <v>2</v>
      </c>
      <c r="C79" s="19">
        <v>261</v>
      </c>
      <c r="D79" s="19">
        <v>0</v>
      </c>
      <c r="E79" s="4">
        <v>64</v>
      </c>
      <c r="F79" s="5">
        <v>0.53125</v>
      </c>
      <c r="G79" s="5">
        <v>0.53125</v>
      </c>
      <c r="H79" s="5">
        <v>3187.5</v>
      </c>
      <c r="I79" s="5">
        <v>1406</v>
      </c>
      <c r="J79" s="5">
        <v>0.625</v>
      </c>
      <c r="K79" s="5">
        <v>0.625</v>
      </c>
      <c r="L79" s="5">
        <v>0.5</v>
      </c>
      <c r="M79" s="5">
        <v>0.5</v>
      </c>
      <c r="N79" s="5">
        <v>0.5</v>
      </c>
      <c r="O79" s="5">
        <v>0.375</v>
      </c>
      <c r="P79" s="5">
        <v>0.625</v>
      </c>
      <c r="Q79" s="5">
        <v>0.5</v>
      </c>
    </row>
    <row r="80" spans="1:17" x14ac:dyDescent="0.15">
      <c r="A80">
        <v>2</v>
      </c>
      <c r="B80">
        <v>3</v>
      </c>
      <c r="C80" s="19">
        <v>102</v>
      </c>
      <c r="D80" s="19">
        <v>0</v>
      </c>
      <c r="E80" s="4">
        <v>64</v>
      </c>
      <c r="F80" s="5">
        <v>0.6875</v>
      </c>
      <c r="G80" s="5">
        <v>0.6875</v>
      </c>
      <c r="H80" s="5">
        <v>1961</v>
      </c>
      <c r="I80" s="5">
        <v>937</v>
      </c>
      <c r="J80" s="5">
        <v>0.625</v>
      </c>
      <c r="K80" s="5">
        <v>0.75</v>
      </c>
      <c r="L80" s="5">
        <v>0.25</v>
      </c>
      <c r="M80" s="5">
        <v>0.625</v>
      </c>
      <c r="N80" s="5">
        <v>0.625</v>
      </c>
      <c r="O80" s="5">
        <v>0.75</v>
      </c>
      <c r="P80" s="5">
        <v>0.875</v>
      </c>
      <c r="Q80" s="5">
        <v>1</v>
      </c>
    </row>
    <row r="81" spans="1:17" x14ac:dyDescent="0.15">
      <c r="A81">
        <v>2</v>
      </c>
      <c r="B81">
        <v>3</v>
      </c>
      <c r="C81" s="19">
        <v>109</v>
      </c>
      <c r="D81" s="19">
        <v>0</v>
      </c>
      <c r="E81" s="4">
        <v>64</v>
      </c>
      <c r="F81" s="5">
        <v>0.546875</v>
      </c>
      <c r="G81" s="5">
        <v>0.546875</v>
      </c>
      <c r="H81" s="5">
        <v>2187.5</v>
      </c>
      <c r="I81" s="5">
        <v>1133</v>
      </c>
      <c r="J81" s="5">
        <v>0.25</v>
      </c>
      <c r="K81" s="5">
        <v>0.375</v>
      </c>
      <c r="L81" s="5">
        <v>0.5</v>
      </c>
      <c r="M81" s="5">
        <v>0.875</v>
      </c>
      <c r="N81" s="5">
        <v>0.625</v>
      </c>
      <c r="O81" s="5">
        <v>0.625</v>
      </c>
      <c r="P81" s="5">
        <v>0.625</v>
      </c>
      <c r="Q81" s="5">
        <v>0.5</v>
      </c>
    </row>
    <row r="82" spans="1:17" x14ac:dyDescent="0.15">
      <c r="A82">
        <v>2</v>
      </c>
      <c r="B82">
        <v>3</v>
      </c>
      <c r="C82" s="19">
        <v>112</v>
      </c>
      <c r="D82" s="19">
        <v>1</v>
      </c>
      <c r="E82" s="4">
        <v>48</v>
      </c>
      <c r="F82" s="5">
        <v>0.79166666666666663</v>
      </c>
      <c r="G82" s="5">
        <v>0.84375</v>
      </c>
      <c r="H82" s="5">
        <v>3109.5</v>
      </c>
      <c r="I82" s="5">
        <v>1648.5</v>
      </c>
      <c r="J82" s="5">
        <v>0.5</v>
      </c>
      <c r="K82" s="5">
        <v>0.625</v>
      </c>
      <c r="L82" s="5">
        <v>0.875</v>
      </c>
      <c r="M82" s="5">
        <v>0.75</v>
      </c>
      <c r="N82" s="5">
        <v>1</v>
      </c>
      <c r="O82" s="5">
        <v>1</v>
      </c>
      <c r="P82" s="5">
        <v>1</v>
      </c>
      <c r="Q82" s="5">
        <v>1</v>
      </c>
    </row>
    <row r="83" spans="1:17" x14ac:dyDescent="0.15">
      <c r="A83">
        <v>2</v>
      </c>
      <c r="B83">
        <v>3</v>
      </c>
      <c r="C83" s="19">
        <v>119</v>
      </c>
      <c r="D83" s="19">
        <v>0</v>
      </c>
      <c r="E83" s="4">
        <v>64</v>
      </c>
      <c r="F83" s="5">
        <v>0.484375</v>
      </c>
      <c r="G83" s="5">
        <v>0.484375</v>
      </c>
      <c r="H83" s="5">
        <v>1805</v>
      </c>
      <c r="I83" s="5">
        <v>1093.5</v>
      </c>
      <c r="J83" s="5">
        <v>0.25</v>
      </c>
      <c r="K83" s="5">
        <v>0.375</v>
      </c>
      <c r="L83" s="5">
        <v>0.5</v>
      </c>
      <c r="M83" s="5">
        <v>0.5</v>
      </c>
      <c r="N83" s="5">
        <v>0.375</v>
      </c>
      <c r="O83" s="5">
        <v>0.625</v>
      </c>
      <c r="P83" s="5">
        <v>0.375</v>
      </c>
      <c r="Q83" s="5">
        <v>0.875</v>
      </c>
    </row>
    <row r="84" spans="1:17" x14ac:dyDescent="0.15">
      <c r="A84">
        <v>2</v>
      </c>
      <c r="B84">
        <v>3</v>
      </c>
      <c r="C84" s="19">
        <v>129</v>
      </c>
      <c r="D84" s="19">
        <v>1</v>
      </c>
      <c r="E84" s="4">
        <v>64</v>
      </c>
      <c r="F84" s="5">
        <v>0.609375</v>
      </c>
      <c r="G84" s="5">
        <v>0.609375</v>
      </c>
      <c r="H84" s="5">
        <v>2672</v>
      </c>
      <c r="I84" s="5">
        <v>1640.5</v>
      </c>
      <c r="J84" s="5">
        <v>0.25</v>
      </c>
      <c r="K84" s="5">
        <v>0.25</v>
      </c>
      <c r="L84" s="5">
        <v>0.625</v>
      </c>
      <c r="M84" s="5">
        <v>0.5</v>
      </c>
      <c r="N84" s="5">
        <v>0.625</v>
      </c>
      <c r="O84" s="5">
        <v>0.625</v>
      </c>
      <c r="P84" s="5">
        <v>1</v>
      </c>
      <c r="Q84" s="5">
        <v>1</v>
      </c>
    </row>
    <row r="85" spans="1:17" x14ac:dyDescent="0.15">
      <c r="A85">
        <v>2</v>
      </c>
      <c r="B85">
        <v>3</v>
      </c>
      <c r="C85" s="19">
        <v>137</v>
      </c>
      <c r="D85" s="19">
        <v>1</v>
      </c>
      <c r="E85" s="4">
        <v>48</v>
      </c>
      <c r="F85" s="5">
        <v>0.875</v>
      </c>
      <c r="G85" s="5">
        <v>0.90625</v>
      </c>
      <c r="H85" s="5">
        <v>3281</v>
      </c>
      <c r="I85" s="5">
        <v>1797</v>
      </c>
      <c r="J85" s="5">
        <v>0.625</v>
      </c>
      <c r="K85" s="5">
        <v>0.75</v>
      </c>
      <c r="L85" s="5">
        <v>1</v>
      </c>
      <c r="M85" s="5">
        <v>0.875</v>
      </c>
      <c r="N85" s="5">
        <v>1</v>
      </c>
      <c r="O85" s="5">
        <v>1</v>
      </c>
      <c r="P85" s="5">
        <v>1</v>
      </c>
      <c r="Q85" s="5">
        <v>1</v>
      </c>
    </row>
    <row r="86" spans="1:17" x14ac:dyDescent="0.15">
      <c r="A86">
        <v>2</v>
      </c>
      <c r="B86">
        <v>3</v>
      </c>
      <c r="C86" s="19">
        <v>138</v>
      </c>
      <c r="D86" s="19">
        <v>0</v>
      </c>
      <c r="E86" s="4">
        <v>64</v>
      </c>
      <c r="F86" s="5">
        <v>0.40625</v>
      </c>
      <c r="G86" s="5">
        <v>0.40625</v>
      </c>
      <c r="H86" s="5">
        <v>3304</v>
      </c>
      <c r="I86" s="5">
        <v>2073</v>
      </c>
      <c r="J86" s="5">
        <v>0.25</v>
      </c>
      <c r="K86" s="5">
        <v>0.5</v>
      </c>
      <c r="L86" s="5">
        <v>0.5</v>
      </c>
      <c r="M86" s="5">
        <v>0.375</v>
      </c>
      <c r="N86" s="5">
        <v>0.125</v>
      </c>
      <c r="O86" s="5">
        <v>0.25</v>
      </c>
      <c r="P86" s="5">
        <v>0.75</v>
      </c>
      <c r="Q86" s="5">
        <v>0.5</v>
      </c>
    </row>
    <row r="87" spans="1:17" x14ac:dyDescent="0.15">
      <c r="A87">
        <v>2</v>
      </c>
      <c r="B87">
        <v>3</v>
      </c>
      <c r="C87" s="19">
        <v>145</v>
      </c>
      <c r="D87" s="19">
        <v>0</v>
      </c>
      <c r="E87" s="4">
        <v>64</v>
      </c>
      <c r="F87" s="5">
        <v>0.65625</v>
      </c>
      <c r="G87" s="5">
        <v>0.65625</v>
      </c>
      <c r="H87" s="5">
        <v>2765.5</v>
      </c>
      <c r="I87" s="5">
        <v>1234</v>
      </c>
      <c r="J87" s="5">
        <v>0.5</v>
      </c>
      <c r="K87" s="5">
        <v>0.5</v>
      </c>
      <c r="L87" s="5">
        <v>0.625</v>
      </c>
      <c r="M87" s="5">
        <v>0.375</v>
      </c>
      <c r="N87" s="5">
        <v>0.625</v>
      </c>
      <c r="O87" s="5">
        <v>0.875</v>
      </c>
      <c r="P87" s="5">
        <v>0.875</v>
      </c>
      <c r="Q87" s="5">
        <v>0.875</v>
      </c>
    </row>
    <row r="88" spans="1:17" x14ac:dyDescent="0.15">
      <c r="A88">
        <v>2</v>
      </c>
      <c r="B88">
        <v>3</v>
      </c>
      <c r="C88" s="19">
        <v>152</v>
      </c>
      <c r="D88" s="19">
        <v>1</v>
      </c>
      <c r="E88" s="4">
        <v>32</v>
      </c>
      <c r="F88" s="5">
        <v>0.8125</v>
      </c>
      <c r="G88" s="5">
        <v>0.90625</v>
      </c>
      <c r="H88" s="5">
        <v>2375.5</v>
      </c>
      <c r="I88" s="5">
        <v>1430</v>
      </c>
      <c r="J88" s="5">
        <v>0.625</v>
      </c>
      <c r="K88" s="5">
        <v>0.625</v>
      </c>
      <c r="L88" s="5">
        <v>1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</row>
    <row r="89" spans="1:17" x14ac:dyDescent="0.15">
      <c r="A89">
        <v>2</v>
      </c>
      <c r="B89">
        <v>3</v>
      </c>
      <c r="C89" s="19">
        <v>158</v>
      </c>
      <c r="D89" s="19">
        <v>1</v>
      </c>
      <c r="E89" s="4">
        <v>24</v>
      </c>
      <c r="F89" s="5">
        <v>0.75</v>
      </c>
      <c r="G89" s="5">
        <v>0.90625</v>
      </c>
      <c r="H89" s="5">
        <v>2586</v>
      </c>
      <c r="I89" s="5">
        <v>1359</v>
      </c>
      <c r="J89" s="5">
        <v>0.25</v>
      </c>
      <c r="K89" s="5">
        <v>1</v>
      </c>
      <c r="L89" s="5">
        <v>1</v>
      </c>
      <c r="M89" s="5">
        <v>1</v>
      </c>
      <c r="N89" s="5">
        <v>1</v>
      </c>
      <c r="O89" s="5">
        <v>1</v>
      </c>
      <c r="P89" s="5">
        <v>1</v>
      </c>
      <c r="Q89" s="5">
        <v>1</v>
      </c>
    </row>
    <row r="90" spans="1:17" x14ac:dyDescent="0.15">
      <c r="A90">
        <v>2</v>
      </c>
      <c r="B90">
        <v>3</v>
      </c>
      <c r="C90" s="19">
        <v>162</v>
      </c>
      <c r="D90" s="19">
        <v>1</v>
      </c>
      <c r="E90" s="4">
        <v>48</v>
      </c>
      <c r="F90" s="5">
        <v>0.66666666666666663</v>
      </c>
      <c r="G90" s="5">
        <v>0.75</v>
      </c>
      <c r="H90" s="5">
        <v>3391</v>
      </c>
      <c r="I90" s="5">
        <v>1820</v>
      </c>
      <c r="J90" s="5">
        <v>0.125</v>
      </c>
      <c r="K90" s="5">
        <v>0.375</v>
      </c>
      <c r="L90" s="5">
        <v>0.625</v>
      </c>
      <c r="M90" s="5">
        <v>0.875</v>
      </c>
      <c r="N90" s="5">
        <v>1</v>
      </c>
      <c r="O90" s="5">
        <v>1</v>
      </c>
      <c r="P90" s="5">
        <v>1</v>
      </c>
      <c r="Q90" s="5">
        <v>1</v>
      </c>
    </row>
    <row r="91" spans="1:17" x14ac:dyDescent="0.15">
      <c r="A91">
        <v>2</v>
      </c>
      <c r="B91">
        <v>3</v>
      </c>
      <c r="C91" s="19">
        <v>167</v>
      </c>
      <c r="D91" s="19">
        <v>0</v>
      </c>
      <c r="E91" s="4">
        <v>64</v>
      </c>
      <c r="F91" s="5">
        <v>0.53125</v>
      </c>
      <c r="G91" s="5">
        <v>0.53125</v>
      </c>
      <c r="H91" s="5">
        <v>4656.5</v>
      </c>
      <c r="I91" s="5">
        <v>2984</v>
      </c>
      <c r="J91" s="5">
        <v>0.25</v>
      </c>
      <c r="K91" s="5">
        <v>0.75</v>
      </c>
      <c r="L91" s="5">
        <v>0.625</v>
      </c>
      <c r="M91" s="5">
        <v>0.375</v>
      </c>
      <c r="N91" s="5">
        <v>0.875</v>
      </c>
      <c r="O91" s="5">
        <v>0.625</v>
      </c>
      <c r="P91" s="5">
        <v>0.375</v>
      </c>
      <c r="Q91" s="5">
        <v>0.375</v>
      </c>
    </row>
    <row r="92" spans="1:17" x14ac:dyDescent="0.15">
      <c r="A92">
        <v>2</v>
      </c>
      <c r="B92">
        <v>3</v>
      </c>
      <c r="C92" s="19">
        <v>182</v>
      </c>
      <c r="D92" s="19">
        <v>0</v>
      </c>
      <c r="E92" s="4">
        <v>64</v>
      </c>
      <c r="F92" s="5">
        <v>0.5</v>
      </c>
      <c r="G92" s="5">
        <v>0.5</v>
      </c>
      <c r="H92" s="5">
        <v>4055</v>
      </c>
      <c r="I92" s="5">
        <v>1765.5</v>
      </c>
      <c r="J92" s="5">
        <v>0.75</v>
      </c>
      <c r="K92" s="5">
        <v>0.5</v>
      </c>
      <c r="L92" s="5">
        <v>0.375</v>
      </c>
      <c r="M92" s="5">
        <v>0.625</v>
      </c>
      <c r="N92" s="5">
        <v>0.5</v>
      </c>
      <c r="O92" s="5">
        <v>0.625</v>
      </c>
      <c r="P92" s="5">
        <v>0.5</v>
      </c>
      <c r="Q92" s="5">
        <v>0.125</v>
      </c>
    </row>
    <row r="93" spans="1:17" x14ac:dyDescent="0.15">
      <c r="A93">
        <v>2</v>
      </c>
      <c r="B93">
        <v>3</v>
      </c>
      <c r="C93" s="19">
        <v>183</v>
      </c>
      <c r="D93" s="19">
        <v>0</v>
      </c>
      <c r="E93" s="4">
        <v>64</v>
      </c>
      <c r="F93" s="5">
        <v>0.53125</v>
      </c>
      <c r="G93" s="5">
        <v>0.53125</v>
      </c>
      <c r="H93" s="5">
        <v>3312.5</v>
      </c>
      <c r="I93" s="5">
        <v>1328</v>
      </c>
      <c r="J93" s="5">
        <v>0.5</v>
      </c>
      <c r="K93" s="5">
        <v>0.5</v>
      </c>
      <c r="L93" s="5">
        <v>0.625</v>
      </c>
      <c r="M93" s="5">
        <v>0.625</v>
      </c>
      <c r="N93" s="5">
        <v>0.25</v>
      </c>
      <c r="O93" s="5">
        <v>0.75</v>
      </c>
      <c r="P93" s="5">
        <v>0.5</v>
      </c>
      <c r="Q93" s="5">
        <v>0.5</v>
      </c>
    </row>
    <row r="94" spans="1:17" x14ac:dyDescent="0.15">
      <c r="A94">
        <v>2</v>
      </c>
      <c r="B94">
        <v>3</v>
      </c>
      <c r="C94" s="19">
        <v>190</v>
      </c>
      <c r="D94" s="19">
        <v>0</v>
      </c>
      <c r="E94" s="4">
        <v>64</v>
      </c>
      <c r="F94" s="5">
        <v>0.515625</v>
      </c>
      <c r="G94" s="5">
        <v>0.515625</v>
      </c>
      <c r="H94" s="5">
        <v>1578.5</v>
      </c>
      <c r="I94" s="5">
        <v>929.5</v>
      </c>
      <c r="J94" s="5">
        <v>0.5</v>
      </c>
      <c r="K94" s="5">
        <v>0.5</v>
      </c>
      <c r="L94" s="5">
        <v>0.375</v>
      </c>
      <c r="M94" s="5">
        <v>0.625</v>
      </c>
      <c r="N94" s="5">
        <v>0.5</v>
      </c>
      <c r="O94" s="5">
        <v>0.625</v>
      </c>
      <c r="P94" s="5">
        <v>0.5</v>
      </c>
      <c r="Q94" s="5">
        <v>0.5</v>
      </c>
    </row>
    <row r="95" spans="1:17" x14ac:dyDescent="0.15">
      <c r="A95">
        <v>2</v>
      </c>
      <c r="B95">
        <v>3</v>
      </c>
      <c r="C95" s="19">
        <v>194</v>
      </c>
      <c r="D95" s="19">
        <v>0</v>
      </c>
      <c r="E95" s="4">
        <v>64</v>
      </c>
      <c r="F95" s="5">
        <v>0.796875</v>
      </c>
      <c r="G95" s="5">
        <v>0.796875</v>
      </c>
      <c r="H95" s="5">
        <v>2929.5</v>
      </c>
      <c r="I95" s="5">
        <v>1250</v>
      </c>
      <c r="J95" s="5">
        <v>0.5</v>
      </c>
      <c r="K95" s="5">
        <v>0.625</v>
      </c>
      <c r="L95" s="5">
        <v>0.875</v>
      </c>
      <c r="M95" s="5">
        <v>0.875</v>
      </c>
      <c r="N95" s="5">
        <v>0.75</v>
      </c>
      <c r="O95" s="5">
        <v>0.875</v>
      </c>
      <c r="P95" s="5">
        <v>0.875</v>
      </c>
      <c r="Q95" s="5">
        <v>1</v>
      </c>
    </row>
    <row r="96" spans="1:17" x14ac:dyDescent="0.15">
      <c r="A96">
        <v>2</v>
      </c>
      <c r="B96">
        <v>3</v>
      </c>
      <c r="C96" s="19">
        <v>209</v>
      </c>
      <c r="D96" s="19">
        <v>1</v>
      </c>
      <c r="E96" s="4">
        <v>32</v>
      </c>
      <c r="F96" s="5">
        <v>0.8125</v>
      </c>
      <c r="G96" s="5">
        <v>0.90625</v>
      </c>
      <c r="H96" s="5">
        <v>3109.5</v>
      </c>
      <c r="I96" s="5">
        <v>1821</v>
      </c>
      <c r="J96" s="5">
        <v>0.5</v>
      </c>
      <c r="K96" s="5">
        <v>0.75</v>
      </c>
      <c r="L96" s="5">
        <v>1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</row>
    <row r="97" spans="1:21" x14ac:dyDescent="0.15">
      <c r="A97">
        <v>2</v>
      </c>
      <c r="B97">
        <v>3</v>
      </c>
      <c r="C97" s="19">
        <v>211</v>
      </c>
      <c r="D97" s="19">
        <v>0</v>
      </c>
      <c r="E97" s="4">
        <v>64</v>
      </c>
      <c r="F97" s="5">
        <v>0.46875</v>
      </c>
      <c r="G97" s="5">
        <v>0.46875</v>
      </c>
      <c r="H97" s="5">
        <v>2782</v>
      </c>
      <c r="I97" s="5">
        <v>1854.5</v>
      </c>
      <c r="J97" s="5">
        <v>0.5</v>
      </c>
      <c r="K97" s="5">
        <v>0.375</v>
      </c>
      <c r="L97" s="5">
        <v>0.625</v>
      </c>
      <c r="M97" s="5">
        <v>0.375</v>
      </c>
      <c r="N97" s="5">
        <v>0.5</v>
      </c>
      <c r="O97" s="5">
        <v>0.5</v>
      </c>
      <c r="P97" s="5">
        <v>0.5</v>
      </c>
      <c r="Q97" s="5">
        <v>0.375</v>
      </c>
    </row>
    <row r="98" spans="1:21" x14ac:dyDescent="0.15">
      <c r="A98">
        <v>2</v>
      </c>
      <c r="B98">
        <v>3</v>
      </c>
      <c r="C98" s="19">
        <v>218</v>
      </c>
      <c r="D98" s="19">
        <v>0</v>
      </c>
      <c r="E98" s="4">
        <v>64</v>
      </c>
      <c r="F98" s="5">
        <v>0.40625</v>
      </c>
      <c r="G98" s="5">
        <v>0.40625</v>
      </c>
      <c r="H98" s="5">
        <v>2445.5</v>
      </c>
      <c r="I98" s="5">
        <v>773</v>
      </c>
      <c r="J98" s="5">
        <v>0.25</v>
      </c>
      <c r="K98" s="5">
        <v>0.25</v>
      </c>
      <c r="L98" s="5">
        <v>0.375</v>
      </c>
      <c r="M98" s="5">
        <v>0.375</v>
      </c>
      <c r="N98" s="5">
        <v>0.375</v>
      </c>
      <c r="O98" s="5">
        <v>0.75</v>
      </c>
      <c r="P98" s="5">
        <v>0.625</v>
      </c>
      <c r="Q98" s="5">
        <v>0.25</v>
      </c>
    </row>
    <row r="99" spans="1:21" x14ac:dyDescent="0.15">
      <c r="A99">
        <v>2</v>
      </c>
      <c r="B99">
        <v>3</v>
      </c>
      <c r="C99" s="19">
        <v>219</v>
      </c>
      <c r="D99" s="19">
        <v>0</v>
      </c>
      <c r="E99" s="4">
        <v>64</v>
      </c>
      <c r="F99" s="5">
        <v>0.4375</v>
      </c>
      <c r="G99" s="5">
        <v>0.4375</v>
      </c>
      <c r="H99" s="5">
        <v>2094</v>
      </c>
      <c r="I99" s="5">
        <v>1055</v>
      </c>
      <c r="J99" s="5">
        <v>0.25</v>
      </c>
      <c r="K99" s="5">
        <v>0.625</v>
      </c>
      <c r="L99" s="5">
        <v>0.375</v>
      </c>
      <c r="M99" s="5">
        <v>0.375</v>
      </c>
      <c r="N99" s="5">
        <v>0.375</v>
      </c>
      <c r="O99" s="5">
        <v>0.5</v>
      </c>
      <c r="P99" s="5">
        <v>0.375</v>
      </c>
      <c r="Q99" s="5">
        <v>0.625</v>
      </c>
    </row>
    <row r="100" spans="1:21" x14ac:dyDescent="0.15">
      <c r="A100">
        <v>2</v>
      </c>
      <c r="B100">
        <v>3</v>
      </c>
      <c r="C100" s="19">
        <v>222</v>
      </c>
      <c r="D100" s="19">
        <v>1</v>
      </c>
      <c r="E100" s="4">
        <v>40</v>
      </c>
      <c r="F100" s="5">
        <v>0.75</v>
      </c>
      <c r="G100" s="5">
        <v>0.84375</v>
      </c>
      <c r="H100" s="5">
        <v>2945.5</v>
      </c>
      <c r="I100" s="5">
        <v>1055</v>
      </c>
      <c r="J100" s="5">
        <v>0.25</v>
      </c>
      <c r="K100" s="5">
        <v>0.625</v>
      </c>
      <c r="L100" s="5">
        <v>0.875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</row>
    <row r="101" spans="1:21" x14ac:dyDescent="0.15">
      <c r="A101">
        <v>2</v>
      </c>
      <c r="B101">
        <v>3</v>
      </c>
      <c r="C101" s="19">
        <v>226</v>
      </c>
      <c r="D101" s="19">
        <v>1</v>
      </c>
      <c r="E101" s="4">
        <v>56</v>
      </c>
      <c r="F101" s="5">
        <v>0.8392857142857143</v>
      </c>
      <c r="G101" s="5">
        <v>0.859375</v>
      </c>
      <c r="H101" s="5">
        <v>2820.5</v>
      </c>
      <c r="I101" s="5">
        <v>1195.5</v>
      </c>
      <c r="J101" s="5">
        <v>0.875</v>
      </c>
      <c r="K101" s="5">
        <v>0.625</v>
      </c>
      <c r="L101" s="5">
        <v>0.75</v>
      </c>
      <c r="M101" s="5">
        <v>0.75</v>
      </c>
      <c r="N101" s="5">
        <v>0.875</v>
      </c>
      <c r="O101" s="5">
        <v>1</v>
      </c>
      <c r="P101" s="5">
        <v>1</v>
      </c>
      <c r="Q101" s="5">
        <v>1</v>
      </c>
    </row>
    <row r="102" spans="1:21" x14ac:dyDescent="0.15">
      <c r="A102">
        <v>2</v>
      </c>
      <c r="B102">
        <v>3</v>
      </c>
      <c r="C102" s="19">
        <v>230</v>
      </c>
      <c r="D102" s="19">
        <v>0</v>
      </c>
      <c r="E102" s="4">
        <v>64</v>
      </c>
      <c r="F102" s="5">
        <v>0.453125</v>
      </c>
      <c r="G102" s="5">
        <v>0.453125</v>
      </c>
      <c r="H102" s="5">
        <v>5435</v>
      </c>
      <c r="I102" s="5">
        <v>1958</v>
      </c>
      <c r="J102" s="5">
        <v>0.625</v>
      </c>
      <c r="K102" s="5">
        <v>0.25</v>
      </c>
      <c r="L102" s="5">
        <v>0.375</v>
      </c>
      <c r="M102" s="5">
        <v>0.375</v>
      </c>
      <c r="N102" s="5">
        <v>0.125</v>
      </c>
      <c r="O102" s="5">
        <v>0.5</v>
      </c>
      <c r="P102" s="5">
        <v>0.875</v>
      </c>
      <c r="Q102" s="5">
        <v>0.5</v>
      </c>
    </row>
    <row r="103" spans="1:21" x14ac:dyDescent="0.15">
      <c r="A103">
        <v>2</v>
      </c>
      <c r="B103">
        <v>3</v>
      </c>
      <c r="C103" s="19">
        <v>231</v>
      </c>
      <c r="D103" s="19">
        <v>0</v>
      </c>
      <c r="E103" s="4">
        <v>64</v>
      </c>
      <c r="F103" s="5">
        <v>0.75</v>
      </c>
      <c r="G103" s="5">
        <v>0.75</v>
      </c>
      <c r="H103" s="5">
        <v>4182</v>
      </c>
      <c r="I103" s="5">
        <v>1958</v>
      </c>
      <c r="J103" s="5">
        <v>0.375</v>
      </c>
      <c r="K103" s="5">
        <v>0.75</v>
      </c>
      <c r="L103" s="5">
        <v>0.625</v>
      </c>
      <c r="M103" s="5">
        <v>1</v>
      </c>
      <c r="N103" s="5">
        <v>0.875</v>
      </c>
      <c r="O103" s="5">
        <v>0.75</v>
      </c>
      <c r="P103" s="5">
        <v>0.875</v>
      </c>
      <c r="Q103" s="5">
        <v>0.75</v>
      </c>
    </row>
    <row r="104" spans="1:21" x14ac:dyDescent="0.15">
      <c r="A104">
        <v>2</v>
      </c>
      <c r="B104">
        <v>3</v>
      </c>
      <c r="C104" s="19">
        <v>248</v>
      </c>
      <c r="D104" s="19">
        <v>0</v>
      </c>
      <c r="E104" s="4">
        <v>64</v>
      </c>
      <c r="F104" s="5">
        <v>0.625</v>
      </c>
      <c r="G104" s="5">
        <v>0.625</v>
      </c>
      <c r="H104" s="5">
        <v>3266</v>
      </c>
      <c r="I104" s="5">
        <v>1336</v>
      </c>
      <c r="J104" s="5">
        <v>0.125</v>
      </c>
      <c r="K104" s="5">
        <v>0.625</v>
      </c>
      <c r="L104" s="5">
        <v>0.5</v>
      </c>
      <c r="M104" s="5">
        <v>0.75</v>
      </c>
      <c r="N104" s="5">
        <v>0.5</v>
      </c>
      <c r="O104" s="5">
        <v>0.875</v>
      </c>
      <c r="P104" s="5">
        <v>0.625</v>
      </c>
      <c r="Q104" s="5">
        <v>1</v>
      </c>
    </row>
    <row r="105" spans="1:21" x14ac:dyDescent="0.15">
      <c r="A105">
        <v>2</v>
      </c>
      <c r="B105">
        <v>3</v>
      </c>
      <c r="C105" s="19">
        <v>250</v>
      </c>
      <c r="D105" s="19">
        <v>1</v>
      </c>
      <c r="E105" s="4">
        <v>32</v>
      </c>
      <c r="F105" s="5">
        <v>0.8125</v>
      </c>
      <c r="G105" s="5">
        <v>0.90625</v>
      </c>
      <c r="H105" s="5">
        <v>2734.5</v>
      </c>
      <c r="I105" s="5">
        <v>1844</v>
      </c>
      <c r="J105" s="5">
        <v>0.5</v>
      </c>
      <c r="K105" s="5">
        <v>0.75</v>
      </c>
      <c r="L105" s="5">
        <v>1</v>
      </c>
      <c r="M105" s="5">
        <v>1</v>
      </c>
      <c r="N105" s="5">
        <v>1</v>
      </c>
      <c r="O105" s="5">
        <v>1</v>
      </c>
      <c r="P105" s="5">
        <v>1</v>
      </c>
      <c r="Q105" s="5">
        <v>1</v>
      </c>
    </row>
    <row r="106" spans="1:21" x14ac:dyDescent="0.15">
      <c r="A106">
        <v>2</v>
      </c>
      <c r="B106">
        <v>3</v>
      </c>
      <c r="C106" s="19">
        <v>251</v>
      </c>
      <c r="D106" s="19">
        <v>0</v>
      </c>
      <c r="E106" s="4">
        <v>64</v>
      </c>
      <c r="F106" s="5">
        <v>0.625</v>
      </c>
      <c r="G106" s="5">
        <v>0.625</v>
      </c>
      <c r="H106" s="5">
        <v>2617.5</v>
      </c>
      <c r="I106" s="5">
        <v>1828</v>
      </c>
      <c r="J106" s="5">
        <v>0.375</v>
      </c>
      <c r="K106" s="5">
        <v>0.75</v>
      </c>
      <c r="L106" s="5">
        <v>0.75</v>
      </c>
      <c r="M106" s="5">
        <v>0.75</v>
      </c>
      <c r="N106" s="5">
        <v>0.5</v>
      </c>
      <c r="O106" s="5">
        <v>0.75</v>
      </c>
      <c r="P106" s="5">
        <v>0.625</v>
      </c>
      <c r="Q106" s="5">
        <v>0.5</v>
      </c>
    </row>
    <row r="107" spans="1:21" x14ac:dyDescent="0.15">
      <c r="A107">
        <v>2</v>
      </c>
      <c r="B107">
        <v>3</v>
      </c>
      <c r="C107" s="19">
        <v>254</v>
      </c>
      <c r="D107" s="19">
        <v>1</v>
      </c>
      <c r="E107" s="4">
        <v>32</v>
      </c>
      <c r="F107" s="5">
        <v>0.84375</v>
      </c>
      <c r="G107" s="5">
        <v>0.921875</v>
      </c>
      <c r="H107" s="5">
        <v>3132.5</v>
      </c>
      <c r="I107" s="5">
        <v>1922</v>
      </c>
      <c r="J107" s="5">
        <v>0.625</v>
      </c>
      <c r="K107" s="5">
        <v>0.75</v>
      </c>
      <c r="L107" s="5">
        <v>1</v>
      </c>
      <c r="M107" s="5">
        <v>1</v>
      </c>
      <c r="N107" s="5">
        <v>1</v>
      </c>
      <c r="O107" s="5">
        <v>1</v>
      </c>
      <c r="P107" s="5">
        <v>1</v>
      </c>
      <c r="Q107" s="5">
        <v>1</v>
      </c>
    </row>
    <row r="108" spans="1:21" x14ac:dyDescent="0.15">
      <c r="A108">
        <v>2</v>
      </c>
      <c r="B108">
        <v>3</v>
      </c>
      <c r="C108" s="19">
        <v>255</v>
      </c>
      <c r="D108" s="19">
        <v>1</v>
      </c>
      <c r="E108" s="4">
        <v>24</v>
      </c>
      <c r="F108" s="5">
        <v>0.75</v>
      </c>
      <c r="G108" s="5">
        <v>0.90625</v>
      </c>
      <c r="H108" s="5">
        <v>4727</v>
      </c>
      <c r="I108" s="5">
        <v>2938</v>
      </c>
      <c r="J108" s="5">
        <v>0.25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5">
        <v>1</v>
      </c>
      <c r="Q108" s="5">
        <v>1</v>
      </c>
    </row>
    <row r="109" spans="1:21" x14ac:dyDescent="0.15">
      <c r="A109">
        <v>2</v>
      </c>
      <c r="B109">
        <v>3</v>
      </c>
      <c r="C109" s="19">
        <v>260</v>
      </c>
      <c r="D109" s="19">
        <v>0</v>
      </c>
      <c r="E109" s="4">
        <v>64</v>
      </c>
      <c r="F109" s="5">
        <v>0.59375</v>
      </c>
      <c r="G109" s="5">
        <v>0.59375</v>
      </c>
      <c r="H109" s="5">
        <v>2351.5</v>
      </c>
      <c r="I109" s="5">
        <v>945</v>
      </c>
      <c r="J109" s="5">
        <v>0.625</v>
      </c>
      <c r="K109" s="5">
        <v>0.375</v>
      </c>
      <c r="L109" s="5">
        <v>0.5</v>
      </c>
      <c r="M109" s="5">
        <v>0.5</v>
      </c>
      <c r="N109" s="5">
        <v>0.625</v>
      </c>
      <c r="O109" s="5">
        <v>0.5</v>
      </c>
      <c r="P109" s="5">
        <v>0.875</v>
      </c>
      <c r="Q109" s="5">
        <v>0.75</v>
      </c>
    </row>
    <row r="110" spans="1:21" x14ac:dyDescent="0.15">
      <c r="A110">
        <v>2</v>
      </c>
      <c r="B110">
        <v>3</v>
      </c>
      <c r="C110" s="19">
        <v>269</v>
      </c>
      <c r="D110" s="19">
        <v>1</v>
      </c>
      <c r="E110" s="4">
        <v>56</v>
      </c>
      <c r="F110" s="5">
        <v>0.6428571428571429</v>
      </c>
      <c r="G110" s="5">
        <v>0.6875</v>
      </c>
      <c r="H110" s="5">
        <v>3234.5</v>
      </c>
      <c r="I110" s="5">
        <v>2203.5</v>
      </c>
      <c r="J110" s="5">
        <v>0.5</v>
      </c>
      <c r="K110" s="5">
        <v>0.5</v>
      </c>
      <c r="L110" s="5">
        <v>0.375</v>
      </c>
      <c r="M110" s="5">
        <v>0.5</v>
      </c>
      <c r="N110" s="5">
        <v>0.625</v>
      </c>
      <c r="O110" s="5">
        <v>1</v>
      </c>
      <c r="P110" s="5">
        <v>1</v>
      </c>
      <c r="Q110" s="5">
        <v>1</v>
      </c>
      <c r="T110" t="s">
        <v>115</v>
      </c>
      <c r="U110" t="s">
        <v>116</v>
      </c>
    </row>
    <row r="111" spans="1:21" x14ac:dyDescent="0.15">
      <c r="A111">
        <v>2</v>
      </c>
      <c r="B111">
        <v>3</v>
      </c>
      <c r="C111" s="19">
        <v>271</v>
      </c>
      <c r="D111" s="19">
        <v>0</v>
      </c>
      <c r="E111" s="4">
        <v>64</v>
      </c>
      <c r="F111" s="5">
        <v>0.71875</v>
      </c>
      <c r="G111" s="5">
        <v>0.71875</v>
      </c>
      <c r="H111" s="5">
        <v>3156</v>
      </c>
      <c r="I111" s="5">
        <v>1406</v>
      </c>
      <c r="J111" s="5">
        <v>0.625</v>
      </c>
      <c r="K111" s="5">
        <v>0.625</v>
      </c>
      <c r="L111" s="5">
        <v>0.5</v>
      </c>
      <c r="M111" s="5">
        <v>0.625</v>
      </c>
      <c r="N111" s="5">
        <v>0.625</v>
      </c>
      <c r="O111" s="5">
        <v>0.875</v>
      </c>
      <c r="P111" s="5">
        <v>0.875</v>
      </c>
      <c r="Q111" s="5">
        <v>1</v>
      </c>
      <c r="S111" s="1">
        <v>0.4</v>
      </c>
      <c r="T111">
        <f>T125</f>
        <v>1</v>
      </c>
      <c r="U111">
        <f>U125</f>
        <v>0</v>
      </c>
    </row>
    <row r="112" spans="1:21" x14ac:dyDescent="0.15">
      <c r="A112">
        <v>2</v>
      </c>
      <c r="B112">
        <v>3</v>
      </c>
      <c r="C112" s="19">
        <v>273</v>
      </c>
      <c r="D112" s="19">
        <v>1</v>
      </c>
      <c r="E112" s="4">
        <v>56</v>
      </c>
      <c r="F112" s="5">
        <v>0.7678571428571429</v>
      </c>
      <c r="G112" s="5">
        <v>0.796875</v>
      </c>
      <c r="H112" s="5">
        <v>2703</v>
      </c>
      <c r="I112" s="5">
        <v>1007.5</v>
      </c>
      <c r="J112" s="5">
        <v>0.5</v>
      </c>
      <c r="K112" s="5">
        <v>0.375</v>
      </c>
      <c r="L112" s="5">
        <v>0.75</v>
      </c>
      <c r="M112" s="5">
        <v>1</v>
      </c>
      <c r="N112" s="5">
        <v>0.75</v>
      </c>
      <c r="O112" s="5">
        <v>1</v>
      </c>
      <c r="P112" s="5">
        <v>1</v>
      </c>
      <c r="Q112" s="5">
        <v>1</v>
      </c>
      <c r="S112" s="1">
        <v>0.45</v>
      </c>
      <c r="T112">
        <f>T126-T125</f>
        <v>8</v>
      </c>
      <c r="U112">
        <f>U126-U125</f>
        <v>0</v>
      </c>
    </row>
    <row r="113" spans="1:21" x14ac:dyDescent="0.15">
      <c r="A113">
        <v>2</v>
      </c>
      <c r="B113">
        <v>3</v>
      </c>
      <c r="C113" s="19">
        <v>274</v>
      </c>
      <c r="D113" s="19">
        <v>0</v>
      </c>
      <c r="E113" s="4">
        <v>64</v>
      </c>
      <c r="F113" s="5">
        <v>0.75</v>
      </c>
      <c r="G113" s="5">
        <v>0.75</v>
      </c>
      <c r="H113" s="5">
        <v>2000</v>
      </c>
      <c r="I113" s="5">
        <v>1109.5</v>
      </c>
      <c r="J113" s="5">
        <v>0.625</v>
      </c>
      <c r="K113" s="5">
        <v>0.625</v>
      </c>
      <c r="L113" s="5">
        <v>0.625</v>
      </c>
      <c r="M113" s="5">
        <v>0.5</v>
      </c>
      <c r="N113" s="5">
        <v>1</v>
      </c>
      <c r="O113" s="5">
        <v>0.75</v>
      </c>
      <c r="P113" s="5">
        <v>0.875</v>
      </c>
      <c r="Q113" s="5">
        <v>1</v>
      </c>
      <c r="S113" s="1">
        <v>0.5</v>
      </c>
      <c r="T113">
        <f t="shared" ref="T113:U123" si="0">T127-T126</f>
        <v>19</v>
      </c>
      <c r="U113">
        <f t="shared" si="0"/>
        <v>5</v>
      </c>
    </row>
    <row r="114" spans="1:21" x14ac:dyDescent="0.15">
      <c r="A114">
        <v>2</v>
      </c>
      <c r="B114">
        <v>3</v>
      </c>
      <c r="C114" s="19">
        <v>305</v>
      </c>
      <c r="D114" s="19">
        <v>0</v>
      </c>
      <c r="E114" s="4">
        <v>64</v>
      </c>
      <c r="F114" s="5">
        <v>0.671875</v>
      </c>
      <c r="G114" s="5">
        <v>0.671875</v>
      </c>
      <c r="H114" s="5">
        <v>1375</v>
      </c>
      <c r="I114" s="5">
        <v>648.5</v>
      </c>
      <c r="J114" s="5">
        <v>0.375</v>
      </c>
      <c r="K114" s="5">
        <v>0.75</v>
      </c>
      <c r="L114" s="5">
        <v>0.75</v>
      </c>
      <c r="M114" s="5">
        <v>0.75</v>
      </c>
      <c r="N114" s="5">
        <v>0.75</v>
      </c>
      <c r="O114" s="5">
        <v>0.625</v>
      </c>
      <c r="P114" s="5">
        <v>0.75</v>
      </c>
      <c r="Q114" s="5">
        <v>0.625</v>
      </c>
      <c r="S114" s="1">
        <v>0.55000000000000004</v>
      </c>
      <c r="T114">
        <f t="shared" si="0"/>
        <v>12</v>
      </c>
      <c r="U114">
        <f t="shared" si="0"/>
        <v>6</v>
      </c>
    </row>
    <row r="115" spans="1:21" x14ac:dyDescent="0.15">
      <c r="A115">
        <v>2</v>
      </c>
      <c r="B115">
        <v>3</v>
      </c>
      <c r="C115" s="19">
        <v>306</v>
      </c>
      <c r="D115" s="19">
        <v>0</v>
      </c>
      <c r="E115" s="4">
        <v>64</v>
      </c>
      <c r="F115" s="5">
        <v>0.671875</v>
      </c>
      <c r="G115" s="5">
        <v>0.671875</v>
      </c>
      <c r="H115" s="5">
        <v>2445.5</v>
      </c>
      <c r="I115" s="5">
        <v>913.5</v>
      </c>
      <c r="J115" s="5">
        <v>0.5</v>
      </c>
      <c r="K115" s="5">
        <v>0.625</v>
      </c>
      <c r="L115" s="5">
        <v>0.625</v>
      </c>
      <c r="M115" s="5">
        <v>0.625</v>
      </c>
      <c r="N115" s="5">
        <v>0.75</v>
      </c>
      <c r="O115" s="5">
        <v>0.5</v>
      </c>
      <c r="P115" s="5">
        <v>0.875</v>
      </c>
      <c r="Q115" s="5">
        <v>0.875</v>
      </c>
      <c r="S115" s="1">
        <v>0.6</v>
      </c>
      <c r="T115">
        <f t="shared" si="0"/>
        <v>16</v>
      </c>
      <c r="U115">
        <f t="shared" si="0"/>
        <v>5</v>
      </c>
    </row>
    <row r="116" spans="1:21" x14ac:dyDescent="0.15">
      <c r="A116">
        <v>2</v>
      </c>
      <c r="B116">
        <v>3</v>
      </c>
      <c r="C116" s="19">
        <v>313</v>
      </c>
      <c r="D116" s="19">
        <v>0</v>
      </c>
      <c r="E116" s="4">
        <v>64</v>
      </c>
      <c r="F116" s="5">
        <v>0.71875</v>
      </c>
      <c r="G116" s="5">
        <v>0.71875</v>
      </c>
      <c r="H116" s="5">
        <v>2109</v>
      </c>
      <c r="I116" s="5">
        <v>1039</v>
      </c>
      <c r="J116" s="5">
        <v>0.5</v>
      </c>
      <c r="K116" s="5">
        <v>0.5</v>
      </c>
      <c r="L116" s="5">
        <v>0.625</v>
      </c>
      <c r="M116" s="5">
        <v>0.875</v>
      </c>
      <c r="N116" s="5">
        <v>0.75</v>
      </c>
      <c r="O116" s="5">
        <v>0.75</v>
      </c>
      <c r="P116" s="5">
        <v>0.75</v>
      </c>
      <c r="Q116" s="5">
        <v>1</v>
      </c>
      <c r="S116" s="1">
        <v>0.65</v>
      </c>
      <c r="T116">
        <f t="shared" si="0"/>
        <v>12</v>
      </c>
      <c r="U116">
        <f t="shared" si="0"/>
        <v>15</v>
      </c>
    </row>
    <row r="117" spans="1:21" x14ac:dyDescent="0.15">
      <c r="A117">
        <v>2</v>
      </c>
      <c r="B117">
        <v>3</v>
      </c>
      <c r="C117" s="19">
        <v>314</v>
      </c>
      <c r="D117" s="19">
        <v>0</v>
      </c>
      <c r="E117" s="4">
        <v>64</v>
      </c>
      <c r="F117" s="5">
        <v>0.578125</v>
      </c>
      <c r="G117" s="5">
        <v>0.578125</v>
      </c>
      <c r="H117" s="5">
        <v>2999.5</v>
      </c>
      <c r="I117" s="5">
        <v>1391</v>
      </c>
      <c r="J117" s="5">
        <v>0.5</v>
      </c>
      <c r="K117" s="5">
        <v>0.5</v>
      </c>
      <c r="L117" s="5">
        <v>0.75</v>
      </c>
      <c r="M117" s="5">
        <v>0.5</v>
      </c>
      <c r="N117" s="5">
        <v>0.75</v>
      </c>
      <c r="O117" s="5">
        <v>0.625</v>
      </c>
      <c r="P117" s="5">
        <v>0.625</v>
      </c>
      <c r="Q117" s="5">
        <v>0.375</v>
      </c>
      <c r="S117" s="1">
        <v>0.7</v>
      </c>
      <c r="T117">
        <f t="shared" si="0"/>
        <v>14</v>
      </c>
      <c r="U117">
        <f t="shared" si="0"/>
        <v>16</v>
      </c>
    </row>
    <row r="118" spans="1:21" x14ac:dyDescent="0.15">
      <c r="A118">
        <v>2</v>
      </c>
      <c r="B118">
        <v>3</v>
      </c>
      <c r="C118" s="19">
        <v>317</v>
      </c>
      <c r="D118" s="19">
        <v>0</v>
      </c>
      <c r="E118" s="4">
        <v>64</v>
      </c>
      <c r="F118" s="5">
        <v>0.5</v>
      </c>
      <c r="G118" s="5">
        <v>0.5</v>
      </c>
      <c r="H118" s="5">
        <v>3312.5</v>
      </c>
      <c r="I118" s="5">
        <v>1406</v>
      </c>
      <c r="J118" s="5">
        <v>0.625</v>
      </c>
      <c r="K118" s="5">
        <v>0.25</v>
      </c>
      <c r="L118" s="5">
        <v>0.625</v>
      </c>
      <c r="M118" s="5">
        <v>0.625</v>
      </c>
      <c r="N118" s="5">
        <v>0.5</v>
      </c>
      <c r="O118" s="5">
        <v>0.375</v>
      </c>
      <c r="P118" s="5">
        <v>0.375</v>
      </c>
      <c r="Q118" s="5">
        <v>0.625</v>
      </c>
      <c r="S118" s="1">
        <v>0.75</v>
      </c>
      <c r="T118">
        <f t="shared" si="0"/>
        <v>8</v>
      </c>
      <c r="U118">
        <f t="shared" si="0"/>
        <v>22</v>
      </c>
    </row>
    <row r="119" spans="1:21" x14ac:dyDescent="0.15">
      <c r="A119">
        <v>2</v>
      </c>
      <c r="B119">
        <v>3</v>
      </c>
      <c r="C119" s="19">
        <v>318</v>
      </c>
      <c r="D119" s="19">
        <v>0</v>
      </c>
      <c r="E119" s="4">
        <v>64</v>
      </c>
      <c r="F119" s="5">
        <v>0.625</v>
      </c>
      <c r="G119" s="5">
        <v>0.625</v>
      </c>
      <c r="H119" s="5">
        <v>5406.5</v>
      </c>
      <c r="I119" s="5">
        <v>1640.5</v>
      </c>
      <c r="J119" s="5">
        <v>0.125</v>
      </c>
      <c r="K119" s="5">
        <v>0.625</v>
      </c>
      <c r="L119" s="5">
        <v>0.625</v>
      </c>
      <c r="M119" s="5">
        <v>0.625</v>
      </c>
      <c r="N119" s="5">
        <v>0.75</v>
      </c>
      <c r="O119" s="5">
        <v>0.75</v>
      </c>
      <c r="P119" s="5">
        <v>0.75</v>
      </c>
      <c r="Q119" s="5">
        <v>0.75</v>
      </c>
      <c r="S119" s="1">
        <v>0.8</v>
      </c>
      <c r="T119">
        <f t="shared" si="0"/>
        <v>6</v>
      </c>
      <c r="U119">
        <f t="shared" si="0"/>
        <v>15</v>
      </c>
    </row>
    <row r="120" spans="1:21" x14ac:dyDescent="0.15">
      <c r="A120">
        <v>2</v>
      </c>
      <c r="B120">
        <v>3</v>
      </c>
      <c r="C120" s="19">
        <v>319</v>
      </c>
      <c r="D120" s="19">
        <v>0</v>
      </c>
      <c r="E120" s="4">
        <v>64</v>
      </c>
      <c r="F120" s="5">
        <v>0.578125</v>
      </c>
      <c r="G120" s="5">
        <v>0.578125</v>
      </c>
      <c r="H120" s="5">
        <v>2438</v>
      </c>
      <c r="I120" s="5">
        <v>1609.5</v>
      </c>
      <c r="J120" s="5">
        <v>0.75</v>
      </c>
      <c r="K120" s="5">
        <v>0.375</v>
      </c>
      <c r="L120" s="5">
        <v>0.375</v>
      </c>
      <c r="M120" s="5">
        <v>0.875</v>
      </c>
      <c r="N120" s="5">
        <v>0.625</v>
      </c>
      <c r="O120" s="5">
        <v>0.75</v>
      </c>
      <c r="P120" s="5">
        <v>0.25</v>
      </c>
      <c r="Q120" s="5">
        <v>0.625</v>
      </c>
      <c r="S120" s="1">
        <v>0.85</v>
      </c>
      <c r="T120">
        <f t="shared" si="0"/>
        <v>7</v>
      </c>
      <c r="U120">
        <f t="shared" si="0"/>
        <v>5</v>
      </c>
    </row>
    <row r="121" spans="1:21" x14ac:dyDescent="0.15">
      <c r="A121">
        <v>2</v>
      </c>
      <c r="B121">
        <v>3</v>
      </c>
      <c r="C121" s="19">
        <v>321</v>
      </c>
      <c r="D121" s="19">
        <v>0</v>
      </c>
      <c r="E121" s="4">
        <v>64</v>
      </c>
      <c r="F121" s="5">
        <v>0.6875</v>
      </c>
      <c r="G121" s="5">
        <v>0.6875</v>
      </c>
      <c r="H121" s="5">
        <v>2883</v>
      </c>
      <c r="I121" s="5">
        <v>1453</v>
      </c>
      <c r="J121" s="5">
        <v>0.625</v>
      </c>
      <c r="K121" s="5">
        <v>0.5</v>
      </c>
      <c r="L121" s="5">
        <v>0.75</v>
      </c>
      <c r="M121" s="5">
        <v>0.5</v>
      </c>
      <c r="N121" s="5">
        <v>0.75</v>
      </c>
      <c r="O121" s="5">
        <v>0.75</v>
      </c>
      <c r="P121" s="5">
        <v>0.75</v>
      </c>
      <c r="Q121" s="5">
        <v>0.875</v>
      </c>
      <c r="S121" s="1">
        <v>0.9</v>
      </c>
      <c r="T121">
        <f t="shared" si="0"/>
        <v>5</v>
      </c>
      <c r="U121">
        <f t="shared" si="0"/>
        <v>2</v>
      </c>
    </row>
    <row r="122" spans="1:21" x14ac:dyDescent="0.15">
      <c r="A122">
        <v>2</v>
      </c>
      <c r="B122">
        <v>3</v>
      </c>
      <c r="C122" s="19">
        <v>322</v>
      </c>
      <c r="D122" s="19">
        <v>0</v>
      </c>
      <c r="E122" s="4">
        <v>64</v>
      </c>
      <c r="F122" s="5">
        <v>0.703125</v>
      </c>
      <c r="G122" s="5">
        <v>0.703125</v>
      </c>
      <c r="H122" s="5">
        <v>3352</v>
      </c>
      <c r="I122" s="5">
        <v>1960.5</v>
      </c>
      <c r="J122" s="5">
        <v>0.125</v>
      </c>
      <c r="K122" s="5">
        <v>0.75</v>
      </c>
      <c r="L122" s="5">
        <v>0.75</v>
      </c>
      <c r="M122" s="5">
        <v>0.5</v>
      </c>
      <c r="N122" s="5">
        <v>1</v>
      </c>
      <c r="O122" s="5">
        <v>0.75</v>
      </c>
      <c r="P122" s="5">
        <v>0.875</v>
      </c>
      <c r="Q122" s="5">
        <v>0.875</v>
      </c>
      <c r="S122" s="1">
        <v>0.95</v>
      </c>
      <c r="T122">
        <f t="shared" si="0"/>
        <v>11</v>
      </c>
      <c r="U122">
        <f t="shared" si="0"/>
        <v>2</v>
      </c>
    </row>
    <row r="123" spans="1:21" x14ac:dyDescent="0.15">
      <c r="A123">
        <v>2</v>
      </c>
      <c r="B123">
        <v>3</v>
      </c>
      <c r="C123" s="19">
        <v>325</v>
      </c>
      <c r="D123" s="19">
        <v>0</v>
      </c>
      <c r="E123" s="4">
        <v>64</v>
      </c>
      <c r="F123" s="5">
        <v>0.75</v>
      </c>
      <c r="G123" s="5">
        <v>0.75</v>
      </c>
      <c r="H123" s="5">
        <v>2930</v>
      </c>
      <c r="I123" s="5">
        <v>1648</v>
      </c>
      <c r="J123" s="5">
        <v>0.375</v>
      </c>
      <c r="K123" s="5">
        <v>0.75</v>
      </c>
      <c r="L123" s="5">
        <v>0.75</v>
      </c>
      <c r="M123" s="5">
        <v>0.625</v>
      </c>
      <c r="N123" s="5">
        <v>0.875</v>
      </c>
      <c r="O123" s="5">
        <v>0.875</v>
      </c>
      <c r="P123" s="5">
        <v>0.75</v>
      </c>
      <c r="Q123" s="5">
        <v>1</v>
      </c>
      <c r="S123" s="1">
        <v>1</v>
      </c>
      <c r="T123">
        <f t="shared" si="0"/>
        <v>3</v>
      </c>
      <c r="U123">
        <f t="shared" si="0"/>
        <v>0</v>
      </c>
    </row>
    <row r="124" spans="1:21" x14ac:dyDescent="0.15">
      <c r="A124">
        <v>4</v>
      </c>
      <c r="B124">
        <v>4</v>
      </c>
      <c r="C124" s="19">
        <v>101</v>
      </c>
      <c r="D124" s="19">
        <v>0</v>
      </c>
      <c r="E124" s="4">
        <v>64</v>
      </c>
      <c r="F124" s="5">
        <v>0.6875</v>
      </c>
      <c r="G124" s="5">
        <v>0.6875</v>
      </c>
      <c r="H124" s="5">
        <v>2531.5</v>
      </c>
      <c r="I124" s="5">
        <v>1156.5</v>
      </c>
      <c r="J124" s="5">
        <v>0.5</v>
      </c>
      <c r="K124" s="5">
        <v>0.75</v>
      </c>
      <c r="L124" s="5">
        <v>0.75</v>
      </c>
      <c r="M124" s="5">
        <v>0.75</v>
      </c>
      <c r="N124" s="5">
        <v>0.75</v>
      </c>
      <c r="O124" s="5">
        <v>0.625</v>
      </c>
      <c r="P124" s="5">
        <v>0.625</v>
      </c>
      <c r="Q124" s="5">
        <v>0.75</v>
      </c>
    </row>
    <row r="125" spans="1:21" x14ac:dyDescent="0.15">
      <c r="A125">
        <v>4</v>
      </c>
      <c r="B125">
        <v>4</v>
      </c>
      <c r="C125" s="19">
        <v>117</v>
      </c>
      <c r="D125" s="19">
        <v>0</v>
      </c>
      <c r="E125" s="4">
        <v>64</v>
      </c>
      <c r="F125" s="5">
        <v>0.546875</v>
      </c>
      <c r="G125" s="5">
        <v>0.546875</v>
      </c>
      <c r="H125" s="5">
        <v>4164</v>
      </c>
      <c r="I125" s="5">
        <v>2484.5</v>
      </c>
      <c r="J125" s="5">
        <v>0.5</v>
      </c>
      <c r="K125" s="5">
        <v>0.375</v>
      </c>
      <c r="L125" s="5">
        <v>0.5</v>
      </c>
      <c r="M125" s="5">
        <v>0.5</v>
      </c>
      <c r="N125" s="5">
        <v>0.625</v>
      </c>
      <c r="O125" s="5">
        <v>0.625</v>
      </c>
      <c r="P125" s="5">
        <v>0.5</v>
      </c>
      <c r="Q125" s="5">
        <v>0.75</v>
      </c>
      <c r="T125" s="39">
        <f>FREQUENCY(G$2:G$123,S111)</f>
        <v>1</v>
      </c>
      <c r="U125">
        <f>FREQUENCY(G$124:G$216,S111)</f>
        <v>0</v>
      </c>
    </row>
    <row r="126" spans="1:21" x14ac:dyDescent="0.15">
      <c r="A126">
        <v>4</v>
      </c>
      <c r="B126">
        <v>4</v>
      </c>
      <c r="C126" s="19">
        <v>128</v>
      </c>
      <c r="D126" s="19">
        <v>0</v>
      </c>
      <c r="E126" s="4">
        <v>64</v>
      </c>
      <c r="F126" s="5">
        <v>0.703125</v>
      </c>
      <c r="G126" s="5">
        <v>0.703125</v>
      </c>
      <c r="H126" s="5">
        <v>2898.5</v>
      </c>
      <c r="I126" s="5">
        <v>1406</v>
      </c>
      <c r="J126" s="5">
        <v>0.375</v>
      </c>
      <c r="K126" s="5">
        <v>0.75</v>
      </c>
      <c r="L126" s="5">
        <v>0.75</v>
      </c>
      <c r="M126" s="5">
        <v>0.75</v>
      </c>
      <c r="N126" s="5">
        <v>0.75</v>
      </c>
      <c r="O126" s="5">
        <v>0.75</v>
      </c>
      <c r="P126" s="5">
        <v>0.75</v>
      </c>
      <c r="Q126" s="5">
        <v>0.75</v>
      </c>
      <c r="T126" s="39">
        <f t="shared" ref="T126:T137" si="1">FREQUENCY(G$2:G$123,S112)</f>
        <v>9</v>
      </c>
      <c r="U126">
        <f t="shared" ref="U126:U137" si="2">FREQUENCY(G$124:G$216,S112)</f>
        <v>0</v>
      </c>
    </row>
    <row r="127" spans="1:21" x14ac:dyDescent="0.15">
      <c r="A127">
        <v>4</v>
      </c>
      <c r="B127">
        <v>4</v>
      </c>
      <c r="C127" s="19">
        <v>130</v>
      </c>
      <c r="D127" s="19">
        <v>0</v>
      </c>
      <c r="E127" s="4">
        <v>64</v>
      </c>
      <c r="F127" s="5">
        <v>0.8125</v>
      </c>
      <c r="G127" s="5">
        <v>0.8125</v>
      </c>
      <c r="H127" s="5">
        <v>3101</v>
      </c>
      <c r="I127" s="5">
        <v>1797</v>
      </c>
      <c r="J127" s="5">
        <v>0.625</v>
      </c>
      <c r="K127" s="5">
        <v>0.75</v>
      </c>
      <c r="L127" s="5">
        <v>0.875</v>
      </c>
      <c r="M127" s="5">
        <v>0.875</v>
      </c>
      <c r="N127" s="5">
        <v>0.625</v>
      </c>
      <c r="O127" s="5">
        <v>0.875</v>
      </c>
      <c r="P127" s="5">
        <v>0.875</v>
      </c>
      <c r="Q127" s="5">
        <v>1</v>
      </c>
      <c r="T127" s="39">
        <f t="shared" si="1"/>
        <v>28</v>
      </c>
      <c r="U127">
        <f t="shared" si="2"/>
        <v>5</v>
      </c>
    </row>
    <row r="128" spans="1:21" x14ac:dyDescent="0.15">
      <c r="A128">
        <v>4</v>
      </c>
      <c r="B128">
        <v>4</v>
      </c>
      <c r="C128" s="19">
        <v>133</v>
      </c>
      <c r="D128" s="19">
        <v>0</v>
      </c>
      <c r="E128" s="4">
        <v>64</v>
      </c>
      <c r="F128" s="5">
        <v>0.71875</v>
      </c>
      <c r="G128" s="5">
        <v>0.71875</v>
      </c>
      <c r="H128" s="5">
        <v>3234.5</v>
      </c>
      <c r="I128" s="5">
        <v>1750</v>
      </c>
      <c r="J128" s="5">
        <v>0.5</v>
      </c>
      <c r="K128" s="5">
        <v>0.75</v>
      </c>
      <c r="L128" s="5">
        <v>0.625</v>
      </c>
      <c r="M128" s="5">
        <v>0.75</v>
      </c>
      <c r="N128" s="5">
        <v>0.625</v>
      </c>
      <c r="O128" s="5">
        <v>0.75</v>
      </c>
      <c r="P128" s="5">
        <v>0.875</v>
      </c>
      <c r="Q128" s="5">
        <v>0.875</v>
      </c>
      <c r="T128" s="39">
        <f t="shared" si="1"/>
        <v>40</v>
      </c>
      <c r="U128">
        <f t="shared" si="2"/>
        <v>11</v>
      </c>
    </row>
    <row r="129" spans="1:21" x14ac:dyDescent="0.15">
      <c r="A129">
        <v>4</v>
      </c>
      <c r="B129">
        <v>4</v>
      </c>
      <c r="C129" s="19">
        <v>140</v>
      </c>
      <c r="D129" s="19">
        <v>0</v>
      </c>
      <c r="E129" s="4">
        <v>64</v>
      </c>
      <c r="F129" s="5">
        <v>0.765625</v>
      </c>
      <c r="G129" s="5">
        <v>0.765625</v>
      </c>
      <c r="H129" s="5">
        <v>3625</v>
      </c>
      <c r="I129" s="5">
        <v>2250</v>
      </c>
      <c r="J129" s="5">
        <v>0.625</v>
      </c>
      <c r="K129" s="5">
        <v>0.75</v>
      </c>
      <c r="L129" s="5">
        <v>0.75</v>
      </c>
      <c r="M129" s="5">
        <v>0.5</v>
      </c>
      <c r="N129" s="5">
        <v>0.75</v>
      </c>
      <c r="O129" s="5">
        <v>1</v>
      </c>
      <c r="P129" s="5">
        <v>0.875</v>
      </c>
      <c r="Q129" s="5">
        <v>0.875</v>
      </c>
      <c r="T129" s="39">
        <f t="shared" si="1"/>
        <v>56</v>
      </c>
      <c r="U129">
        <f t="shared" si="2"/>
        <v>16</v>
      </c>
    </row>
    <row r="130" spans="1:21" x14ac:dyDescent="0.15">
      <c r="A130">
        <v>4</v>
      </c>
      <c r="B130">
        <v>4</v>
      </c>
      <c r="C130" s="19">
        <v>148</v>
      </c>
      <c r="D130" s="19">
        <v>0</v>
      </c>
      <c r="E130" s="4">
        <v>64</v>
      </c>
      <c r="F130" s="5">
        <v>0.625</v>
      </c>
      <c r="G130" s="5">
        <v>0.625</v>
      </c>
      <c r="H130" s="5">
        <v>2640.5</v>
      </c>
      <c r="I130" s="5">
        <v>1320</v>
      </c>
      <c r="J130" s="5">
        <v>0.625</v>
      </c>
      <c r="K130" s="5">
        <v>0.375</v>
      </c>
      <c r="L130" s="5">
        <v>0.375</v>
      </c>
      <c r="M130" s="5">
        <v>1</v>
      </c>
      <c r="N130" s="5">
        <v>0.5</v>
      </c>
      <c r="O130" s="5">
        <v>0.625</v>
      </c>
      <c r="P130" s="5">
        <v>0.625</v>
      </c>
      <c r="Q130" s="5">
        <v>0.875</v>
      </c>
      <c r="T130" s="39">
        <f t="shared" si="1"/>
        <v>68</v>
      </c>
      <c r="U130">
        <f t="shared" si="2"/>
        <v>31</v>
      </c>
    </row>
    <row r="131" spans="1:21" x14ac:dyDescent="0.15">
      <c r="A131">
        <v>4</v>
      </c>
      <c r="B131">
        <v>4</v>
      </c>
      <c r="C131" s="19">
        <v>153</v>
      </c>
      <c r="D131" s="19">
        <v>0</v>
      </c>
      <c r="E131" s="4">
        <v>64</v>
      </c>
      <c r="F131" s="5">
        <v>0.765625</v>
      </c>
      <c r="G131" s="5">
        <v>0.765625</v>
      </c>
      <c r="H131" s="5">
        <v>2554.5</v>
      </c>
      <c r="I131" s="5">
        <v>1312.5</v>
      </c>
      <c r="J131" s="5">
        <v>0.25</v>
      </c>
      <c r="K131" s="5">
        <v>0.875</v>
      </c>
      <c r="L131" s="5">
        <v>0.875</v>
      </c>
      <c r="M131" s="5">
        <v>0.875</v>
      </c>
      <c r="N131" s="5">
        <v>0.75</v>
      </c>
      <c r="O131" s="5">
        <v>0.875</v>
      </c>
      <c r="P131" s="5">
        <v>0.75</v>
      </c>
      <c r="Q131" s="5">
        <v>0.875</v>
      </c>
      <c r="T131" s="39">
        <f t="shared" si="1"/>
        <v>82</v>
      </c>
      <c r="U131">
        <f t="shared" si="2"/>
        <v>47</v>
      </c>
    </row>
    <row r="132" spans="1:21" x14ac:dyDescent="0.15">
      <c r="A132">
        <v>4</v>
      </c>
      <c r="B132">
        <v>4</v>
      </c>
      <c r="C132" s="19">
        <v>161</v>
      </c>
      <c r="D132" s="19">
        <v>0</v>
      </c>
      <c r="E132" s="4">
        <v>64</v>
      </c>
      <c r="F132" s="5">
        <v>0.640625</v>
      </c>
      <c r="G132" s="5">
        <v>0.640625</v>
      </c>
      <c r="H132" s="5">
        <v>3828</v>
      </c>
      <c r="I132" s="5">
        <v>2148.5</v>
      </c>
      <c r="J132" s="5">
        <v>0.625</v>
      </c>
      <c r="K132" s="5">
        <v>0.75</v>
      </c>
      <c r="L132" s="5">
        <v>0.625</v>
      </c>
      <c r="M132" s="5">
        <v>0.625</v>
      </c>
      <c r="N132" s="5">
        <v>0.625</v>
      </c>
      <c r="O132" s="5">
        <v>0.75</v>
      </c>
      <c r="P132" s="5">
        <v>0.625</v>
      </c>
      <c r="Q132" s="5">
        <v>0.5</v>
      </c>
      <c r="T132" s="39">
        <f t="shared" si="1"/>
        <v>90</v>
      </c>
      <c r="U132">
        <f t="shared" si="2"/>
        <v>69</v>
      </c>
    </row>
    <row r="133" spans="1:21" x14ac:dyDescent="0.15">
      <c r="A133">
        <v>4</v>
      </c>
      <c r="B133">
        <v>4</v>
      </c>
      <c r="C133" s="19">
        <v>164</v>
      </c>
      <c r="D133" s="19">
        <v>0</v>
      </c>
      <c r="E133" s="4">
        <v>64</v>
      </c>
      <c r="F133" s="5">
        <v>0.8125</v>
      </c>
      <c r="G133" s="5">
        <v>0.8125</v>
      </c>
      <c r="H133" s="5">
        <v>3148</v>
      </c>
      <c r="I133" s="5">
        <v>1914</v>
      </c>
      <c r="J133" s="5">
        <v>0.875</v>
      </c>
      <c r="K133" s="5">
        <v>0.625</v>
      </c>
      <c r="L133" s="5">
        <v>0.875</v>
      </c>
      <c r="M133" s="5">
        <v>0.625</v>
      </c>
      <c r="N133" s="5">
        <v>0.875</v>
      </c>
      <c r="O133" s="5">
        <v>0.75</v>
      </c>
      <c r="P133" s="5">
        <v>1</v>
      </c>
      <c r="Q133" s="5">
        <v>0.875</v>
      </c>
      <c r="T133" s="39">
        <f t="shared" si="1"/>
        <v>96</v>
      </c>
      <c r="U133">
        <f t="shared" si="2"/>
        <v>84</v>
      </c>
    </row>
    <row r="134" spans="1:21" x14ac:dyDescent="0.15">
      <c r="A134">
        <v>4</v>
      </c>
      <c r="B134">
        <v>4</v>
      </c>
      <c r="C134" s="19">
        <v>165</v>
      </c>
      <c r="D134" s="19">
        <v>0</v>
      </c>
      <c r="E134" s="4">
        <v>64</v>
      </c>
      <c r="F134" s="5">
        <v>0.453125</v>
      </c>
      <c r="G134" s="5">
        <v>0.453125</v>
      </c>
      <c r="H134" s="5">
        <v>3453.5</v>
      </c>
      <c r="I134" s="5">
        <v>1961</v>
      </c>
      <c r="J134" s="5">
        <v>0.5</v>
      </c>
      <c r="K134" s="5">
        <v>0.75</v>
      </c>
      <c r="L134" s="5">
        <v>0.25</v>
      </c>
      <c r="M134" s="5">
        <v>0.5</v>
      </c>
      <c r="N134" s="5">
        <v>0.5</v>
      </c>
      <c r="O134" s="5">
        <v>0.25</v>
      </c>
      <c r="P134" s="5">
        <v>0.5</v>
      </c>
      <c r="Q134" s="5">
        <v>0.375</v>
      </c>
      <c r="T134" s="39">
        <f t="shared" si="1"/>
        <v>103</v>
      </c>
      <c r="U134">
        <f t="shared" si="2"/>
        <v>89</v>
      </c>
    </row>
    <row r="135" spans="1:21" x14ac:dyDescent="0.15">
      <c r="A135">
        <v>4</v>
      </c>
      <c r="B135">
        <v>4</v>
      </c>
      <c r="C135" s="19">
        <v>168</v>
      </c>
      <c r="D135" s="19">
        <v>0</v>
      </c>
      <c r="E135" s="4">
        <v>64</v>
      </c>
      <c r="F135" s="5">
        <v>0.609375</v>
      </c>
      <c r="G135" s="5">
        <v>0.609375</v>
      </c>
      <c r="H135" s="5">
        <v>4562.5</v>
      </c>
      <c r="I135" s="5">
        <v>2210.5</v>
      </c>
      <c r="J135" s="5">
        <v>0.625</v>
      </c>
      <c r="K135" s="5">
        <v>0.5</v>
      </c>
      <c r="L135" s="5">
        <v>0.875</v>
      </c>
      <c r="M135" s="5">
        <v>0.375</v>
      </c>
      <c r="N135" s="5">
        <v>0.5</v>
      </c>
      <c r="O135" s="5">
        <v>0.75</v>
      </c>
      <c r="P135" s="5">
        <v>0.5</v>
      </c>
      <c r="Q135" s="5">
        <v>0.75</v>
      </c>
      <c r="T135" s="39">
        <f t="shared" si="1"/>
        <v>108</v>
      </c>
      <c r="U135">
        <f t="shared" si="2"/>
        <v>91</v>
      </c>
    </row>
    <row r="136" spans="1:21" x14ac:dyDescent="0.15">
      <c r="A136">
        <v>4</v>
      </c>
      <c r="B136">
        <v>4</v>
      </c>
      <c r="C136" s="19">
        <v>170</v>
      </c>
      <c r="D136" s="19">
        <v>0</v>
      </c>
      <c r="E136" s="4">
        <v>64</v>
      </c>
      <c r="F136" s="5">
        <v>0.625</v>
      </c>
      <c r="G136" s="5">
        <v>0.625</v>
      </c>
      <c r="H136" s="5">
        <v>2414</v>
      </c>
      <c r="I136" s="5">
        <v>1297</v>
      </c>
      <c r="J136" s="5">
        <v>0.375</v>
      </c>
      <c r="K136" s="5">
        <v>0.625</v>
      </c>
      <c r="L136" s="5">
        <v>0.5</v>
      </c>
      <c r="M136" s="5">
        <v>0.625</v>
      </c>
      <c r="N136" s="5">
        <v>0.875</v>
      </c>
      <c r="O136" s="5">
        <v>0.75</v>
      </c>
      <c r="P136" s="5">
        <v>0.625</v>
      </c>
      <c r="Q136" s="5">
        <v>0.625</v>
      </c>
      <c r="T136" s="39">
        <f t="shared" si="1"/>
        <v>119</v>
      </c>
      <c r="U136">
        <f t="shared" si="2"/>
        <v>93</v>
      </c>
    </row>
    <row r="137" spans="1:21" x14ac:dyDescent="0.15">
      <c r="A137">
        <v>4</v>
      </c>
      <c r="B137">
        <v>4</v>
      </c>
      <c r="C137" s="19">
        <v>175</v>
      </c>
      <c r="D137" s="19">
        <v>0</v>
      </c>
      <c r="E137" s="4">
        <v>64</v>
      </c>
      <c r="F137" s="5">
        <v>0.546875</v>
      </c>
      <c r="G137" s="5">
        <v>0.546875</v>
      </c>
      <c r="H137" s="5">
        <v>4694.5</v>
      </c>
      <c r="I137" s="5">
        <v>1500</v>
      </c>
      <c r="J137" s="5">
        <v>0.75</v>
      </c>
      <c r="K137" s="5">
        <v>0.375</v>
      </c>
      <c r="L137" s="5">
        <v>0.5</v>
      </c>
      <c r="M137" s="5">
        <v>0.5</v>
      </c>
      <c r="N137" s="5">
        <v>0.625</v>
      </c>
      <c r="O137" s="5">
        <v>0.625</v>
      </c>
      <c r="P137" s="5">
        <v>0.625</v>
      </c>
      <c r="Q137" s="5">
        <v>0.375</v>
      </c>
      <c r="T137" s="39">
        <f t="shared" si="1"/>
        <v>122</v>
      </c>
      <c r="U137">
        <f t="shared" si="2"/>
        <v>93</v>
      </c>
    </row>
    <row r="138" spans="1:21" x14ac:dyDescent="0.15">
      <c r="A138">
        <v>4</v>
      </c>
      <c r="B138">
        <v>4</v>
      </c>
      <c r="C138" s="19">
        <v>176</v>
      </c>
      <c r="D138" s="19">
        <v>0</v>
      </c>
      <c r="E138" s="4">
        <v>64</v>
      </c>
      <c r="F138" s="5">
        <v>0.6875</v>
      </c>
      <c r="G138" s="5">
        <v>0.6875</v>
      </c>
      <c r="H138" s="5">
        <v>2039.5</v>
      </c>
      <c r="I138" s="5">
        <v>1195</v>
      </c>
      <c r="J138" s="5">
        <v>0.625</v>
      </c>
      <c r="K138" s="5">
        <v>0.5</v>
      </c>
      <c r="L138" s="5">
        <v>0.75</v>
      </c>
      <c r="M138" s="5">
        <v>0.625</v>
      </c>
      <c r="N138" s="5">
        <v>0.75</v>
      </c>
      <c r="O138" s="5">
        <v>0.75</v>
      </c>
      <c r="P138" s="5">
        <v>0.75</v>
      </c>
      <c r="Q138" s="5">
        <v>0.75</v>
      </c>
    </row>
    <row r="139" spans="1:21" x14ac:dyDescent="0.15">
      <c r="A139">
        <v>4</v>
      </c>
      <c r="B139">
        <v>4</v>
      </c>
      <c r="C139" s="19">
        <v>180</v>
      </c>
      <c r="D139" s="19">
        <v>0</v>
      </c>
      <c r="E139" s="4">
        <v>64</v>
      </c>
      <c r="F139" s="5">
        <v>0.75</v>
      </c>
      <c r="G139" s="5">
        <v>0.75</v>
      </c>
      <c r="H139" s="5">
        <v>1609.5</v>
      </c>
      <c r="I139" s="5">
        <v>1047</v>
      </c>
      <c r="J139" s="5">
        <v>0.75</v>
      </c>
      <c r="K139" s="5">
        <v>0.75</v>
      </c>
      <c r="L139" s="5">
        <v>0.625</v>
      </c>
      <c r="M139" s="5">
        <v>0.75</v>
      </c>
      <c r="N139" s="5">
        <v>0.75</v>
      </c>
      <c r="O139" s="5">
        <v>0.75</v>
      </c>
      <c r="P139" s="5">
        <v>0.75</v>
      </c>
      <c r="Q139" s="5">
        <v>0.875</v>
      </c>
    </row>
    <row r="140" spans="1:21" x14ac:dyDescent="0.15">
      <c r="A140">
        <v>4</v>
      </c>
      <c r="B140">
        <v>4</v>
      </c>
      <c r="C140" s="19">
        <v>192</v>
      </c>
      <c r="D140" s="19">
        <v>0</v>
      </c>
      <c r="E140" s="4">
        <v>64</v>
      </c>
      <c r="F140" s="5">
        <v>0.71875</v>
      </c>
      <c r="G140" s="5">
        <v>0.71875</v>
      </c>
      <c r="H140" s="5">
        <v>2187.5</v>
      </c>
      <c r="I140" s="5">
        <v>1094</v>
      </c>
      <c r="J140" s="5">
        <v>0.875</v>
      </c>
      <c r="K140" s="5">
        <v>0.75</v>
      </c>
      <c r="L140" s="5">
        <v>0.625</v>
      </c>
      <c r="M140" s="5">
        <v>0.625</v>
      </c>
      <c r="N140" s="5">
        <v>0.75</v>
      </c>
      <c r="O140" s="5">
        <v>0.875</v>
      </c>
      <c r="P140" s="5">
        <v>0.5</v>
      </c>
      <c r="Q140" s="5">
        <v>0.75</v>
      </c>
    </row>
    <row r="141" spans="1:21" x14ac:dyDescent="0.15">
      <c r="A141">
        <v>4</v>
      </c>
      <c r="B141">
        <v>4</v>
      </c>
      <c r="C141" s="19">
        <v>195</v>
      </c>
      <c r="D141" s="19">
        <v>0</v>
      </c>
      <c r="E141" s="4">
        <v>64</v>
      </c>
      <c r="F141" s="5">
        <v>0.859375</v>
      </c>
      <c r="G141" s="5">
        <v>0.859375</v>
      </c>
      <c r="H141" s="5">
        <v>2985</v>
      </c>
      <c r="I141" s="5">
        <v>1507.5</v>
      </c>
      <c r="J141" s="5">
        <v>0.75</v>
      </c>
      <c r="K141" s="5">
        <v>0.625</v>
      </c>
      <c r="L141" s="5">
        <v>0.875</v>
      </c>
      <c r="M141" s="5">
        <v>1</v>
      </c>
      <c r="N141" s="5">
        <v>0.875</v>
      </c>
      <c r="O141" s="5">
        <v>0.875</v>
      </c>
      <c r="P141" s="5">
        <v>0.875</v>
      </c>
      <c r="Q141" s="5">
        <v>1</v>
      </c>
    </row>
    <row r="142" spans="1:21" x14ac:dyDescent="0.15">
      <c r="A142">
        <v>4</v>
      </c>
      <c r="B142">
        <v>4</v>
      </c>
      <c r="C142" s="19">
        <v>200</v>
      </c>
      <c r="D142" s="19">
        <v>0</v>
      </c>
      <c r="E142" s="4">
        <v>64</v>
      </c>
      <c r="F142" s="5">
        <v>0.65625</v>
      </c>
      <c r="G142" s="5">
        <v>0.65625</v>
      </c>
      <c r="H142" s="5">
        <v>1875.5</v>
      </c>
      <c r="I142" s="5">
        <v>1156</v>
      </c>
      <c r="J142" s="5">
        <v>0.375</v>
      </c>
      <c r="K142" s="5">
        <v>0.75</v>
      </c>
      <c r="L142" s="5">
        <v>0.375</v>
      </c>
      <c r="M142" s="5">
        <v>0.75</v>
      </c>
      <c r="N142" s="5">
        <v>0.75</v>
      </c>
      <c r="O142" s="5">
        <v>0.75</v>
      </c>
      <c r="P142" s="5">
        <v>0.75</v>
      </c>
      <c r="Q142" s="5">
        <v>0.75</v>
      </c>
    </row>
    <row r="143" spans="1:21" x14ac:dyDescent="0.15">
      <c r="A143">
        <v>4</v>
      </c>
      <c r="B143">
        <v>4</v>
      </c>
      <c r="C143" s="19">
        <v>217</v>
      </c>
      <c r="D143" s="19">
        <v>0</v>
      </c>
      <c r="E143" s="4">
        <v>64</v>
      </c>
      <c r="F143" s="5">
        <v>0.59375</v>
      </c>
      <c r="G143" s="5">
        <v>0.59375</v>
      </c>
      <c r="H143" s="5">
        <v>2157</v>
      </c>
      <c r="I143" s="5">
        <v>1070.5</v>
      </c>
      <c r="J143" s="5">
        <v>0.25</v>
      </c>
      <c r="K143" s="5">
        <v>0.625</v>
      </c>
      <c r="L143" s="5">
        <v>0.625</v>
      </c>
      <c r="M143" s="5">
        <v>0.75</v>
      </c>
      <c r="N143" s="5">
        <v>0.75</v>
      </c>
      <c r="O143" s="5">
        <v>0.625</v>
      </c>
      <c r="P143" s="5">
        <v>0.625</v>
      </c>
      <c r="Q143" s="5">
        <v>0.5</v>
      </c>
    </row>
    <row r="144" spans="1:21" x14ac:dyDescent="0.15">
      <c r="A144">
        <v>4</v>
      </c>
      <c r="B144">
        <v>4</v>
      </c>
      <c r="C144" s="19">
        <v>224</v>
      </c>
      <c r="D144" s="19">
        <v>0</v>
      </c>
      <c r="E144" s="4">
        <v>64</v>
      </c>
      <c r="F144" s="5">
        <v>0.46875</v>
      </c>
      <c r="G144" s="5">
        <v>0.46875</v>
      </c>
      <c r="H144" s="5">
        <v>3531.5</v>
      </c>
      <c r="I144" s="5">
        <v>1687.5</v>
      </c>
      <c r="J144" s="5">
        <v>0.25</v>
      </c>
      <c r="K144" s="5">
        <v>0.375</v>
      </c>
      <c r="L144" s="5">
        <v>0.375</v>
      </c>
      <c r="M144" s="5">
        <v>0.75</v>
      </c>
      <c r="N144" s="5">
        <v>0.625</v>
      </c>
      <c r="O144" s="5">
        <v>0.25</v>
      </c>
      <c r="P144" s="5">
        <v>0.5</v>
      </c>
      <c r="Q144" s="5">
        <v>0.625</v>
      </c>
    </row>
    <row r="145" spans="1:17" x14ac:dyDescent="0.15">
      <c r="A145">
        <v>4</v>
      </c>
      <c r="B145">
        <v>4</v>
      </c>
      <c r="C145" s="19">
        <v>227</v>
      </c>
      <c r="D145" s="19">
        <v>0</v>
      </c>
      <c r="E145" s="4">
        <v>64</v>
      </c>
      <c r="F145" s="5">
        <v>0.765625</v>
      </c>
      <c r="G145" s="5">
        <v>0.765625</v>
      </c>
      <c r="H145" s="5">
        <v>2976</v>
      </c>
      <c r="I145" s="5">
        <v>1590</v>
      </c>
      <c r="J145" s="5">
        <v>0.625</v>
      </c>
      <c r="K145" s="5">
        <v>0.375</v>
      </c>
      <c r="L145" s="5">
        <v>0.75</v>
      </c>
      <c r="M145" s="5">
        <v>0.75</v>
      </c>
      <c r="N145" s="5">
        <v>0.75</v>
      </c>
      <c r="O145" s="5">
        <v>1</v>
      </c>
      <c r="P145" s="5">
        <v>0.875</v>
      </c>
      <c r="Q145" s="5">
        <v>1</v>
      </c>
    </row>
    <row r="146" spans="1:17" x14ac:dyDescent="0.15">
      <c r="A146">
        <v>4</v>
      </c>
      <c r="B146">
        <v>4</v>
      </c>
      <c r="C146" s="19">
        <v>247</v>
      </c>
      <c r="D146" s="19">
        <v>0</v>
      </c>
      <c r="E146" s="4">
        <v>64</v>
      </c>
      <c r="F146" s="5">
        <v>0.734375</v>
      </c>
      <c r="G146" s="5">
        <v>0.734375</v>
      </c>
      <c r="H146" s="5">
        <v>3094</v>
      </c>
      <c r="I146" s="5">
        <v>1531</v>
      </c>
      <c r="J146" s="5">
        <v>0.625</v>
      </c>
      <c r="K146" s="5">
        <v>0.75</v>
      </c>
      <c r="L146" s="5">
        <v>0.875</v>
      </c>
      <c r="M146" s="5">
        <v>0.375</v>
      </c>
      <c r="N146" s="5">
        <v>0.875</v>
      </c>
      <c r="O146" s="5">
        <v>0.875</v>
      </c>
      <c r="P146" s="5">
        <v>0.75</v>
      </c>
      <c r="Q146" s="5">
        <v>0.75</v>
      </c>
    </row>
    <row r="147" spans="1:17" x14ac:dyDescent="0.15">
      <c r="A147">
        <v>4</v>
      </c>
      <c r="B147">
        <v>4</v>
      </c>
      <c r="C147" s="19">
        <v>249</v>
      </c>
      <c r="D147" s="19">
        <v>0</v>
      </c>
      <c r="E147" s="4">
        <v>64</v>
      </c>
      <c r="F147" s="5">
        <v>0.796875</v>
      </c>
      <c r="G147" s="5">
        <v>0.796875</v>
      </c>
      <c r="H147" s="5">
        <v>3304.5</v>
      </c>
      <c r="I147" s="5">
        <v>2007.5</v>
      </c>
      <c r="J147" s="5">
        <v>0.625</v>
      </c>
      <c r="K147" s="5">
        <v>0.75</v>
      </c>
      <c r="L147" s="5">
        <v>0.625</v>
      </c>
      <c r="M147" s="5">
        <v>0.75</v>
      </c>
      <c r="N147" s="5">
        <v>1</v>
      </c>
      <c r="O147" s="5">
        <v>0.75</v>
      </c>
      <c r="P147" s="5">
        <v>0.875</v>
      </c>
      <c r="Q147" s="5">
        <v>1</v>
      </c>
    </row>
    <row r="148" spans="1:17" x14ac:dyDescent="0.15">
      <c r="A148">
        <v>4</v>
      </c>
      <c r="B148">
        <v>4</v>
      </c>
      <c r="C148" s="19">
        <v>258</v>
      </c>
      <c r="D148" s="19">
        <v>0</v>
      </c>
      <c r="E148" s="4">
        <v>64</v>
      </c>
      <c r="F148" s="5">
        <v>0.65625</v>
      </c>
      <c r="G148" s="5">
        <v>0.65625</v>
      </c>
      <c r="H148" s="5">
        <v>3508</v>
      </c>
      <c r="I148" s="5">
        <v>2399</v>
      </c>
      <c r="J148" s="5">
        <v>0.375</v>
      </c>
      <c r="K148" s="5">
        <v>0.5</v>
      </c>
      <c r="L148" s="5">
        <v>0.875</v>
      </c>
      <c r="M148" s="5">
        <v>0.5</v>
      </c>
      <c r="N148" s="5">
        <v>0.75</v>
      </c>
      <c r="O148" s="5">
        <v>0.75</v>
      </c>
      <c r="P148" s="5">
        <v>0.75</v>
      </c>
      <c r="Q148" s="5">
        <v>0.75</v>
      </c>
    </row>
    <row r="149" spans="1:17" x14ac:dyDescent="0.15">
      <c r="A149">
        <v>4</v>
      </c>
      <c r="B149">
        <v>5</v>
      </c>
      <c r="C149" s="19">
        <v>115</v>
      </c>
      <c r="D149" s="19">
        <v>0</v>
      </c>
      <c r="E149" s="4">
        <v>64</v>
      </c>
      <c r="F149" s="5">
        <v>0.765625</v>
      </c>
      <c r="G149" s="5">
        <v>0.765625</v>
      </c>
      <c r="H149" s="5">
        <v>2797</v>
      </c>
      <c r="I149" s="5">
        <v>1578</v>
      </c>
      <c r="J149" s="5">
        <v>0.625</v>
      </c>
      <c r="K149" s="5">
        <v>0.625</v>
      </c>
      <c r="L149" s="5">
        <v>0.75</v>
      </c>
      <c r="M149" s="5">
        <v>0.75</v>
      </c>
      <c r="N149" s="5">
        <v>0.75</v>
      </c>
      <c r="O149" s="5">
        <v>0.875</v>
      </c>
      <c r="P149" s="5">
        <v>0.875</v>
      </c>
      <c r="Q149" s="5">
        <v>0.875</v>
      </c>
    </row>
    <row r="150" spans="1:17" x14ac:dyDescent="0.15">
      <c r="A150">
        <v>4</v>
      </c>
      <c r="B150">
        <v>5</v>
      </c>
      <c r="C150" s="19">
        <v>134</v>
      </c>
      <c r="D150" s="19">
        <v>0</v>
      </c>
      <c r="E150" s="4">
        <v>64</v>
      </c>
      <c r="F150" s="5">
        <v>0.6875</v>
      </c>
      <c r="G150" s="5">
        <v>0.6875</v>
      </c>
      <c r="H150" s="5">
        <v>2665</v>
      </c>
      <c r="I150" s="5">
        <v>1480</v>
      </c>
      <c r="J150" s="5">
        <v>0.5</v>
      </c>
      <c r="K150" s="5">
        <v>0.75</v>
      </c>
      <c r="L150" s="5">
        <v>0.75</v>
      </c>
      <c r="M150" s="5">
        <v>0.75</v>
      </c>
      <c r="N150" s="5">
        <v>0.5</v>
      </c>
      <c r="O150" s="5">
        <v>0.75</v>
      </c>
      <c r="P150" s="5">
        <v>0.75</v>
      </c>
      <c r="Q150" s="5">
        <v>0.75</v>
      </c>
    </row>
    <row r="151" spans="1:17" x14ac:dyDescent="0.15">
      <c r="A151">
        <v>4</v>
      </c>
      <c r="B151">
        <v>5</v>
      </c>
      <c r="C151" s="19">
        <v>149</v>
      </c>
      <c r="D151" s="19">
        <v>0</v>
      </c>
      <c r="E151" s="4">
        <v>64</v>
      </c>
      <c r="F151" s="5">
        <v>0.78125</v>
      </c>
      <c r="G151" s="5">
        <v>0.78125</v>
      </c>
      <c r="H151" s="5">
        <v>2367.5</v>
      </c>
      <c r="I151" s="5">
        <v>1141</v>
      </c>
      <c r="J151" s="5">
        <v>0.5</v>
      </c>
      <c r="K151" s="5">
        <v>0.625</v>
      </c>
      <c r="L151" s="5">
        <v>0.875</v>
      </c>
      <c r="M151" s="5">
        <v>0.75</v>
      </c>
      <c r="N151" s="5">
        <v>0.875</v>
      </c>
      <c r="O151" s="5">
        <v>0.75</v>
      </c>
      <c r="P151" s="5">
        <v>0.875</v>
      </c>
      <c r="Q151" s="5">
        <v>1</v>
      </c>
    </row>
    <row r="152" spans="1:17" x14ac:dyDescent="0.15">
      <c r="A152">
        <v>4</v>
      </c>
      <c r="B152">
        <v>5</v>
      </c>
      <c r="C152" s="19">
        <v>177</v>
      </c>
      <c r="D152" s="19">
        <v>0</v>
      </c>
      <c r="E152" s="4">
        <v>64</v>
      </c>
      <c r="F152" s="5">
        <v>0.640625</v>
      </c>
      <c r="G152" s="5">
        <v>0.640625</v>
      </c>
      <c r="H152" s="5">
        <v>2414.5</v>
      </c>
      <c r="I152" s="5">
        <v>1234.5</v>
      </c>
      <c r="J152" s="5">
        <v>0.375</v>
      </c>
      <c r="K152" s="5">
        <v>0.75</v>
      </c>
      <c r="L152" s="5">
        <v>0.75</v>
      </c>
      <c r="M152" s="5">
        <v>0.5</v>
      </c>
      <c r="N152" s="5">
        <v>0.875</v>
      </c>
      <c r="O152" s="5">
        <v>0.625</v>
      </c>
      <c r="P152" s="5">
        <v>0.625</v>
      </c>
      <c r="Q152" s="5">
        <v>0.625</v>
      </c>
    </row>
    <row r="153" spans="1:17" x14ac:dyDescent="0.15">
      <c r="A153">
        <v>4</v>
      </c>
      <c r="B153">
        <v>5</v>
      </c>
      <c r="C153" s="19">
        <v>199</v>
      </c>
      <c r="D153" s="19">
        <v>0</v>
      </c>
      <c r="E153" s="4">
        <v>64</v>
      </c>
      <c r="F153" s="5">
        <v>0.671875</v>
      </c>
      <c r="G153" s="5">
        <v>0.671875</v>
      </c>
      <c r="H153" s="5">
        <v>2367.5</v>
      </c>
      <c r="I153" s="5">
        <v>1164</v>
      </c>
      <c r="J153" s="5">
        <v>0.5</v>
      </c>
      <c r="K153" s="5">
        <v>0.375</v>
      </c>
      <c r="L153" s="5">
        <v>0.5</v>
      </c>
      <c r="M153" s="5">
        <v>0.75</v>
      </c>
      <c r="N153" s="5">
        <v>0.875</v>
      </c>
      <c r="O153" s="5">
        <v>0.625</v>
      </c>
      <c r="P153" s="5">
        <v>0.875</v>
      </c>
      <c r="Q153" s="5">
        <v>0.875</v>
      </c>
    </row>
    <row r="154" spans="1:17" x14ac:dyDescent="0.15">
      <c r="A154">
        <v>4</v>
      </c>
      <c r="B154">
        <v>5</v>
      </c>
      <c r="C154" s="19">
        <v>207</v>
      </c>
      <c r="D154" s="19">
        <v>0</v>
      </c>
      <c r="E154" s="4">
        <v>64</v>
      </c>
      <c r="F154" s="5">
        <v>0.640625</v>
      </c>
      <c r="G154" s="5">
        <v>0.640625</v>
      </c>
      <c r="H154" s="5">
        <v>3273</v>
      </c>
      <c r="I154" s="5">
        <v>1496</v>
      </c>
      <c r="J154" s="5">
        <v>0.5</v>
      </c>
      <c r="K154" s="5">
        <v>0.375</v>
      </c>
      <c r="L154" s="5">
        <v>0.75</v>
      </c>
      <c r="M154" s="5">
        <v>0.75</v>
      </c>
      <c r="N154" s="5">
        <v>0.625</v>
      </c>
      <c r="O154" s="5">
        <v>0.5</v>
      </c>
      <c r="P154" s="5">
        <v>0.75</v>
      </c>
      <c r="Q154" s="5">
        <v>0.875</v>
      </c>
    </row>
    <row r="155" spans="1:17" x14ac:dyDescent="0.15">
      <c r="A155">
        <v>4</v>
      </c>
      <c r="B155">
        <v>5</v>
      </c>
      <c r="C155" s="19">
        <v>215</v>
      </c>
      <c r="D155" s="19">
        <v>0</v>
      </c>
      <c r="E155" s="4">
        <v>64</v>
      </c>
      <c r="F155" s="5">
        <v>0.546875</v>
      </c>
      <c r="G155" s="5">
        <v>0.546875</v>
      </c>
      <c r="H155" s="5">
        <v>2018</v>
      </c>
      <c r="I155" s="5">
        <v>1044</v>
      </c>
      <c r="J155" s="5">
        <v>0.375</v>
      </c>
      <c r="K155" s="5">
        <v>0.625</v>
      </c>
      <c r="L155" s="5">
        <v>0.625</v>
      </c>
      <c r="M155" s="5">
        <v>0.375</v>
      </c>
      <c r="N155" s="5">
        <v>0.5</v>
      </c>
      <c r="O155" s="5">
        <v>0.5</v>
      </c>
      <c r="P155" s="5">
        <v>0.625</v>
      </c>
      <c r="Q155" s="5">
        <v>0.75</v>
      </c>
    </row>
    <row r="156" spans="1:17" x14ac:dyDescent="0.15">
      <c r="A156">
        <v>4</v>
      </c>
      <c r="B156">
        <v>5</v>
      </c>
      <c r="C156" s="19">
        <v>216</v>
      </c>
      <c r="D156" s="19">
        <v>0</v>
      </c>
      <c r="E156" s="4">
        <v>64</v>
      </c>
      <c r="F156" s="5">
        <v>0.703125</v>
      </c>
      <c r="G156" s="5">
        <v>0.703125</v>
      </c>
      <c r="H156" s="5">
        <v>1961</v>
      </c>
      <c r="I156" s="5">
        <v>969</v>
      </c>
      <c r="J156" s="5">
        <v>0.625</v>
      </c>
      <c r="K156" s="5">
        <v>0.75</v>
      </c>
      <c r="L156" s="5">
        <v>0.75</v>
      </c>
      <c r="M156" s="5">
        <v>0.875</v>
      </c>
      <c r="N156" s="5">
        <v>0.5</v>
      </c>
      <c r="O156" s="5">
        <v>0.75</v>
      </c>
      <c r="P156" s="5">
        <v>0.625</v>
      </c>
      <c r="Q156" s="5">
        <v>0.75</v>
      </c>
    </row>
    <row r="157" spans="1:17" x14ac:dyDescent="0.15">
      <c r="A157">
        <v>4</v>
      </c>
      <c r="B157">
        <v>5</v>
      </c>
      <c r="C157" s="19">
        <v>228</v>
      </c>
      <c r="D157" s="19">
        <v>0</v>
      </c>
      <c r="E157" s="4">
        <v>64</v>
      </c>
      <c r="F157" s="5">
        <v>0.65625</v>
      </c>
      <c r="G157" s="5">
        <v>0.65625</v>
      </c>
      <c r="H157" s="5">
        <v>3688</v>
      </c>
      <c r="I157" s="5">
        <v>1953</v>
      </c>
      <c r="J157" s="5">
        <v>0.75</v>
      </c>
      <c r="K157" s="5">
        <v>0.5</v>
      </c>
      <c r="L157" s="5">
        <v>0.375</v>
      </c>
      <c r="M157" s="5">
        <v>0.75</v>
      </c>
      <c r="N157" s="5">
        <v>0.625</v>
      </c>
      <c r="O157" s="5">
        <v>0.75</v>
      </c>
      <c r="P157" s="5">
        <v>0.625</v>
      </c>
      <c r="Q157" s="5">
        <v>0.875</v>
      </c>
    </row>
    <row r="158" spans="1:17" x14ac:dyDescent="0.15">
      <c r="A158">
        <v>4</v>
      </c>
      <c r="B158">
        <v>5</v>
      </c>
      <c r="C158" s="19">
        <v>233</v>
      </c>
      <c r="D158" s="19">
        <v>1</v>
      </c>
      <c r="E158" s="4">
        <v>64</v>
      </c>
      <c r="F158" s="5">
        <v>0.75</v>
      </c>
      <c r="G158" s="5">
        <v>0.75</v>
      </c>
      <c r="H158" s="5">
        <v>2758</v>
      </c>
      <c r="I158" s="5">
        <v>1969</v>
      </c>
      <c r="J158" s="5">
        <v>0.5</v>
      </c>
      <c r="K158" s="5">
        <v>0.5</v>
      </c>
      <c r="L158" s="5">
        <v>0.625</v>
      </c>
      <c r="M158" s="5">
        <v>0.75</v>
      </c>
      <c r="N158" s="5">
        <v>0.75</v>
      </c>
      <c r="O158" s="5">
        <v>0.875</v>
      </c>
      <c r="P158" s="5">
        <v>1</v>
      </c>
      <c r="Q158" s="5">
        <v>1</v>
      </c>
    </row>
    <row r="159" spans="1:17" x14ac:dyDescent="0.15">
      <c r="A159">
        <v>4</v>
      </c>
      <c r="B159">
        <v>5</v>
      </c>
      <c r="C159" s="19">
        <v>235</v>
      </c>
      <c r="D159" s="19">
        <v>0</v>
      </c>
      <c r="E159" s="4">
        <v>64</v>
      </c>
      <c r="F159" s="5">
        <v>0.609375</v>
      </c>
      <c r="G159" s="5">
        <v>0.609375</v>
      </c>
      <c r="H159" s="5">
        <v>2352</v>
      </c>
      <c r="I159" s="5">
        <v>992.5</v>
      </c>
      <c r="J159" s="5">
        <v>0.625</v>
      </c>
      <c r="K159" s="5">
        <v>0.5</v>
      </c>
      <c r="L159" s="5">
        <v>0.5</v>
      </c>
      <c r="M159" s="5">
        <v>0.5</v>
      </c>
      <c r="N159" s="5">
        <v>0.75</v>
      </c>
      <c r="O159" s="5">
        <v>0.75</v>
      </c>
      <c r="P159" s="5">
        <v>0.625</v>
      </c>
      <c r="Q159" s="5">
        <v>0.625</v>
      </c>
    </row>
    <row r="160" spans="1:17" x14ac:dyDescent="0.15">
      <c r="A160">
        <v>4</v>
      </c>
      <c r="B160">
        <v>5</v>
      </c>
      <c r="C160" s="19">
        <v>252</v>
      </c>
      <c r="D160" s="19">
        <v>0</v>
      </c>
      <c r="E160" s="4">
        <v>64</v>
      </c>
      <c r="F160" s="5">
        <v>0.609375</v>
      </c>
      <c r="G160" s="5">
        <v>0.609375</v>
      </c>
      <c r="H160" s="5">
        <v>5344</v>
      </c>
      <c r="I160" s="5">
        <v>2461</v>
      </c>
      <c r="J160" s="5">
        <v>0.875</v>
      </c>
      <c r="K160" s="5">
        <v>0.625</v>
      </c>
      <c r="L160" s="5">
        <v>0.625</v>
      </c>
      <c r="M160" s="5">
        <v>0.5</v>
      </c>
      <c r="N160" s="5">
        <v>0.625</v>
      </c>
      <c r="O160" s="5">
        <v>0.5</v>
      </c>
      <c r="P160" s="5">
        <v>0.625</v>
      </c>
      <c r="Q160" s="5">
        <v>0.5</v>
      </c>
    </row>
    <row r="161" spans="1:17" x14ac:dyDescent="0.15">
      <c r="A161">
        <v>4</v>
      </c>
      <c r="B161">
        <v>5</v>
      </c>
      <c r="C161" s="19">
        <v>256</v>
      </c>
      <c r="D161" s="19">
        <v>0</v>
      </c>
      <c r="E161" s="4">
        <v>64</v>
      </c>
      <c r="F161" s="5">
        <v>0.515625</v>
      </c>
      <c r="G161" s="5">
        <v>0.515625</v>
      </c>
      <c r="H161" s="5">
        <v>5844</v>
      </c>
      <c r="I161" s="5">
        <v>2140</v>
      </c>
      <c r="J161" s="5">
        <v>0.375</v>
      </c>
      <c r="K161" s="5">
        <v>0.25</v>
      </c>
      <c r="L161" s="5">
        <v>0.5</v>
      </c>
      <c r="M161" s="5">
        <v>0.375</v>
      </c>
      <c r="N161" s="5">
        <v>0.625</v>
      </c>
      <c r="O161" s="5">
        <v>0.5</v>
      </c>
      <c r="P161" s="5">
        <v>0.625</v>
      </c>
      <c r="Q161" s="5">
        <v>0.875</v>
      </c>
    </row>
    <row r="162" spans="1:17" x14ac:dyDescent="0.15">
      <c r="A162">
        <v>4</v>
      </c>
      <c r="B162">
        <v>5</v>
      </c>
      <c r="C162" s="19">
        <v>262</v>
      </c>
      <c r="D162" s="19">
        <v>0</v>
      </c>
      <c r="E162" s="4">
        <v>64</v>
      </c>
      <c r="F162" s="5">
        <v>0.703125</v>
      </c>
      <c r="G162" s="5">
        <v>0.703125</v>
      </c>
      <c r="H162" s="5">
        <v>2257.5</v>
      </c>
      <c r="I162" s="5">
        <v>1156</v>
      </c>
      <c r="J162" s="5">
        <v>0.625</v>
      </c>
      <c r="K162" s="5">
        <v>0.625</v>
      </c>
      <c r="L162" s="5">
        <v>0.625</v>
      </c>
      <c r="M162" s="5">
        <v>0.625</v>
      </c>
      <c r="N162" s="5">
        <v>0.625</v>
      </c>
      <c r="O162" s="5">
        <v>0.625</v>
      </c>
      <c r="P162" s="5">
        <v>0.875</v>
      </c>
      <c r="Q162" s="5">
        <v>1</v>
      </c>
    </row>
    <row r="163" spans="1:17" x14ac:dyDescent="0.15">
      <c r="A163">
        <v>4</v>
      </c>
      <c r="B163">
        <v>6</v>
      </c>
      <c r="C163" s="19">
        <v>208</v>
      </c>
      <c r="D163" s="19">
        <v>0</v>
      </c>
      <c r="E163" s="4">
        <v>64</v>
      </c>
      <c r="F163" s="5">
        <v>0.46875</v>
      </c>
      <c r="G163" s="5">
        <v>0.46875</v>
      </c>
      <c r="H163" s="5">
        <v>3031.5</v>
      </c>
      <c r="I163" s="5">
        <v>1718.5</v>
      </c>
      <c r="J163" s="5">
        <v>0.375</v>
      </c>
      <c r="K163" s="5">
        <v>0.5</v>
      </c>
      <c r="L163" s="5">
        <v>0.625</v>
      </c>
      <c r="M163" s="5">
        <v>0.5</v>
      </c>
      <c r="N163" s="5">
        <v>0.75</v>
      </c>
      <c r="O163" s="5">
        <v>0.25</v>
      </c>
      <c r="P163" s="5">
        <v>0.375</v>
      </c>
      <c r="Q163" s="5">
        <v>0.375</v>
      </c>
    </row>
    <row r="164" spans="1:17" x14ac:dyDescent="0.15">
      <c r="A164">
        <v>4</v>
      </c>
      <c r="B164">
        <v>6</v>
      </c>
      <c r="C164" s="19">
        <v>156</v>
      </c>
      <c r="D164" s="19">
        <v>0</v>
      </c>
      <c r="E164" s="4">
        <v>64</v>
      </c>
      <c r="F164" s="5">
        <v>0.5</v>
      </c>
      <c r="G164" s="5">
        <v>0.5</v>
      </c>
      <c r="H164" s="5">
        <v>2367</v>
      </c>
      <c r="I164" s="5">
        <v>1765</v>
      </c>
      <c r="J164" s="5">
        <v>0.375</v>
      </c>
      <c r="K164" s="5">
        <v>0.375</v>
      </c>
      <c r="L164" s="5">
        <v>0.5</v>
      </c>
      <c r="M164" s="5">
        <v>0.625</v>
      </c>
      <c r="N164" s="5">
        <v>0.625</v>
      </c>
      <c r="O164" s="5">
        <v>0.5</v>
      </c>
      <c r="P164" s="5">
        <v>0.5</v>
      </c>
      <c r="Q164" s="5">
        <v>0.5</v>
      </c>
    </row>
    <row r="165" spans="1:17" x14ac:dyDescent="0.15">
      <c r="A165">
        <v>4</v>
      </c>
      <c r="B165">
        <v>6</v>
      </c>
      <c r="C165" s="19">
        <v>241</v>
      </c>
      <c r="D165" s="19">
        <v>0</v>
      </c>
      <c r="E165" s="4">
        <v>64</v>
      </c>
      <c r="F165" s="5">
        <v>0.5</v>
      </c>
      <c r="G165" s="5">
        <v>0.5</v>
      </c>
      <c r="H165" s="5">
        <v>2562</v>
      </c>
      <c r="I165" s="5">
        <v>1203</v>
      </c>
      <c r="J165" s="5">
        <v>0.375</v>
      </c>
      <c r="K165" s="5">
        <v>0.25</v>
      </c>
      <c r="L165" s="5">
        <v>0.625</v>
      </c>
      <c r="M165" s="5">
        <v>0.5</v>
      </c>
      <c r="N165" s="5">
        <v>0.25</v>
      </c>
      <c r="O165" s="5">
        <v>0.625</v>
      </c>
      <c r="P165" s="5">
        <v>0.75</v>
      </c>
      <c r="Q165" s="5">
        <v>0.625</v>
      </c>
    </row>
    <row r="166" spans="1:17" x14ac:dyDescent="0.15">
      <c r="A166">
        <v>4</v>
      </c>
      <c r="B166">
        <v>6</v>
      </c>
      <c r="C166" s="19">
        <v>181</v>
      </c>
      <c r="D166" s="19">
        <v>0</v>
      </c>
      <c r="E166" s="4">
        <v>64</v>
      </c>
      <c r="F166" s="5">
        <v>0.53125</v>
      </c>
      <c r="G166" s="5">
        <v>0.53125</v>
      </c>
      <c r="H166" s="5">
        <v>2398</v>
      </c>
      <c r="I166" s="5">
        <v>1500</v>
      </c>
      <c r="J166" s="5">
        <v>0.5</v>
      </c>
      <c r="K166" s="5">
        <v>0.5</v>
      </c>
      <c r="L166" s="5">
        <v>0.625</v>
      </c>
      <c r="M166" s="5">
        <v>0.5</v>
      </c>
      <c r="N166" s="5">
        <v>0.375</v>
      </c>
      <c r="O166" s="5">
        <v>0.625</v>
      </c>
      <c r="P166" s="5">
        <v>0.5</v>
      </c>
      <c r="Q166" s="5">
        <v>0.625</v>
      </c>
    </row>
    <row r="167" spans="1:17" x14ac:dyDescent="0.15">
      <c r="A167">
        <v>4</v>
      </c>
      <c r="B167">
        <v>6</v>
      </c>
      <c r="C167" s="19">
        <v>220</v>
      </c>
      <c r="D167" s="19">
        <v>0</v>
      </c>
      <c r="E167" s="4">
        <v>64</v>
      </c>
      <c r="F167" s="5">
        <v>0.578125</v>
      </c>
      <c r="G167" s="5">
        <v>0.578125</v>
      </c>
      <c r="H167" s="5">
        <v>2117</v>
      </c>
      <c r="I167" s="5">
        <v>844</v>
      </c>
      <c r="J167" s="5">
        <v>0.625</v>
      </c>
      <c r="K167" s="5">
        <v>0.75</v>
      </c>
      <c r="L167" s="5">
        <v>0.625</v>
      </c>
      <c r="M167" s="5">
        <v>0.75</v>
      </c>
      <c r="N167" s="5">
        <v>0.625</v>
      </c>
      <c r="O167" s="5">
        <v>0.5</v>
      </c>
      <c r="P167" s="5">
        <v>0.375</v>
      </c>
      <c r="Q167" s="5">
        <v>0.375</v>
      </c>
    </row>
    <row r="168" spans="1:17" x14ac:dyDescent="0.15">
      <c r="A168">
        <v>4</v>
      </c>
      <c r="B168">
        <v>6</v>
      </c>
      <c r="C168" s="19">
        <v>123</v>
      </c>
      <c r="D168" s="19">
        <v>0</v>
      </c>
      <c r="E168" s="4">
        <v>64</v>
      </c>
      <c r="F168" s="5">
        <v>0.625</v>
      </c>
      <c r="G168" s="5">
        <v>0.625</v>
      </c>
      <c r="H168" s="5">
        <v>5593.5</v>
      </c>
      <c r="I168" s="5">
        <v>1484</v>
      </c>
      <c r="J168" s="5">
        <v>0.625</v>
      </c>
      <c r="K168" s="5">
        <v>0.625</v>
      </c>
      <c r="L168" s="5">
        <v>0.625</v>
      </c>
      <c r="M168" s="5">
        <v>0.75</v>
      </c>
      <c r="N168" s="5">
        <v>0.75</v>
      </c>
      <c r="O168" s="5">
        <v>0.375</v>
      </c>
      <c r="P168" s="5">
        <v>0.375</v>
      </c>
      <c r="Q168" s="5">
        <v>0.875</v>
      </c>
    </row>
    <row r="169" spans="1:17" x14ac:dyDescent="0.15">
      <c r="A169">
        <v>4</v>
      </c>
      <c r="B169">
        <v>6</v>
      </c>
      <c r="C169" s="19">
        <v>125</v>
      </c>
      <c r="D169" s="19">
        <v>0</v>
      </c>
      <c r="E169" s="4">
        <v>64</v>
      </c>
      <c r="F169" s="5">
        <v>0.625</v>
      </c>
      <c r="G169" s="5">
        <v>0.625</v>
      </c>
      <c r="H169" s="5">
        <v>2992</v>
      </c>
      <c r="I169" s="5">
        <v>1328</v>
      </c>
      <c r="J169" s="5">
        <v>0.375</v>
      </c>
      <c r="K169" s="5">
        <v>0.625</v>
      </c>
      <c r="L169" s="5">
        <v>0.625</v>
      </c>
      <c r="M169" s="5">
        <v>0.75</v>
      </c>
      <c r="N169" s="5">
        <v>0.875</v>
      </c>
      <c r="O169" s="5">
        <v>0.25</v>
      </c>
      <c r="P169" s="5">
        <v>0.875</v>
      </c>
      <c r="Q169" s="5">
        <v>0.625</v>
      </c>
    </row>
    <row r="170" spans="1:17" x14ac:dyDescent="0.15">
      <c r="A170">
        <v>4</v>
      </c>
      <c r="B170">
        <v>6</v>
      </c>
      <c r="C170" s="19">
        <v>193</v>
      </c>
      <c r="D170" s="19">
        <v>0</v>
      </c>
      <c r="E170" s="4">
        <v>64</v>
      </c>
      <c r="F170" s="5">
        <v>0.6875</v>
      </c>
      <c r="G170" s="5">
        <v>0.6875</v>
      </c>
      <c r="H170" s="5">
        <v>2547</v>
      </c>
      <c r="I170" s="5">
        <v>1094</v>
      </c>
      <c r="J170" s="5">
        <v>0.375</v>
      </c>
      <c r="K170" s="5">
        <v>0.75</v>
      </c>
      <c r="L170" s="5">
        <v>0.625</v>
      </c>
      <c r="M170" s="5">
        <v>0.625</v>
      </c>
      <c r="N170" s="5">
        <v>0.625</v>
      </c>
      <c r="O170" s="5">
        <v>0.75</v>
      </c>
      <c r="P170" s="5">
        <v>0.875</v>
      </c>
      <c r="Q170" s="5">
        <v>0.875</v>
      </c>
    </row>
    <row r="171" spans="1:17" x14ac:dyDescent="0.15">
      <c r="A171">
        <v>4</v>
      </c>
      <c r="B171">
        <v>6</v>
      </c>
      <c r="C171" s="19">
        <v>237</v>
      </c>
      <c r="D171" s="19">
        <v>0</v>
      </c>
      <c r="E171" s="4">
        <v>64</v>
      </c>
      <c r="F171" s="5">
        <v>0.6875</v>
      </c>
      <c r="G171" s="5">
        <v>0.6875</v>
      </c>
      <c r="H171" s="5">
        <v>2219.5</v>
      </c>
      <c r="I171" s="5">
        <v>1125</v>
      </c>
      <c r="J171" s="5">
        <v>0.375</v>
      </c>
      <c r="K171" s="5">
        <v>0.625</v>
      </c>
      <c r="L171" s="5">
        <v>1</v>
      </c>
      <c r="M171" s="5">
        <v>0.625</v>
      </c>
      <c r="N171" s="5">
        <v>0.625</v>
      </c>
      <c r="O171" s="5">
        <v>0.625</v>
      </c>
      <c r="P171" s="5">
        <v>0.75</v>
      </c>
      <c r="Q171" s="5">
        <v>0.875</v>
      </c>
    </row>
    <row r="172" spans="1:17" x14ac:dyDescent="0.15">
      <c r="A172">
        <v>4</v>
      </c>
      <c r="B172">
        <v>6</v>
      </c>
      <c r="C172" s="19">
        <v>242</v>
      </c>
      <c r="D172" s="19">
        <v>0</v>
      </c>
      <c r="E172" s="4">
        <v>64</v>
      </c>
      <c r="F172" s="5">
        <v>0.6875</v>
      </c>
      <c r="G172" s="5">
        <v>0.6875</v>
      </c>
      <c r="H172" s="5">
        <v>2789.5</v>
      </c>
      <c r="I172" s="5">
        <v>1328</v>
      </c>
      <c r="J172" s="5">
        <v>0.25</v>
      </c>
      <c r="K172" s="5">
        <v>0.75</v>
      </c>
      <c r="L172" s="5">
        <v>0.75</v>
      </c>
      <c r="M172" s="5">
        <v>0.75</v>
      </c>
      <c r="N172" s="5">
        <v>0.75</v>
      </c>
      <c r="O172" s="5">
        <v>0.75</v>
      </c>
      <c r="P172" s="5">
        <v>0.75</v>
      </c>
      <c r="Q172" s="5">
        <v>0.75</v>
      </c>
    </row>
    <row r="173" spans="1:17" x14ac:dyDescent="0.15">
      <c r="A173">
        <v>4</v>
      </c>
      <c r="B173">
        <v>6</v>
      </c>
      <c r="C173" s="19">
        <v>108</v>
      </c>
      <c r="D173" s="19">
        <v>0</v>
      </c>
      <c r="E173" s="4">
        <v>64</v>
      </c>
      <c r="F173" s="5">
        <v>0.703125</v>
      </c>
      <c r="G173" s="5">
        <v>0.703125</v>
      </c>
      <c r="H173" s="5">
        <v>2383.5</v>
      </c>
      <c r="I173" s="5">
        <v>1000</v>
      </c>
      <c r="J173" s="5">
        <v>0.625</v>
      </c>
      <c r="K173" s="5">
        <v>0.75</v>
      </c>
      <c r="L173" s="5">
        <v>0.625</v>
      </c>
      <c r="M173" s="5">
        <v>0.75</v>
      </c>
      <c r="N173" s="5">
        <v>0.625</v>
      </c>
      <c r="O173" s="5">
        <v>0.625</v>
      </c>
      <c r="P173" s="5">
        <v>0.75</v>
      </c>
      <c r="Q173" s="5">
        <v>0.875</v>
      </c>
    </row>
    <row r="174" spans="1:17" x14ac:dyDescent="0.15">
      <c r="A174">
        <v>4</v>
      </c>
      <c r="B174">
        <v>6</v>
      </c>
      <c r="C174" s="19">
        <v>110</v>
      </c>
      <c r="D174" s="19">
        <v>0</v>
      </c>
      <c r="E174" s="4">
        <v>64</v>
      </c>
      <c r="F174" s="5">
        <v>0.703125</v>
      </c>
      <c r="G174" s="5">
        <v>0.703125</v>
      </c>
      <c r="H174" s="5">
        <v>2531</v>
      </c>
      <c r="I174" s="5">
        <v>1289.5</v>
      </c>
      <c r="J174" s="5">
        <v>0.625</v>
      </c>
      <c r="K174" s="5">
        <v>0.625</v>
      </c>
      <c r="L174" s="5">
        <v>0.5</v>
      </c>
      <c r="M174" s="5">
        <v>0.75</v>
      </c>
      <c r="N174" s="5">
        <v>0.625</v>
      </c>
      <c r="O174" s="5">
        <v>1</v>
      </c>
      <c r="P174" s="5">
        <v>0.625</v>
      </c>
      <c r="Q174" s="5">
        <v>0.875</v>
      </c>
    </row>
    <row r="175" spans="1:17" x14ac:dyDescent="0.15">
      <c r="A175">
        <v>4</v>
      </c>
      <c r="B175">
        <v>6</v>
      </c>
      <c r="C175" s="19">
        <v>166</v>
      </c>
      <c r="D175" s="19">
        <v>0</v>
      </c>
      <c r="E175" s="4">
        <v>64</v>
      </c>
      <c r="F175" s="5">
        <v>0.703125</v>
      </c>
      <c r="G175" s="5">
        <v>0.703125</v>
      </c>
      <c r="H175" s="5">
        <v>4133</v>
      </c>
      <c r="I175" s="5">
        <v>2359.5</v>
      </c>
      <c r="J175" s="5">
        <v>0.375</v>
      </c>
      <c r="K175" s="5">
        <v>0.75</v>
      </c>
      <c r="L175" s="5">
        <v>0.625</v>
      </c>
      <c r="M175" s="5">
        <v>0.625</v>
      </c>
      <c r="N175" s="5">
        <v>0.75</v>
      </c>
      <c r="O175" s="5">
        <v>0.75</v>
      </c>
      <c r="P175" s="5">
        <v>0.75</v>
      </c>
      <c r="Q175" s="5">
        <v>1</v>
      </c>
    </row>
    <row r="176" spans="1:17" x14ac:dyDescent="0.15">
      <c r="A176">
        <v>4</v>
      </c>
      <c r="B176">
        <v>6</v>
      </c>
      <c r="C176" s="19">
        <v>202</v>
      </c>
      <c r="D176" s="19">
        <v>0</v>
      </c>
      <c r="E176" s="4">
        <v>64</v>
      </c>
      <c r="F176" s="5">
        <v>0.703125</v>
      </c>
      <c r="G176" s="5">
        <v>0.703125</v>
      </c>
      <c r="H176" s="5">
        <v>2829</v>
      </c>
      <c r="I176" s="5">
        <v>1169</v>
      </c>
      <c r="J176" s="5">
        <v>0.5</v>
      </c>
      <c r="K176" s="5">
        <v>0.625</v>
      </c>
      <c r="L176" s="5">
        <v>1</v>
      </c>
      <c r="M176" s="5">
        <v>0.5</v>
      </c>
      <c r="N176" s="5">
        <v>0.75</v>
      </c>
      <c r="O176" s="5">
        <v>0.625</v>
      </c>
      <c r="P176" s="5">
        <v>0.875</v>
      </c>
      <c r="Q176" s="5">
        <v>0.75</v>
      </c>
    </row>
    <row r="177" spans="1:17" x14ac:dyDescent="0.15">
      <c r="A177">
        <v>4</v>
      </c>
      <c r="B177">
        <v>6</v>
      </c>
      <c r="C177" s="19">
        <v>100</v>
      </c>
      <c r="D177" s="19">
        <v>0</v>
      </c>
      <c r="E177" s="4">
        <v>64</v>
      </c>
      <c r="F177" s="5">
        <v>0.71875</v>
      </c>
      <c r="G177" s="5">
        <v>0.71875</v>
      </c>
      <c r="H177" s="5">
        <v>2531</v>
      </c>
      <c r="I177" s="5">
        <v>945</v>
      </c>
      <c r="J177" s="5">
        <v>0.5</v>
      </c>
      <c r="K177" s="5">
        <v>0.875</v>
      </c>
      <c r="L177" s="5">
        <v>0.5</v>
      </c>
      <c r="M177" s="5">
        <v>0.75</v>
      </c>
      <c r="N177" s="5">
        <v>0.625</v>
      </c>
      <c r="O177" s="5">
        <v>1</v>
      </c>
      <c r="P177" s="5">
        <v>0.75</v>
      </c>
      <c r="Q177" s="5">
        <v>0.75</v>
      </c>
    </row>
    <row r="178" spans="1:17" x14ac:dyDescent="0.15">
      <c r="A178">
        <v>4</v>
      </c>
      <c r="B178">
        <v>6</v>
      </c>
      <c r="C178" s="19">
        <v>184</v>
      </c>
      <c r="D178" s="19">
        <v>0</v>
      </c>
      <c r="E178" s="4">
        <v>64</v>
      </c>
      <c r="F178" s="5">
        <v>0.71875</v>
      </c>
      <c r="G178" s="5">
        <v>0.71875</v>
      </c>
      <c r="H178" s="5">
        <v>3335.5</v>
      </c>
      <c r="I178" s="5">
        <v>1633</v>
      </c>
      <c r="J178" s="5">
        <v>0.25</v>
      </c>
      <c r="K178" s="5">
        <v>0.75</v>
      </c>
      <c r="L178" s="5">
        <v>0.875</v>
      </c>
      <c r="M178" s="5">
        <v>0.75</v>
      </c>
      <c r="N178" s="5">
        <v>0.75</v>
      </c>
      <c r="O178" s="5">
        <v>0.75</v>
      </c>
      <c r="P178" s="5">
        <v>0.875</v>
      </c>
      <c r="Q178" s="5">
        <v>0.75</v>
      </c>
    </row>
    <row r="179" spans="1:17" x14ac:dyDescent="0.15">
      <c r="A179">
        <v>4</v>
      </c>
      <c r="B179">
        <v>6</v>
      </c>
      <c r="C179" s="19">
        <v>121</v>
      </c>
      <c r="D179" s="19">
        <v>0</v>
      </c>
      <c r="E179" s="4">
        <v>64</v>
      </c>
      <c r="F179" s="5">
        <v>0.765625</v>
      </c>
      <c r="G179" s="5">
        <v>0.765625</v>
      </c>
      <c r="H179" s="5">
        <v>2797</v>
      </c>
      <c r="I179" s="5">
        <v>1047</v>
      </c>
      <c r="J179" s="5">
        <v>0.625</v>
      </c>
      <c r="K179" s="5">
        <v>0.75</v>
      </c>
      <c r="L179" s="5">
        <v>0.875</v>
      </c>
      <c r="M179" s="5">
        <v>0.625</v>
      </c>
      <c r="N179" s="5">
        <v>0.875</v>
      </c>
      <c r="O179" s="5">
        <v>0.875</v>
      </c>
      <c r="P179" s="5">
        <v>0.75</v>
      </c>
      <c r="Q179" s="5">
        <v>0.75</v>
      </c>
    </row>
    <row r="180" spans="1:17" x14ac:dyDescent="0.15">
      <c r="A180">
        <v>4</v>
      </c>
      <c r="B180">
        <v>6</v>
      </c>
      <c r="C180" s="19">
        <v>160</v>
      </c>
      <c r="D180" s="19">
        <v>0</v>
      </c>
      <c r="E180" s="4">
        <v>64</v>
      </c>
      <c r="F180" s="5">
        <v>0.765625</v>
      </c>
      <c r="G180" s="5">
        <v>0.765625</v>
      </c>
      <c r="H180" s="5">
        <v>2476.5</v>
      </c>
      <c r="I180" s="5">
        <v>1710.5</v>
      </c>
      <c r="J180" s="5">
        <v>0.875</v>
      </c>
      <c r="K180" s="5">
        <v>0.75</v>
      </c>
      <c r="L180" s="5">
        <v>0.625</v>
      </c>
      <c r="M180" s="5">
        <v>0.75</v>
      </c>
      <c r="N180" s="5">
        <v>0.875</v>
      </c>
      <c r="O180" s="5">
        <v>0.875</v>
      </c>
      <c r="P180" s="5">
        <v>0.75</v>
      </c>
      <c r="Q180" s="5">
        <v>0.625</v>
      </c>
    </row>
    <row r="181" spans="1:17" x14ac:dyDescent="0.15">
      <c r="A181">
        <v>4</v>
      </c>
      <c r="B181">
        <v>6</v>
      </c>
      <c r="C181" s="19">
        <v>185</v>
      </c>
      <c r="D181" s="19">
        <v>0</v>
      </c>
      <c r="E181" s="4">
        <v>64</v>
      </c>
      <c r="F181" s="5">
        <v>0.765625</v>
      </c>
      <c r="G181" s="5">
        <v>0.765625</v>
      </c>
      <c r="H181" s="5">
        <v>3406.5</v>
      </c>
      <c r="I181" s="5">
        <v>1890.5</v>
      </c>
      <c r="J181" s="5">
        <v>0.5</v>
      </c>
      <c r="K181" s="5">
        <v>0.75</v>
      </c>
      <c r="L181" s="5">
        <v>0.75</v>
      </c>
      <c r="M181" s="5">
        <v>0.75</v>
      </c>
      <c r="N181" s="5">
        <v>0.875</v>
      </c>
      <c r="O181" s="5">
        <v>0.875</v>
      </c>
      <c r="P181" s="5">
        <v>0.875</v>
      </c>
      <c r="Q181" s="5">
        <v>0.75</v>
      </c>
    </row>
    <row r="182" spans="1:17" x14ac:dyDescent="0.15">
      <c r="A182">
        <v>4</v>
      </c>
      <c r="B182">
        <v>6</v>
      </c>
      <c r="C182" s="19">
        <v>212</v>
      </c>
      <c r="D182" s="19">
        <v>0</v>
      </c>
      <c r="E182" s="4">
        <v>64</v>
      </c>
      <c r="F182" s="5">
        <v>0.765625</v>
      </c>
      <c r="G182" s="5">
        <v>0.765625</v>
      </c>
      <c r="H182" s="5">
        <v>4531.5</v>
      </c>
      <c r="I182" s="5">
        <v>2218.5</v>
      </c>
      <c r="J182" s="5">
        <v>0.75</v>
      </c>
      <c r="K182" s="5">
        <v>0.75</v>
      </c>
      <c r="L182" s="5">
        <v>0.75</v>
      </c>
      <c r="M182" s="5">
        <v>0.75</v>
      </c>
      <c r="N182" s="5">
        <v>1</v>
      </c>
      <c r="O182" s="5">
        <v>0.75</v>
      </c>
      <c r="P182" s="5">
        <v>0.75</v>
      </c>
      <c r="Q182" s="5">
        <v>0.625</v>
      </c>
    </row>
    <row r="183" spans="1:17" x14ac:dyDescent="0.15">
      <c r="A183">
        <v>4</v>
      </c>
      <c r="B183">
        <v>6</v>
      </c>
      <c r="C183" s="19">
        <v>232</v>
      </c>
      <c r="D183" s="19">
        <v>0</v>
      </c>
      <c r="E183" s="4">
        <v>64</v>
      </c>
      <c r="F183" s="5">
        <v>0.765625</v>
      </c>
      <c r="G183" s="5">
        <v>0.765625</v>
      </c>
      <c r="H183" s="5">
        <v>2977</v>
      </c>
      <c r="I183" s="5">
        <v>1890.5</v>
      </c>
      <c r="J183" s="5">
        <v>0.5</v>
      </c>
      <c r="K183" s="5">
        <v>0.75</v>
      </c>
      <c r="L183" s="5">
        <v>0.875</v>
      </c>
      <c r="M183" s="5">
        <v>0.875</v>
      </c>
      <c r="N183" s="5">
        <v>0.75</v>
      </c>
      <c r="O183" s="5">
        <v>0.625</v>
      </c>
      <c r="P183" s="5">
        <v>0.875</v>
      </c>
      <c r="Q183" s="5">
        <v>0.875</v>
      </c>
    </row>
    <row r="184" spans="1:17" x14ac:dyDescent="0.15">
      <c r="A184">
        <v>4</v>
      </c>
      <c r="B184">
        <v>6</v>
      </c>
      <c r="C184" s="19">
        <v>159</v>
      </c>
      <c r="D184" s="19">
        <v>1</v>
      </c>
      <c r="E184" s="4">
        <v>32</v>
      </c>
      <c r="F184" s="5">
        <v>0.875</v>
      </c>
      <c r="G184" s="5">
        <v>0.9375</v>
      </c>
      <c r="H184" s="5">
        <v>3399</v>
      </c>
      <c r="I184" s="5">
        <v>1609</v>
      </c>
      <c r="J184" s="5">
        <v>0.625</v>
      </c>
      <c r="K184" s="5">
        <v>0.875</v>
      </c>
      <c r="L184" s="5">
        <v>1</v>
      </c>
      <c r="M184" s="5">
        <v>1</v>
      </c>
      <c r="N184" s="5">
        <v>1</v>
      </c>
      <c r="O184" s="5">
        <v>1</v>
      </c>
      <c r="P184" s="5">
        <v>1</v>
      </c>
      <c r="Q184" s="5">
        <v>1</v>
      </c>
    </row>
    <row r="185" spans="1:17" x14ac:dyDescent="0.15">
      <c r="B185" t="s">
        <v>98</v>
      </c>
      <c r="C185" t="s">
        <v>100</v>
      </c>
      <c r="D185" s="19" t="s">
        <v>97</v>
      </c>
      <c r="E185" s="4">
        <v>64</v>
      </c>
      <c r="F185" s="5">
        <v>0.77</v>
      </c>
      <c r="G185" s="5">
        <v>0.77</v>
      </c>
      <c r="H185" s="5">
        <v>3406.5</v>
      </c>
      <c r="I185" s="5">
        <v>1890.5</v>
      </c>
      <c r="J185">
        <v>0.5</v>
      </c>
      <c r="K185">
        <v>0.75</v>
      </c>
      <c r="L185">
        <v>0.75</v>
      </c>
      <c r="M185">
        <v>0.75</v>
      </c>
      <c r="N185">
        <v>0.88</v>
      </c>
      <c r="O185">
        <v>0.88</v>
      </c>
      <c r="P185">
        <v>0.88</v>
      </c>
      <c r="Q185">
        <v>0.75</v>
      </c>
    </row>
    <row r="186" spans="1:17" x14ac:dyDescent="0.15">
      <c r="B186" t="s">
        <v>98</v>
      </c>
      <c r="C186" t="s">
        <v>100</v>
      </c>
      <c r="D186" s="19" t="s">
        <v>97</v>
      </c>
      <c r="E186" s="4">
        <v>64</v>
      </c>
      <c r="F186" s="5">
        <v>0.77</v>
      </c>
      <c r="G186" s="5">
        <v>0.77</v>
      </c>
      <c r="H186" s="5">
        <v>4531.5</v>
      </c>
      <c r="I186" s="5">
        <v>2218.5</v>
      </c>
      <c r="J186">
        <v>0.75</v>
      </c>
      <c r="K186">
        <v>0.75</v>
      </c>
      <c r="L186">
        <v>0.75</v>
      </c>
      <c r="M186">
        <v>0.75</v>
      </c>
      <c r="N186">
        <v>1</v>
      </c>
      <c r="O186">
        <v>0.75</v>
      </c>
      <c r="P186">
        <v>0.75</v>
      </c>
      <c r="Q186">
        <v>0.63</v>
      </c>
    </row>
    <row r="187" spans="1:17" x14ac:dyDescent="0.15">
      <c r="B187" t="s">
        <v>98</v>
      </c>
      <c r="C187" t="s">
        <v>100</v>
      </c>
      <c r="D187" s="19" t="s">
        <v>97</v>
      </c>
      <c r="E187" s="4">
        <v>64</v>
      </c>
      <c r="F187" s="5">
        <v>0.8</v>
      </c>
      <c r="G187" s="5">
        <v>0.8</v>
      </c>
      <c r="H187" s="5">
        <v>3703</v>
      </c>
      <c r="I187" s="5">
        <v>1961.5</v>
      </c>
      <c r="J187">
        <v>0.5</v>
      </c>
      <c r="K187">
        <v>0.75</v>
      </c>
      <c r="L187">
        <v>0.88</v>
      </c>
      <c r="M187">
        <v>0.75</v>
      </c>
      <c r="N187">
        <v>0.88</v>
      </c>
      <c r="O187">
        <v>0.88</v>
      </c>
      <c r="P187">
        <v>0.88</v>
      </c>
      <c r="Q187">
        <v>0.88</v>
      </c>
    </row>
    <row r="188" spans="1:17" x14ac:dyDescent="0.15">
      <c r="B188" t="s">
        <v>98</v>
      </c>
      <c r="C188" t="s">
        <v>100</v>
      </c>
      <c r="D188" s="19" t="s">
        <v>97</v>
      </c>
      <c r="E188" s="4">
        <v>56</v>
      </c>
      <c r="F188" s="5">
        <v>0.84</v>
      </c>
      <c r="G188" s="5">
        <v>0.86</v>
      </c>
      <c r="H188" s="5">
        <v>2515</v>
      </c>
      <c r="I188" s="5">
        <v>1421.5</v>
      </c>
      <c r="J188">
        <v>0.5</v>
      </c>
      <c r="K188">
        <v>0.75</v>
      </c>
      <c r="L188">
        <v>0.88</v>
      </c>
      <c r="M188">
        <v>0.88</v>
      </c>
      <c r="N188">
        <v>0.88</v>
      </c>
      <c r="O188">
        <v>1</v>
      </c>
      <c r="P188">
        <v>1</v>
      </c>
      <c r="Q188">
        <v>1</v>
      </c>
    </row>
    <row r="189" spans="1:17" x14ac:dyDescent="0.15">
      <c r="B189" t="s">
        <v>98</v>
      </c>
      <c r="C189" t="s">
        <v>100</v>
      </c>
      <c r="D189" s="19" t="s">
        <v>97</v>
      </c>
      <c r="E189" s="4">
        <v>32</v>
      </c>
      <c r="F189" s="5">
        <v>0.88</v>
      </c>
      <c r="G189" s="5">
        <v>0.94</v>
      </c>
      <c r="H189" s="5">
        <v>3399</v>
      </c>
      <c r="I189" s="5">
        <v>1609</v>
      </c>
      <c r="J189">
        <v>0.63</v>
      </c>
      <c r="K189">
        <v>0.88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15">
      <c r="B190" t="s">
        <v>98</v>
      </c>
      <c r="C190" t="s">
        <v>102</v>
      </c>
      <c r="D190" s="19" t="s">
        <v>94</v>
      </c>
      <c r="E190" s="4">
        <v>64</v>
      </c>
      <c r="F190" s="5">
        <v>0.55000000000000004</v>
      </c>
      <c r="G190" s="5">
        <v>0.55000000000000004</v>
      </c>
      <c r="H190" s="5">
        <v>3008</v>
      </c>
      <c r="I190" s="5">
        <v>960.5</v>
      </c>
      <c r="J190">
        <v>0.5</v>
      </c>
      <c r="K190">
        <v>0.5</v>
      </c>
      <c r="L190">
        <v>0.5</v>
      </c>
      <c r="M190">
        <v>0.38</v>
      </c>
      <c r="N190">
        <v>0.63</v>
      </c>
      <c r="O190">
        <v>0.63</v>
      </c>
      <c r="P190">
        <v>0.5</v>
      </c>
      <c r="Q190">
        <v>0.75</v>
      </c>
    </row>
    <row r="191" spans="1:17" x14ac:dyDescent="0.15">
      <c r="B191" t="s">
        <v>98</v>
      </c>
      <c r="C191" t="s">
        <v>102</v>
      </c>
      <c r="D191" s="19" t="s">
        <v>94</v>
      </c>
      <c r="E191" s="4">
        <v>64</v>
      </c>
      <c r="F191" s="5">
        <v>0.59</v>
      </c>
      <c r="G191" s="5">
        <v>0.59</v>
      </c>
      <c r="H191" s="5">
        <v>2796.5</v>
      </c>
      <c r="I191" s="5">
        <v>1062.5</v>
      </c>
      <c r="J191">
        <v>0.5</v>
      </c>
      <c r="K191">
        <v>0.5</v>
      </c>
      <c r="L191">
        <v>0.5</v>
      </c>
      <c r="M191">
        <v>0.63</v>
      </c>
      <c r="N191">
        <v>0.63</v>
      </c>
      <c r="O191">
        <v>0.63</v>
      </c>
      <c r="P191">
        <v>0.75</v>
      </c>
      <c r="Q191">
        <v>0.63</v>
      </c>
    </row>
    <row r="192" spans="1:17" x14ac:dyDescent="0.15">
      <c r="B192" t="s">
        <v>98</v>
      </c>
      <c r="C192" t="s">
        <v>102</v>
      </c>
      <c r="D192" s="19" t="s">
        <v>94</v>
      </c>
      <c r="E192" s="4">
        <v>64</v>
      </c>
      <c r="F192" s="5">
        <v>0.59</v>
      </c>
      <c r="G192" s="5">
        <v>0.59</v>
      </c>
      <c r="H192" s="5">
        <v>2968</v>
      </c>
      <c r="I192" s="5">
        <v>1781.5</v>
      </c>
      <c r="J192">
        <v>0.38</v>
      </c>
      <c r="K192">
        <v>0.63</v>
      </c>
      <c r="L192">
        <v>0.75</v>
      </c>
      <c r="M192">
        <v>0.88</v>
      </c>
      <c r="N192">
        <v>0.5</v>
      </c>
      <c r="O192">
        <v>0.5</v>
      </c>
      <c r="P192">
        <v>0.5</v>
      </c>
      <c r="Q192">
        <v>0.63</v>
      </c>
    </row>
    <row r="193" spans="2:17" x14ac:dyDescent="0.15">
      <c r="B193" t="s">
        <v>98</v>
      </c>
      <c r="C193" t="s">
        <v>102</v>
      </c>
      <c r="D193" s="19" t="s">
        <v>94</v>
      </c>
      <c r="E193" s="4">
        <v>64</v>
      </c>
      <c r="F193" s="5">
        <v>0.59</v>
      </c>
      <c r="G193" s="5">
        <v>0.59</v>
      </c>
      <c r="H193" s="5">
        <v>3539</v>
      </c>
      <c r="I193" s="5">
        <v>1507.5</v>
      </c>
      <c r="J193">
        <v>0.25</v>
      </c>
      <c r="K193">
        <v>0.38</v>
      </c>
      <c r="L193">
        <v>0.75</v>
      </c>
      <c r="M193">
        <v>0.63</v>
      </c>
      <c r="N193">
        <v>0.75</v>
      </c>
      <c r="O193">
        <v>0.5</v>
      </c>
      <c r="P193">
        <v>0.75</v>
      </c>
      <c r="Q193">
        <v>0.75</v>
      </c>
    </row>
    <row r="194" spans="2:17" x14ac:dyDescent="0.15">
      <c r="B194" t="s">
        <v>98</v>
      </c>
      <c r="C194" t="s">
        <v>102</v>
      </c>
      <c r="D194" s="19" t="s">
        <v>94</v>
      </c>
      <c r="E194" s="4">
        <v>64</v>
      </c>
      <c r="F194" s="5">
        <v>0.61</v>
      </c>
      <c r="G194" s="5">
        <v>0.61</v>
      </c>
      <c r="H194" s="5">
        <v>2109.5</v>
      </c>
      <c r="I194" s="5">
        <v>976.5</v>
      </c>
      <c r="J194">
        <v>0.5</v>
      </c>
      <c r="K194">
        <v>0.63</v>
      </c>
      <c r="L194">
        <v>0.63</v>
      </c>
      <c r="M194">
        <v>0.38</v>
      </c>
      <c r="N194">
        <v>0.63</v>
      </c>
      <c r="O194">
        <v>0.63</v>
      </c>
      <c r="P194">
        <v>0.75</v>
      </c>
      <c r="Q194">
        <v>0.75</v>
      </c>
    </row>
    <row r="195" spans="2:17" x14ac:dyDescent="0.15">
      <c r="B195" t="s">
        <v>98</v>
      </c>
      <c r="C195" t="s">
        <v>102</v>
      </c>
      <c r="D195" s="19" t="s">
        <v>94</v>
      </c>
      <c r="E195" s="4">
        <v>64</v>
      </c>
      <c r="F195" s="5">
        <v>0.61</v>
      </c>
      <c r="G195" s="5">
        <v>0.61</v>
      </c>
      <c r="H195" s="5">
        <v>2375</v>
      </c>
      <c r="I195" s="5">
        <v>1265.5</v>
      </c>
      <c r="J195">
        <v>0.5</v>
      </c>
      <c r="K195">
        <v>0.88</v>
      </c>
      <c r="L195">
        <v>0.5</v>
      </c>
      <c r="M195">
        <v>0.75</v>
      </c>
      <c r="N195">
        <v>0.5</v>
      </c>
      <c r="O195">
        <v>0.88</v>
      </c>
      <c r="P195">
        <v>0.38</v>
      </c>
      <c r="Q195">
        <v>0.5</v>
      </c>
    </row>
    <row r="196" spans="2:17" x14ac:dyDescent="0.15">
      <c r="B196" t="s">
        <v>98</v>
      </c>
      <c r="C196" t="s">
        <v>102</v>
      </c>
      <c r="D196" s="19" t="s">
        <v>94</v>
      </c>
      <c r="E196" s="4">
        <v>64</v>
      </c>
      <c r="F196" s="5">
        <v>0.61</v>
      </c>
      <c r="G196" s="5">
        <v>0.61</v>
      </c>
      <c r="H196" s="5">
        <v>2828</v>
      </c>
      <c r="I196" s="5">
        <v>1484.5</v>
      </c>
      <c r="J196">
        <v>0.38</v>
      </c>
      <c r="K196">
        <v>0.5</v>
      </c>
      <c r="L196">
        <v>0.38</v>
      </c>
      <c r="M196">
        <v>0.88</v>
      </c>
      <c r="N196">
        <v>0.5</v>
      </c>
      <c r="O196">
        <v>0.88</v>
      </c>
      <c r="P196">
        <v>0.75</v>
      </c>
      <c r="Q196">
        <v>0.63</v>
      </c>
    </row>
    <row r="197" spans="2:17" x14ac:dyDescent="0.15">
      <c r="B197" t="s">
        <v>98</v>
      </c>
      <c r="C197" t="s">
        <v>102</v>
      </c>
      <c r="D197" s="19" t="s">
        <v>94</v>
      </c>
      <c r="E197" s="4">
        <v>64</v>
      </c>
      <c r="F197" s="5">
        <v>0.64</v>
      </c>
      <c r="G197" s="5">
        <v>0.64</v>
      </c>
      <c r="H197" s="5">
        <v>2414</v>
      </c>
      <c r="I197" s="5">
        <v>1296.5</v>
      </c>
      <c r="J197">
        <v>0.38</v>
      </c>
      <c r="K197">
        <v>0.38</v>
      </c>
      <c r="L197">
        <v>0.5</v>
      </c>
      <c r="M197">
        <v>0.75</v>
      </c>
      <c r="N197">
        <v>0.63</v>
      </c>
      <c r="O197">
        <v>0.88</v>
      </c>
      <c r="P197">
        <v>0.88</v>
      </c>
      <c r="Q197">
        <v>0.75</v>
      </c>
    </row>
    <row r="198" spans="2:17" x14ac:dyDescent="0.15">
      <c r="B198" t="s">
        <v>98</v>
      </c>
      <c r="C198" t="s">
        <v>102</v>
      </c>
      <c r="D198" s="19" t="s">
        <v>94</v>
      </c>
      <c r="E198" s="4">
        <v>64</v>
      </c>
      <c r="F198" s="5">
        <v>0.64</v>
      </c>
      <c r="G198" s="5">
        <v>0.64</v>
      </c>
      <c r="H198" s="5">
        <v>2546.5</v>
      </c>
      <c r="I198" s="5">
        <v>1672</v>
      </c>
      <c r="J198">
        <v>0.63</v>
      </c>
      <c r="K198">
        <v>0.38</v>
      </c>
      <c r="L198">
        <v>0.88</v>
      </c>
      <c r="M198">
        <v>0.5</v>
      </c>
      <c r="N198">
        <v>0.5</v>
      </c>
      <c r="O198">
        <v>0.75</v>
      </c>
      <c r="P198">
        <v>1</v>
      </c>
      <c r="Q198">
        <v>0.5</v>
      </c>
    </row>
    <row r="199" spans="2:17" x14ac:dyDescent="0.15">
      <c r="B199" t="s">
        <v>98</v>
      </c>
      <c r="C199" t="s">
        <v>102</v>
      </c>
      <c r="D199" s="19" t="s">
        <v>94</v>
      </c>
      <c r="E199" s="4">
        <v>64</v>
      </c>
      <c r="F199" s="5">
        <v>0.66</v>
      </c>
      <c r="G199" s="5">
        <v>0.66</v>
      </c>
      <c r="H199" s="5">
        <v>2125</v>
      </c>
      <c r="I199" s="5">
        <v>1414</v>
      </c>
      <c r="J199">
        <v>0.63</v>
      </c>
      <c r="K199">
        <v>0.63</v>
      </c>
      <c r="L199">
        <v>0.75</v>
      </c>
      <c r="M199">
        <v>0.5</v>
      </c>
      <c r="N199">
        <v>0.75</v>
      </c>
      <c r="O199">
        <v>0.75</v>
      </c>
      <c r="P199">
        <v>0.63</v>
      </c>
      <c r="Q199">
        <v>0.63</v>
      </c>
    </row>
    <row r="200" spans="2:17" x14ac:dyDescent="0.15">
      <c r="B200" t="s">
        <v>98</v>
      </c>
      <c r="C200" t="s">
        <v>102</v>
      </c>
      <c r="D200" s="19" t="s">
        <v>94</v>
      </c>
      <c r="E200" s="4">
        <v>64</v>
      </c>
      <c r="F200" s="5">
        <v>0.67</v>
      </c>
      <c r="G200" s="5">
        <v>0.67</v>
      </c>
      <c r="H200" s="5">
        <v>2038.5</v>
      </c>
      <c r="I200" s="5">
        <v>929.5</v>
      </c>
      <c r="J200">
        <v>0.5</v>
      </c>
      <c r="K200">
        <v>0.75</v>
      </c>
      <c r="L200">
        <v>0.63</v>
      </c>
      <c r="M200">
        <v>0.75</v>
      </c>
      <c r="N200">
        <v>0.75</v>
      </c>
      <c r="O200">
        <v>0.63</v>
      </c>
      <c r="P200">
        <v>0.75</v>
      </c>
      <c r="Q200">
        <v>0.63</v>
      </c>
    </row>
    <row r="201" spans="2:17" x14ac:dyDescent="0.15">
      <c r="B201" t="s">
        <v>98</v>
      </c>
      <c r="C201" t="s">
        <v>102</v>
      </c>
      <c r="D201" s="19" t="s">
        <v>94</v>
      </c>
      <c r="E201" s="4">
        <v>64</v>
      </c>
      <c r="F201" s="5">
        <v>0.69</v>
      </c>
      <c r="G201" s="5">
        <v>0.69</v>
      </c>
      <c r="H201" s="5">
        <v>2156</v>
      </c>
      <c r="I201" s="5">
        <v>968.5</v>
      </c>
      <c r="J201">
        <v>0.5</v>
      </c>
      <c r="K201">
        <v>0.63</v>
      </c>
      <c r="L201">
        <v>0.63</v>
      </c>
      <c r="M201">
        <v>0.75</v>
      </c>
      <c r="N201">
        <v>0.63</v>
      </c>
      <c r="O201">
        <v>0.75</v>
      </c>
      <c r="P201">
        <v>0.88</v>
      </c>
      <c r="Q201">
        <v>0.75</v>
      </c>
    </row>
    <row r="202" spans="2:17" x14ac:dyDescent="0.15">
      <c r="B202" t="s">
        <v>98</v>
      </c>
      <c r="C202" t="s">
        <v>102</v>
      </c>
      <c r="D202" s="19" t="s">
        <v>94</v>
      </c>
      <c r="E202" s="4">
        <v>64</v>
      </c>
      <c r="F202" s="5">
        <v>0.69</v>
      </c>
      <c r="G202" s="5">
        <v>0.69</v>
      </c>
      <c r="H202" s="5">
        <v>2445</v>
      </c>
      <c r="I202" s="5">
        <v>1625</v>
      </c>
      <c r="J202">
        <v>0.63</v>
      </c>
      <c r="K202">
        <v>0.63</v>
      </c>
      <c r="L202">
        <v>0.75</v>
      </c>
      <c r="M202">
        <v>0.75</v>
      </c>
      <c r="N202">
        <v>0.63</v>
      </c>
      <c r="O202">
        <v>0.63</v>
      </c>
      <c r="P202">
        <v>0.63</v>
      </c>
      <c r="Q202">
        <v>0.88</v>
      </c>
    </row>
    <row r="203" spans="2:17" x14ac:dyDescent="0.15">
      <c r="B203" t="s">
        <v>98</v>
      </c>
      <c r="C203" t="s">
        <v>102</v>
      </c>
      <c r="D203" s="19" t="s">
        <v>94</v>
      </c>
      <c r="E203" s="4">
        <v>64</v>
      </c>
      <c r="F203" s="5">
        <v>0.69</v>
      </c>
      <c r="G203" s="5">
        <v>0.69</v>
      </c>
      <c r="H203" s="5">
        <v>5984</v>
      </c>
      <c r="I203" s="5">
        <v>2922</v>
      </c>
      <c r="J203">
        <v>0.25</v>
      </c>
      <c r="K203">
        <v>0.75</v>
      </c>
      <c r="L203">
        <v>0.75</v>
      </c>
      <c r="M203">
        <v>0.75</v>
      </c>
      <c r="N203">
        <v>0.5</v>
      </c>
      <c r="O203">
        <v>0.75</v>
      </c>
      <c r="P203">
        <v>0.88</v>
      </c>
      <c r="Q203">
        <v>0.88</v>
      </c>
    </row>
    <row r="204" spans="2:17" x14ac:dyDescent="0.15">
      <c r="B204" t="s">
        <v>98</v>
      </c>
      <c r="C204" t="s">
        <v>102</v>
      </c>
      <c r="D204" s="19" t="s">
        <v>97</v>
      </c>
      <c r="E204" s="4">
        <v>64</v>
      </c>
      <c r="F204" s="5">
        <v>0.7</v>
      </c>
      <c r="G204" s="5">
        <v>0.7</v>
      </c>
      <c r="H204" s="5">
        <v>1640.5</v>
      </c>
      <c r="I204" s="5">
        <v>766</v>
      </c>
      <c r="J204">
        <v>0.63</v>
      </c>
      <c r="K204">
        <v>0.5</v>
      </c>
      <c r="L204">
        <v>0.88</v>
      </c>
      <c r="M204">
        <v>0.63</v>
      </c>
      <c r="N204">
        <v>0.75</v>
      </c>
      <c r="O204">
        <v>0.63</v>
      </c>
      <c r="P204">
        <v>0.75</v>
      </c>
      <c r="Q204">
        <v>0.88</v>
      </c>
    </row>
    <row r="205" spans="2:17" x14ac:dyDescent="0.15">
      <c r="B205" t="s">
        <v>98</v>
      </c>
      <c r="C205" t="s">
        <v>102</v>
      </c>
      <c r="D205" s="19" t="s">
        <v>97</v>
      </c>
      <c r="E205" s="4">
        <v>64</v>
      </c>
      <c r="F205" s="5">
        <v>0.72</v>
      </c>
      <c r="G205" s="5">
        <v>0.72</v>
      </c>
      <c r="H205" s="5">
        <v>2383</v>
      </c>
      <c r="I205" s="5">
        <v>1109</v>
      </c>
      <c r="J205">
        <v>0.63</v>
      </c>
      <c r="K205">
        <v>0.5</v>
      </c>
      <c r="L205">
        <v>0.88</v>
      </c>
      <c r="M205">
        <v>0.88</v>
      </c>
      <c r="N205">
        <v>0.75</v>
      </c>
      <c r="O205">
        <v>0.75</v>
      </c>
      <c r="P205">
        <v>0.75</v>
      </c>
      <c r="Q205">
        <v>0.63</v>
      </c>
    </row>
    <row r="206" spans="2:17" x14ac:dyDescent="0.15">
      <c r="B206" t="s">
        <v>98</v>
      </c>
      <c r="C206" t="s">
        <v>102</v>
      </c>
      <c r="D206" s="19" t="s">
        <v>97</v>
      </c>
      <c r="E206" s="4">
        <v>64</v>
      </c>
      <c r="F206" s="5">
        <v>0.72</v>
      </c>
      <c r="G206" s="5">
        <v>0.72</v>
      </c>
      <c r="H206" s="5">
        <v>2805</v>
      </c>
      <c r="I206" s="5">
        <v>1234.5</v>
      </c>
      <c r="J206">
        <v>0.88</v>
      </c>
      <c r="K206">
        <v>0.75</v>
      </c>
      <c r="L206">
        <v>0.63</v>
      </c>
      <c r="M206">
        <v>0.63</v>
      </c>
      <c r="N206">
        <v>0.75</v>
      </c>
      <c r="O206">
        <v>0.38</v>
      </c>
      <c r="P206">
        <v>0.88</v>
      </c>
      <c r="Q206">
        <v>0.88</v>
      </c>
    </row>
    <row r="207" spans="2:17" x14ac:dyDescent="0.15">
      <c r="B207" t="s">
        <v>98</v>
      </c>
      <c r="C207" t="s">
        <v>102</v>
      </c>
      <c r="D207" s="19" t="s">
        <v>97</v>
      </c>
      <c r="E207" s="4">
        <v>64</v>
      </c>
      <c r="F207" s="5">
        <v>0.72</v>
      </c>
      <c r="G207" s="5">
        <v>0.72</v>
      </c>
      <c r="H207" s="5">
        <v>3234.5</v>
      </c>
      <c r="I207" s="5">
        <v>2093.5</v>
      </c>
      <c r="J207">
        <v>0.38</v>
      </c>
      <c r="K207">
        <v>0.5</v>
      </c>
      <c r="L207">
        <v>0.88</v>
      </c>
      <c r="M207">
        <v>0.75</v>
      </c>
      <c r="N207">
        <v>0.88</v>
      </c>
      <c r="O207">
        <v>0.63</v>
      </c>
      <c r="P207">
        <v>0.88</v>
      </c>
      <c r="Q207">
        <v>0.88</v>
      </c>
    </row>
    <row r="208" spans="2:17" x14ac:dyDescent="0.15">
      <c r="B208" t="s">
        <v>98</v>
      </c>
      <c r="C208" t="s">
        <v>102</v>
      </c>
      <c r="D208" s="19" t="s">
        <v>97</v>
      </c>
      <c r="E208" s="4">
        <v>64</v>
      </c>
      <c r="F208" s="5">
        <v>0.72</v>
      </c>
      <c r="G208" s="5">
        <v>0.72</v>
      </c>
      <c r="H208" s="5">
        <v>3483</v>
      </c>
      <c r="I208" s="5">
        <v>1963</v>
      </c>
      <c r="J208">
        <v>0.5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</row>
    <row r="209" spans="2:18" x14ac:dyDescent="0.15">
      <c r="B209" t="s">
        <v>98</v>
      </c>
      <c r="C209" t="s">
        <v>102</v>
      </c>
      <c r="D209" s="19" t="s">
        <v>97</v>
      </c>
      <c r="E209" s="4">
        <v>64</v>
      </c>
      <c r="F209" s="5">
        <v>0.73</v>
      </c>
      <c r="G209" s="5">
        <v>0.73</v>
      </c>
      <c r="H209" s="5">
        <v>1890.5</v>
      </c>
      <c r="I209" s="5">
        <v>1125</v>
      </c>
      <c r="J209">
        <v>0.38</v>
      </c>
      <c r="K209">
        <v>0.75</v>
      </c>
      <c r="L209">
        <v>0.63</v>
      </c>
      <c r="M209">
        <v>0.63</v>
      </c>
      <c r="N209">
        <v>0.63</v>
      </c>
      <c r="O209">
        <v>0.88</v>
      </c>
      <c r="P209">
        <v>1</v>
      </c>
      <c r="Q209">
        <v>1</v>
      </c>
    </row>
    <row r="210" spans="2:18" x14ac:dyDescent="0.15">
      <c r="B210" t="s">
        <v>98</v>
      </c>
      <c r="C210" t="s">
        <v>102</v>
      </c>
      <c r="D210" s="19" t="s">
        <v>97</v>
      </c>
      <c r="E210" s="4">
        <v>64</v>
      </c>
      <c r="F210" s="5">
        <v>0.73</v>
      </c>
      <c r="G210" s="5">
        <v>0.73</v>
      </c>
      <c r="H210" s="5">
        <v>2258</v>
      </c>
      <c r="I210" s="5">
        <v>1234</v>
      </c>
      <c r="J210">
        <v>0.63</v>
      </c>
      <c r="K210">
        <v>0.75</v>
      </c>
      <c r="L210">
        <v>0.75</v>
      </c>
      <c r="M210">
        <v>0.75</v>
      </c>
      <c r="N210">
        <v>0.88</v>
      </c>
      <c r="O210">
        <v>0.88</v>
      </c>
      <c r="P210">
        <v>0.75</v>
      </c>
      <c r="Q210">
        <v>0.5</v>
      </c>
    </row>
    <row r="211" spans="2:18" x14ac:dyDescent="0.15">
      <c r="B211" t="s">
        <v>98</v>
      </c>
      <c r="C211" t="s">
        <v>102</v>
      </c>
      <c r="D211" s="19" t="s">
        <v>97</v>
      </c>
      <c r="E211" s="4">
        <v>64</v>
      </c>
      <c r="F211" s="5">
        <v>0.75</v>
      </c>
      <c r="G211" s="5">
        <v>0.75</v>
      </c>
      <c r="H211" s="5">
        <v>2320.5</v>
      </c>
      <c r="I211" s="5">
        <v>976.5</v>
      </c>
      <c r="J211">
        <v>0.75</v>
      </c>
      <c r="K211">
        <v>0.63</v>
      </c>
      <c r="L211">
        <v>0.75</v>
      </c>
      <c r="M211">
        <v>0.75</v>
      </c>
      <c r="N211">
        <v>0.88</v>
      </c>
      <c r="O211">
        <v>0.63</v>
      </c>
      <c r="P211">
        <v>0.88</v>
      </c>
      <c r="Q211">
        <v>0.75</v>
      </c>
    </row>
    <row r="212" spans="2:18" x14ac:dyDescent="0.15">
      <c r="B212" t="s">
        <v>98</v>
      </c>
      <c r="C212" t="s">
        <v>102</v>
      </c>
      <c r="D212" s="19" t="s">
        <v>97</v>
      </c>
      <c r="E212" s="4">
        <v>64</v>
      </c>
      <c r="F212" s="5">
        <v>0.75</v>
      </c>
      <c r="G212" s="5">
        <v>0.75</v>
      </c>
      <c r="H212" s="5">
        <v>3273.5</v>
      </c>
      <c r="I212" s="5">
        <v>1578</v>
      </c>
      <c r="J212">
        <v>0.38</v>
      </c>
      <c r="K212">
        <v>0.75</v>
      </c>
      <c r="L212">
        <v>0.5</v>
      </c>
      <c r="M212">
        <v>0.63</v>
      </c>
      <c r="N212">
        <v>0.88</v>
      </c>
      <c r="O212">
        <v>1</v>
      </c>
      <c r="P212">
        <v>0.88</v>
      </c>
      <c r="Q212">
        <v>1</v>
      </c>
    </row>
    <row r="213" spans="2:18" x14ac:dyDescent="0.15">
      <c r="B213" t="s">
        <v>98</v>
      </c>
      <c r="C213" t="s">
        <v>102</v>
      </c>
      <c r="D213" s="19" t="s">
        <v>97</v>
      </c>
      <c r="E213" s="4">
        <v>64</v>
      </c>
      <c r="F213" s="5">
        <v>0.78</v>
      </c>
      <c r="G213" s="5">
        <v>0.78</v>
      </c>
      <c r="H213" s="5">
        <v>2187.5</v>
      </c>
      <c r="I213" s="5">
        <v>1023.5</v>
      </c>
      <c r="J213">
        <v>0.63</v>
      </c>
      <c r="K213">
        <v>0.75</v>
      </c>
      <c r="L213">
        <v>0.63</v>
      </c>
      <c r="M213">
        <v>0.63</v>
      </c>
      <c r="N213">
        <v>0.88</v>
      </c>
      <c r="O213">
        <v>0.88</v>
      </c>
      <c r="P213">
        <v>0.88</v>
      </c>
      <c r="Q213">
        <v>1</v>
      </c>
    </row>
    <row r="214" spans="2:18" x14ac:dyDescent="0.15">
      <c r="B214" t="s">
        <v>98</v>
      </c>
      <c r="C214" t="s">
        <v>102</v>
      </c>
      <c r="D214" s="19" t="s">
        <v>97</v>
      </c>
      <c r="E214" s="4">
        <v>64</v>
      </c>
      <c r="F214" s="5">
        <v>0.81</v>
      </c>
      <c r="G214" s="5">
        <v>0.81</v>
      </c>
      <c r="H214" s="5">
        <v>2000</v>
      </c>
      <c r="I214" s="5">
        <v>976.5</v>
      </c>
      <c r="J214">
        <v>0.63</v>
      </c>
      <c r="K214">
        <v>0.88</v>
      </c>
      <c r="L214">
        <v>0.75</v>
      </c>
      <c r="M214">
        <v>0.75</v>
      </c>
      <c r="N214">
        <v>0.75</v>
      </c>
      <c r="O214">
        <v>1</v>
      </c>
      <c r="P214">
        <v>0.75</v>
      </c>
      <c r="Q214">
        <v>1</v>
      </c>
    </row>
    <row r="215" spans="2:18" x14ac:dyDescent="0.15">
      <c r="B215" t="s">
        <v>98</v>
      </c>
      <c r="C215" t="s">
        <v>102</v>
      </c>
      <c r="D215" s="19" t="s">
        <v>97</v>
      </c>
      <c r="E215" s="4">
        <v>56</v>
      </c>
      <c r="F215" s="5">
        <v>0.79</v>
      </c>
      <c r="G215" s="5">
        <v>0.81</v>
      </c>
      <c r="H215" s="5">
        <v>3265.5</v>
      </c>
      <c r="I215" s="5">
        <v>1507.5</v>
      </c>
      <c r="J215">
        <v>0.5</v>
      </c>
      <c r="K215">
        <v>0.63</v>
      </c>
      <c r="L215">
        <v>0.75</v>
      </c>
      <c r="M215">
        <v>0.75</v>
      </c>
      <c r="N215">
        <v>0.88</v>
      </c>
      <c r="O215">
        <v>1</v>
      </c>
      <c r="P215">
        <v>1</v>
      </c>
      <c r="Q215">
        <v>1</v>
      </c>
    </row>
    <row r="216" spans="2:18" x14ac:dyDescent="0.15">
      <c r="B216" t="s">
        <v>98</v>
      </c>
      <c r="C216" t="s">
        <v>102</v>
      </c>
      <c r="D216" s="19" t="s">
        <v>97</v>
      </c>
      <c r="E216" s="4">
        <v>64</v>
      </c>
      <c r="F216" s="5">
        <v>0.81</v>
      </c>
      <c r="G216" s="5">
        <v>0.81</v>
      </c>
      <c r="H216" s="5">
        <v>4625</v>
      </c>
      <c r="I216" s="5">
        <v>1320.5</v>
      </c>
      <c r="J216">
        <v>0.75</v>
      </c>
      <c r="K216">
        <v>0.75</v>
      </c>
      <c r="L216">
        <v>0.75</v>
      </c>
      <c r="M216">
        <v>0.88</v>
      </c>
      <c r="N216">
        <v>0.75</v>
      </c>
      <c r="O216">
        <v>0.88</v>
      </c>
      <c r="P216">
        <v>0.75</v>
      </c>
      <c r="Q216">
        <v>1</v>
      </c>
    </row>
    <row r="219" spans="2:18" x14ac:dyDescent="0.15">
      <c r="B219" t="s">
        <v>98</v>
      </c>
      <c r="C219" s="34" t="s">
        <v>99</v>
      </c>
      <c r="D219" s="19" t="s">
        <v>94</v>
      </c>
      <c r="E219" s="19">
        <v>0</v>
      </c>
      <c r="F219" s="4">
        <v>64</v>
      </c>
      <c r="G219" s="5">
        <v>0.45</v>
      </c>
      <c r="H219" s="5">
        <v>0.45</v>
      </c>
      <c r="I219" s="5">
        <v>3453.5</v>
      </c>
      <c r="J219" s="5">
        <v>1961</v>
      </c>
      <c r="K219" s="34">
        <v>0.5</v>
      </c>
      <c r="L219" s="34">
        <v>0.75</v>
      </c>
      <c r="M219" s="34">
        <v>0.25</v>
      </c>
      <c r="N219" s="34">
        <v>0.5</v>
      </c>
      <c r="O219" s="34">
        <v>0.5</v>
      </c>
      <c r="P219" s="34">
        <v>0.25</v>
      </c>
      <c r="Q219" s="34">
        <v>0.5</v>
      </c>
      <c r="R219">
        <v>0.38</v>
      </c>
    </row>
    <row r="220" spans="2:18" x14ac:dyDescent="0.15">
      <c r="B220" t="s">
        <v>98</v>
      </c>
      <c r="C220" s="34" t="s">
        <v>99</v>
      </c>
      <c r="D220" s="19" t="s">
        <v>94</v>
      </c>
      <c r="E220" s="19">
        <v>0</v>
      </c>
      <c r="F220" s="4">
        <v>64</v>
      </c>
      <c r="G220" s="5">
        <v>0.47</v>
      </c>
      <c r="H220" s="5">
        <v>0.47</v>
      </c>
      <c r="I220" s="5">
        <v>3531.5</v>
      </c>
      <c r="J220" s="5">
        <v>1687.5</v>
      </c>
      <c r="K220" s="34">
        <v>0.25</v>
      </c>
      <c r="L220" s="34">
        <v>0.38</v>
      </c>
      <c r="M220" s="34">
        <v>0.38</v>
      </c>
      <c r="N220" s="34">
        <v>0.75</v>
      </c>
      <c r="O220" s="34">
        <v>0.63</v>
      </c>
      <c r="P220" s="34">
        <v>0.25</v>
      </c>
      <c r="Q220" s="34">
        <v>0.5</v>
      </c>
      <c r="R220">
        <v>0.63</v>
      </c>
    </row>
    <row r="221" spans="2:18" x14ac:dyDescent="0.15">
      <c r="B221" t="s">
        <v>98</v>
      </c>
      <c r="C221" s="34" t="s">
        <v>99</v>
      </c>
      <c r="D221" s="19" t="s">
        <v>94</v>
      </c>
      <c r="E221" s="19">
        <v>0</v>
      </c>
      <c r="F221" s="4">
        <v>64</v>
      </c>
      <c r="G221" s="5">
        <v>0.55000000000000004</v>
      </c>
      <c r="H221" s="5">
        <v>0.55000000000000004</v>
      </c>
      <c r="I221" s="5">
        <v>4164</v>
      </c>
      <c r="J221" s="5">
        <v>2484.5</v>
      </c>
      <c r="K221" s="34">
        <v>0.5</v>
      </c>
      <c r="L221" s="34">
        <v>0.38</v>
      </c>
      <c r="M221" s="34">
        <v>0.5</v>
      </c>
      <c r="N221" s="34">
        <v>0.5</v>
      </c>
      <c r="O221" s="34">
        <v>0.63</v>
      </c>
      <c r="P221" s="34">
        <v>0.63</v>
      </c>
      <c r="Q221" s="34">
        <v>0.5</v>
      </c>
      <c r="R221">
        <v>0.75</v>
      </c>
    </row>
    <row r="222" spans="2:18" x14ac:dyDescent="0.15">
      <c r="B222" t="s">
        <v>98</v>
      </c>
      <c r="C222" s="34" t="s">
        <v>99</v>
      </c>
      <c r="D222" s="19" t="s">
        <v>94</v>
      </c>
      <c r="E222" s="19">
        <v>0</v>
      </c>
      <c r="F222" s="4">
        <v>64</v>
      </c>
      <c r="G222" s="5">
        <v>0.55000000000000004</v>
      </c>
      <c r="H222" s="5">
        <v>0.55000000000000004</v>
      </c>
      <c r="I222" s="5">
        <v>4694.5</v>
      </c>
      <c r="J222" s="5">
        <v>1500</v>
      </c>
      <c r="K222" s="34">
        <v>0.75</v>
      </c>
      <c r="L222" s="34">
        <v>0.38</v>
      </c>
      <c r="M222" s="34">
        <v>0.5</v>
      </c>
      <c r="N222" s="34">
        <v>0.5</v>
      </c>
      <c r="O222" s="34">
        <v>0.63</v>
      </c>
      <c r="P222" s="34">
        <v>0.63</v>
      </c>
      <c r="Q222" s="34">
        <v>0.63</v>
      </c>
      <c r="R222">
        <v>0.38</v>
      </c>
    </row>
    <row r="223" spans="2:18" x14ac:dyDescent="0.15">
      <c r="B223" t="s">
        <v>98</v>
      </c>
      <c r="C223" s="34" t="s">
        <v>99</v>
      </c>
      <c r="D223" s="19" t="s">
        <v>94</v>
      </c>
      <c r="E223" s="19">
        <v>0</v>
      </c>
      <c r="F223" s="4">
        <v>64</v>
      </c>
      <c r="G223" s="5">
        <v>0.59</v>
      </c>
      <c r="H223" s="5">
        <v>0.59</v>
      </c>
      <c r="I223" s="5">
        <v>2157</v>
      </c>
      <c r="J223" s="5">
        <v>1070.5</v>
      </c>
      <c r="K223" s="34">
        <v>0.25</v>
      </c>
      <c r="L223" s="34">
        <v>0.63</v>
      </c>
      <c r="M223" s="34">
        <v>0.63</v>
      </c>
      <c r="N223" s="34">
        <v>0.75</v>
      </c>
      <c r="O223" s="34">
        <v>0.75</v>
      </c>
      <c r="P223" s="34">
        <v>0.63</v>
      </c>
      <c r="Q223" s="34">
        <v>0.63</v>
      </c>
      <c r="R223">
        <v>0.5</v>
      </c>
    </row>
    <row r="224" spans="2:18" x14ac:dyDescent="0.15">
      <c r="B224" t="s">
        <v>98</v>
      </c>
      <c r="C224" s="34" t="s">
        <v>99</v>
      </c>
      <c r="D224" s="19" t="s">
        <v>94</v>
      </c>
      <c r="E224" s="19">
        <v>0</v>
      </c>
      <c r="F224" s="4">
        <v>64</v>
      </c>
      <c r="G224" s="5">
        <v>0.61</v>
      </c>
      <c r="H224" s="5">
        <v>0.61</v>
      </c>
      <c r="I224" s="5">
        <v>4562.5</v>
      </c>
      <c r="J224" s="5">
        <v>2210.5</v>
      </c>
      <c r="K224" s="34">
        <v>0.63</v>
      </c>
      <c r="L224" s="34">
        <v>0.5</v>
      </c>
      <c r="M224" s="34">
        <v>0.88</v>
      </c>
      <c r="N224" s="34">
        <v>0.38</v>
      </c>
      <c r="O224" s="34">
        <v>0.5</v>
      </c>
      <c r="P224" s="34">
        <v>0.75</v>
      </c>
      <c r="Q224" s="34">
        <v>0.5</v>
      </c>
      <c r="R224">
        <v>0.75</v>
      </c>
    </row>
    <row r="225" spans="2:18" x14ac:dyDescent="0.15">
      <c r="B225" t="s">
        <v>98</v>
      </c>
      <c r="C225" s="34" t="s">
        <v>99</v>
      </c>
      <c r="D225" s="19" t="s">
        <v>94</v>
      </c>
      <c r="E225" s="19">
        <v>0</v>
      </c>
      <c r="F225" s="4">
        <v>64</v>
      </c>
      <c r="G225" s="5">
        <v>0.63</v>
      </c>
      <c r="H225" s="5">
        <v>0.63</v>
      </c>
      <c r="I225" s="5">
        <v>2414</v>
      </c>
      <c r="J225" s="5">
        <v>1297</v>
      </c>
      <c r="K225" s="34">
        <v>0.38</v>
      </c>
      <c r="L225" s="34">
        <v>0.63</v>
      </c>
      <c r="M225" s="34">
        <v>0.5</v>
      </c>
      <c r="N225" s="34">
        <v>0.63</v>
      </c>
      <c r="O225" s="34">
        <v>0.88</v>
      </c>
      <c r="P225" s="34">
        <v>0.75</v>
      </c>
      <c r="Q225" s="34">
        <v>0.63</v>
      </c>
      <c r="R225">
        <v>0.63</v>
      </c>
    </row>
    <row r="226" spans="2:18" x14ac:dyDescent="0.15">
      <c r="B226" t="s">
        <v>98</v>
      </c>
      <c r="C226" s="34" t="s">
        <v>99</v>
      </c>
      <c r="D226" s="19" t="s">
        <v>94</v>
      </c>
      <c r="E226" s="19">
        <v>0</v>
      </c>
      <c r="F226" s="4">
        <v>64</v>
      </c>
      <c r="G226" s="5">
        <v>0.63</v>
      </c>
      <c r="H226" s="5">
        <v>0.63</v>
      </c>
      <c r="I226" s="5">
        <v>2640.5</v>
      </c>
      <c r="J226" s="5">
        <v>1320</v>
      </c>
      <c r="K226" s="34">
        <v>0.63</v>
      </c>
      <c r="L226" s="34">
        <v>0.38</v>
      </c>
      <c r="M226" s="34">
        <v>0.38</v>
      </c>
      <c r="N226" s="34">
        <v>1</v>
      </c>
      <c r="O226" s="34">
        <v>0.5</v>
      </c>
      <c r="P226" s="34">
        <v>0.63</v>
      </c>
      <c r="Q226" s="34">
        <v>0.63</v>
      </c>
      <c r="R226">
        <v>0.88</v>
      </c>
    </row>
    <row r="227" spans="2:18" x14ac:dyDescent="0.15">
      <c r="B227" t="s">
        <v>98</v>
      </c>
      <c r="C227" s="34" t="s">
        <v>99</v>
      </c>
      <c r="D227" s="19" t="s">
        <v>94</v>
      </c>
      <c r="E227" s="19">
        <v>0</v>
      </c>
      <c r="F227" s="4">
        <v>64</v>
      </c>
      <c r="G227" s="5">
        <v>0.64</v>
      </c>
      <c r="H227" s="5">
        <v>0.64</v>
      </c>
      <c r="I227" s="5">
        <v>3828</v>
      </c>
      <c r="J227" s="5">
        <v>2148.5</v>
      </c>
      <c r="K227" s="34">
        <v>0.63</v>
      </c>
      <c r="L227" s="34">
        <v>0.75</v>
      </c>
      <c r="M227" s="34">
        <v>0.63</v>
      </c>
      <c r="N227" s="34">
        <v>0.63</v>
      </c>
      <c r="O227" s="34">
        <v>0.63</v>
      </c>
      <c r="P227" s="34">
        <v>0.75</v>
      </c>
      <c r="Q227" s="34">
        <v>0.63</v>
      </c>
      <c r="R227">
        <v>0.5</v>
      </c>
    </row>
    <row r="228" spans="2:18" x14ac:dyDescent="0.15">
      <c r="B228" t="s">
        <v>98</v>
      </c>
      <c r="C228" s="34" t="s">
        <v>99</v>
      </c>
      <c r="D228" s="19" t="s">
        <v>94</v>
      </c>
      <c r="E228" s="19">
        <v>0</v>
      </c>
      <c r="F228" s="4">
        <v>64</v>
      </c>
      <c r="G228" s="5">
        <v>0.66</v>
      </c>
      <c r="H228" s="5">
        <v>0.66</v>
      </c>
      <c r="I228" s="5">
        <v>1875.5</v>
      </c>
      <c r="J228" s="5">
        <v>1156</v>
      </c>
      <c r="K228" s="34">
        <v>0.38</v>
      </c>
      <c r="L228" s="34">
        <v>0.75</v>
      </c>
      <c r="M228" s="34">
        <v>0.38</v>
      </c>
      <c r="N228" s="34">
        <v>0.75</v>
      </c>
      <c r="O228" s="34">
        <v>0.75</v>
      </c>
      <c r="P228" s="34">
        <v>0.75</v>
      </c>
      <c r="Q228" s="34">
        <v>0.75</v>
      </c>
      <c r="R228">
        <v>0.75</v>
      </c>
    </row>
    <row r="229" spans="2:18" x14ac:dyDescent="0.15">
      <c r="B229" t="s">
        <v>98</v>
      </c>
      <c r="C229" s="34" t="s">
        <v>99</v>
      </c>
      <c r="D229" s="19" t="s">
        <v>94</v>
      </c>
      <c r="E229" s="19">
        <v>0</v>
      </c>
      <c r="F229" s="4">
        <v>64</v>
      </c>
      <c r="G229" s="5">
        <v>0.66</v>
      </c>
      <c r="H229" s="5">
        <v>0.66</v>
      </c>
      <c r="I229" s="5">
        <v>3508</v>
      </c>
      <c r="J229" s="5">
        <v>2399</v>
      </c>
      <c r="K229" s="34">
        <v>0.38</v>
      </c>
      <c r="L229" s="34">
        <v>0.5</v>
      </c>
      <c r="M229" s="34">
        <v>0.88</v>
      </c>
      <c r="N229" s="34">
        <v>0.5</v>
      </c>
      <c r="O229" s="34">
        <v>0.75</v>
      </c>
      <c r="P229" s="34">
        <v>0.75</v>
      </c>
      <c r="Q229" s="34">
        <v>0.75</v>
      </c>
      <c r="R229">
        <v>0.75</v>
      </c>
    </row>
    <row r="230" spans="2:18" x14ac:dyDescent="0.15">
      <c r="B230" t="s">
        <v>98</v>
      </c>
      <c r="C230" s="34" t="s">
        <v>99</v>
      </c>
      <c r="D230" s="19" t="s">
        <v>94</v>
      </c>
      <c r="E230" s="19">
        <v>0</v>
      </c>
      <c r="F230" s="4">
        <v>64</v>
      </c>
      <c r="G230" s="5">
        <v>0.69</v>
      </c>
      <c r="H230" s="5">
        <v>0.69</v>
      </c>
      <c r="I230" s="5">
        <v>2039.5</v>
      </c>
      <c r="J230" s="5">
        <v>1195</v>
      </c>
      <c r="K230" s="34">
        <v>0.63</v>
      </c>
      <c r="L230" s="34">
        <v>0.5</v>
      </c>
      <c r="M230" s="34">
        <v>0.75</v>
      </c>
      <c r="N230" s="34">
        <v>0.63</v>
      </c>
      <c r="O230" s="34">
        <v>0.75</v>
      </c>
      <c r="P230" s="34">
        <v>0.75</v>
      </c>
      <c r="Q230" s="34">
        <v>0.75</v>
      </c>
      <c r="R230">
        <v>0.75</v>
      </c>
    </row>
    <row r="231" spans="2:18" x14ac:dyDescent="0.15">
      <c r="B231" t="s">
        <v>98</v>
      </c>
      <c r="C231" s="34" t="s">
        <v>99</v>
      </c>
      <c r="D231" s="19" t="s">
        <v>94</v>
      </c>
      <c r="E231" s="19">
        <v>0</v>
      </c>
      <c r="F231" s="4">
        <v>64</v>
      </c>
      <c r="G231" s="5">
        <v>0.69</v>
      </c>
      <c r="H231" s="5">
        <v>0.69</v>
      </c>
      <c r="I231" s="5">
        <v>2531.5</v>
      </c>
      <c r="J231" s="5">
        <v>1156.5</v>
      </c>
      <c r="K231" s="34">
        <v>0.5</v>
      </c>
      <c r="L231" s="34">
        <v>0.75</v>
      </c>
      <c r="M231" s="34">
        <v>0.75</v>
      </c>
      <c r="N231" s="34">
        <v>0.75</v>
      </c>
      <c r="O231" s="34">
        <v>0.75</v>
      </c>
      <c r="P231" s="34">
        <v>0.63</v>
      </c>
      <c r="Q231" s="34">
        <v>0.63</v>
      </c>
      <c r="R231">
        <v>0.75</v>
      </c>
    </row>
    <row r="232" spans="2:18" x14ac:dyDescent="0.15">
      <c r="B232" t="s">
        <v>98</v>
      </c>
      <c r="C232" s="34" t="s">
        <v>99</v>
      </c>
      <c r="D232" s="19" t="s">
        <v>97</v>
      </c>
      <c r="E232" s="19">
        <v>0</v>
      </c>
      <c r="F232" s="4">
        <v>64</v>
      </c>
      <c r="G232" s="5">
        <v>0.7</v>
      </c>
      <c r="H232" s="5">
        <v>0.7</v>
      </c>
      <c r="I232" s="5">
        <v>2898.5</v>
      </c>
      <c r="J232" s="5">
        <v>1406</v>
      </c>
      <c r="K232" s="34">
        <v>0.38</v>
      </c>
      <c r="L232" s="34">
        <v>0.75</v>
      </c>
      <c r="M232" s="34">
        <v>0.75</v>
      </c>
      <c r="N232" s="34">
        <v>0.75</v>
      </c>
      <c r="O232" s="34">
        <v>0.75</v>
      </c>
      <c r="P232" s="34">
        <v>0.75</v>
      </c>
      <c r="Q232" s="34">
        <v>0.75</v>
      </c>
      <c r="R232">
        <v>0.75</v>
      </c>
    </row>
    <row r="233" spans="2:18" x14ac:dyDescent="0.15">
      <c r="B233" t="s">
        <v>98</v>
      </c>
      <c r="C233" s="34" t="s">
        <v>99</v>
      </c>
      <c r="D233" s="19" t="s">
        <v>97</v>
      </c>
      <c r="E233" s="19">
        <v>0</v>
      </c>
      <c r="F233" s="4">
        <v>64</v>
      </c>
      <c r="G233" s="5">
        <v>0.72</v>
      </c>
      <c r="H233" s="5">
        <v>0.72</v>
      </c>
      <c r="I233" s="5">
        <v>2187.5</v>
      </c>
      <c r="J233" s="5">
        <v>1094</v>
      </c>
      <c r="K233" s="34">
        <v>0.88</v>
      </c>
      <c r="L233" s="34">
        <v>0.75</v>
      </c>
      <c r="M233" s="34">
        <v>0.63</v>
      </c>
      <c r="N233" s="34">
        <v>0.63</v>
      </c>
      <c r="O233" s="34">
        <v>0.75</v>
      </c>
      <c r="P233" s="34">
        <v>0.88</v>
      </c>
      <c r="Q233" s="34">
        <v>0.5</v>
      </c>
      <c r="R233">
        <v>0.75</v>
      </c>
    </row>
    <row r="234" spans="2:18" x14ac:dyDescent="0.15">
      <c r="B234" t="s">
        <v>98</v>
      </c>
      <c r="C234" s="34" t="s">
        <v>99</v>
      </c>
      <c r="D234" s="19" t="s">
        <v>97</v>
      </c>
      <c r="E234" s="19">
        <v>0</v>
      </c>
      <c r="F234" s="4">
        <v>64</v>
      </c>
      <c r="G234" s="5">
        <v>0.72</v>
      </c>
      <c r="H234" s="5">
        <v>0.72</v>
      </c>
      <c r="I234" s="5">
        <v>3234.5</v>
      </c>
      <c r="J234" s="5">
        <v>1750</v>
      </c>
      <c r="K234" s="34">
        <v>0.5</v>
      </c>
      <c r="L234" s="34">
        <v>0.75</v>
      </c>
      <c r="M234" s="34">
        <v>0.63</v>
      </c>
      <c r="N234" s="34">
        <v>0.75</v>
      </c>
      <c r="O234" s="34">
        <v>0.63</v>
      </c>
      <c r="P234" s="34">
        <v>0.75</v>
      </c>
      <c r="Q234" s="34">
        <v>0.88</v>
      </c>
      <c r="R234">
        <v>0.88</v>
      </c>
    </row>
    <row r="235" spans="2:18" x14ac:dyDescent="0.15">
      <c r="B235" t="s">
        <v>98</v>
      </c>
      <c r="C235" s="34" t="s">
        <v>99</v>
      </c>
      <c r="D235" s="19" t="s">
        <v>97</v>
      </c>
      <c r="E235" s="19">
        <v>0</v>
      </c>
      <c r="F235" s="4">
        <v>64</v>
      </c>
      <c r="G235" s="5">
        <v>0.73</v>
      </c>
      <c r="H235" s="5">
        <v>0.73</v>
      </c>
      <c r="I235" s="5">
        <v>3094</v>
      </c>
      <c r="J235" s="5">
        <v>1531</v>
      </c>
      <c r="K235" s="34">
        <v>0.63</v>
      </c>
      <c r="L235" s="34">
        <v>0.75</v>
      </c>
      <c r="M235" s="34">
        <v>0.88</v>
      </c>
      <c r="N235" s="34">
        <v>0.38</v>
      </c>
      <c r="O235" s="34">
        <v>0.88</v>
      </c>
      <c r="P235" s="34">
        <v>0.88</v>
      </c>
      <c r="Q235" s="34">
        <v>0.75</v>
      </c>
      <c r="R235">
        <v>0.75</v>
      </c>
    </row>
    <row r="236" spans="2:18" x14ac:dyDescent="0.15">
      <c r="B236" t="s">
        <v>98</v>
      </c>
      <c r="C236" s="34" t="s">
        <v>99</v>
      </c>
      <c r="D236" s="19" t="s">
        <v>97</v>
      </c>
      <c r="E236" s="19">
        <v>0</v>
      </c>
      <c r="F236" s="4">
        <v>64</v>
      </c>
      <c r="G236" s="5">
        <v>0.75</v>
      </c>
      <c r="H236" s="5">
        <v>0.75</v>
      </c>
      <c r="I236" s="5">
        <v>1609.5</v>
      </c>
      <c r="J236" s="5">
        <v>1047</v>
      </c>
      <c r="K236" s="34">
        <v>0.75</v>
      </c>
      <c r="L236" s="34">
        <v>0.75</v>
      </c>
      <c r="M236" s="34">
        <v>0.63</v>
      </c>
      <c r="N236" s="34">
        <v>0.75</v>
      </c>
      <c r="O236" s="34">
        <v>0.75</v>
      </c>
      <c r="P236" s="34">
        <v>0.75</v>
      </c>
      <c r="Q236" s="34">
        <v>0.75</v>
      </c>
      <c r="R236">
        <v>0.88</v>
      </c>
    </row>
    <row r="237" spans="2:18" x14ac:dyDescent="0.15">
      <c r="B237" t="s">
        <v>98</v>
      </c>
      <c r="C237" s="34" t="s">
        <v>99</v>
      </c>
      <c r="D237" s="19" t="s">
        <v>97</v>
      </c>
      <c r="E237" s="19">
        <v>0</v>
      </c>
      <c r="F237" s="4">
        <v>64</v>
      </c>
      <c r="G237" s="5">
        <v>0.77</v>
      </c>
      <c r="H237" s="5">
        <v>0.77</v>
      </c>
      <c r="I237" s="5">
        <v>2554.5</v>
      </c>
      <c r="J237" s="5">
        <v>1312.5</v>
      </c>
      <c r="K237" s="34">
        <v>0.25</v>
      </c>
      <c r="L237" s="34">
        <v>0.88</v>
      </c>
      <c r="M237" s="34">
        <v>0.88</v>
      </c>
      <c r="N237" s="34">
        <v>0.88</v>
      </c>
      <c r="O237" s="34">
        <v>0.75</v>
      </c>
      <c r="P237" s="34">
        <v>0.88</v>
      </c>
      <c r="Q237" s="34">
        <v>0.75</v>
      </c>
      <c r="R237">
        <v>0.88</v>
      </c>
    </row>
    <row r="238" spans="2:18" x14ac:dyDescent="0.15">
      <c r="B238" t="s">
        <v>98</v>
      </c>
      <c r="C238" s="34" t="s">
        <v>99</v>
      </c>
      <c r="D238" s="19" t="s">
        <v>97</v>
      </c>
      <c r="E238" s="19">
        <v>0</v>
      </c>
      <c r="F238" s="4">
        <v>64</v>
      </c>
      <c r="G238" s="5">
        <v>0.77</v>
      </c>
      <c r="H238" s="5">
        <v>0.77</v>
      </c>
      <c r="I238" s="5">
        <v>2976</v>
      </c>
      <c r="J238" s="5">
        <v>1590</v>
      </c>
      <c r="K238" s="34">
        <v>0.63</v>
      </c>
      <c r="L238" s="34">
        <v>0.38</v>
      </c>
      <c r="M238" s="34">
        <v>0.75</v>
      </c>
      <c r="N238" s="34">
        <v>0.75</v>
      </c>
      <c r="O238" s="34">
        <v>0.75</v>
      </c>
      <c r="P238" s="34">
        <v>1</v>
      </c>
      <c r="Q238" s="34">
        <v>0.88</v>
      </c>
      <c r="R238">
        <v>1</v>
      </c>
    </row>
    <row r="239" spans="2:18" x14ac:dyDescent="0.15">
      <c r="B239" t="s">
        <v>98</v>
      </c>
      <c r="C239" s="34" t="s">
        <v>99</v>
      </c>
      <c r="D239" s="19" t="s">
        <v>97</v>
      </c>
      <c r="E239" s="19">
        <v>0</v>
      </c>
      <c r="F239" s="4">
        <v>64</v>
      </c>
      <c r="G239" s="5">
        <v>0.77</v>
      </c>
      <c r="H239" s="5">
        <v>0.77</v>
      </c>
      <c r="I239" s="5">
        <v>3625</v>
      </c>
      <c r="J239" s="5">
        <v>2250</v>
      </c>
      <c r="K239" s="34">
        <v>0.63</v>
      </c>
      <c r="L239" s="34">
        <v>0.75</v>
      </c>
      <c r="M239" s="34">
        <v>0.75</v>
      </c>
      <c r="N239" s="34">
        <v>0.5</v>
      </c>
      <c r="O239" s="34">
        <v>0.75</v>
      </c>
      <c r="P239" s="34">
        <v>1</v>
      </c>
      <c r="Q239" s="34">
        <v>0.88</v>
      </c>
      <c r="R239">
        <v>0.88</v>
      </c>
    </row>
    <row r="240" spans="2:18" x14ac:dyDescent="0.15">
      <c r="B240" t="s">
        <v>98</v>
      </c>
      <c r="C240" s="34" t="s">
        <v>99</v>
      </c>
      <c r="D240" s="19" t="s">
        <v>97</v>
      </c>
      <c r="E240" s="19">
        <v>0</v>
      </c>
      <c r="F240" s="4">
        <v>64</v>
      </c>
      <c r="G240" s="5">
        <v>0.8</v>
      </c>
      <c r="H240" s="5">
        <v>0.8</v>
      </c>
      <c r="I240" s="5">
        <v>3304.5</v>
      </c>
      <c r="J240" s="5">
        <v>2007.5</v>
      </c>
      <c r="K240" s="34">
        <v>0.63</v>
      </c>
      <c r="L240" s="34">
        <v>0.75</v>
      </c>
      <c r="M240" s="34">
        <v>0.63</v>
      </c>
      <c r="N240" s="34">
        <v>0.75</v>
      </c>
      <c r="O240" s="34">
        <v>1</v>
      </c>
      <c r="P240" s="34">
        <v>0.75</v>
      </c>
      <c r="Q240" s="34">
        <v>0.88</v>
      </c>
      <c r="R240">
        <v>1</v>
      </c>
    </row>
    <row r="241" spans="2:18" x14ac:dyDescent="0.15">
      <c r="B241" t="s">
        <v>98</v>
      </c>
      <c r="C241" s="34" t="s">
        <v>99</v>
      </c>
      <c r="D241" s="19" t="s">
        <v>97</v>
      </c>
      <c r="E241" s="19">
        <v>0</v>
      </c>
      <c r="F241" s="4">
        <v>64</v>
      </c>
      <c r="G241" s="5">
        <v>0.81</v>
      </c>
      <c r="H241" s="5">
        <v>0.81</v>
      </c>
      <c r="I241" s="5">
        <v>3101</v>
      </c>
      <c r="J241" s="5">
        <v>1797</v>
      </c>
      <c r="K241" s="34">
        <v>0.63</v>
      </c>
      <c r="L241" s="34">
        <v>0.75</v>
      </c>
      <c r="M241" s="34">
        <v>0.88</v>
      </c>
      <c r="N241" s="34">
        <v>0.88</v>
      </c>
      <c r="O241" s="34">
        <v>0.63</v>
      </c>
      <c r="P241" s="34">
        <v>0.88</v>
      </c>
      <c r="Q241" s="34">
        <v>0.88</v>
      </c>
      <c r="R241">
        <v>1</v>
      </c>
    </row>
    <row r="242" spans="2:18" x14ac:dyDescent="0.15">
      <c r="B242" t="s">
        <v>98</v>
      </c>
      <c r="C242" s="34" t="s">
        <v>99</v>
      </c>
      <c r="D242" s="19" t="s">
        <v>97</v>
      </c>
      <c r="E242" s="19">
        <v>0</v>
      </c>
      <c r="F242" s="4">
        <v>64</v>
      </c>
      <c r="G242" s="5">
        <v>0.81</v>
      </c>
      <c r="H242" s="5">
        <v>0.81</v>
      </c>
      <c r="I242" s="5">
        <v>3148</v>
      </c>
      <c r="J242" s="5">
        <v>1914</v>
      </c>
      <c r="K242" s="34">
        <v>0.88</v>
      </c>
      <c r="L242" s="34">
        <v>0.63</v>
      </c>
      <c r="M242" s="34">
        <v>0.88</v>
      </c>
      <c r="N242" s="34">
        <v>0.63</v>
      </c>
      <c r="O242" s="34">
        <v>0.88</v>
      </c>
      <c r="P242" s="34">
        <v>0.75</v>
      </c>
      <c r="Q242" s="34">
        <v>1</v>
      </c>
      <c r="R242">
        <v>0.88</v>
      </c>
    </row>
    <row r="243" spans="2:18" x14ac:dyDescent="0.15">
      <c r="B243" t="s">
        <v>98</v>
      </c>
      <c r="C243" s="34" t="s">
        <v>99</v>
      </c>
      <c r="D243" s="19" t="s">
        <v>97</v>
      </c>
      <c r="E243" s="19">
        <v>0</v>
      </c>
      <c r="F243" s="4">
        <v>64</v>
      </c>
      <c r="G243" s="5">
        <v>0.86</v>
      </c>
      <c r="H243" s="5">
        <v>0.86</v>
      </c>
      <c r="I243" s="5">
        <v>2985</v>
      </c>
      <c r="J243" s="5">
        <v>1507.5</v>
      </c>
      <c r="K243" s="34">
        <v>0.75</v>
      </c>
      <c r="L243" s="34">
        <v>0.63</v>
      </c>
      <c r="M243" s="34">
        <v>0.88</v>
      </c>
      <c r="N243" s="34">
        <v>1</v>
      </c>
      <c r="O243" s="34">
        <v>0.88</v>
      </c>
      <c r="P243" s="34">
        <v>0.88</v>
      </c>
      <c r="Q243" s="34">
        <v>0.88</v>
      </c>
      <c r="R243">
        <v>1</v>
      </c>
    </row>
    <row r="244" spans="2:18" x14ac:dyDescent="0.15">
      <c r="B244" t="s">
        <v>98</v>
      </c>
      <c r="C244" s="34" t="s">
        <v>101</v>
      </c>
      <c r="D244" s="19" t="s">
        <v>94</v>
      </c>
      <c r="E244" s="19">
        <v>0</v>
      </c>
      <c r="F244" s="4">
        <v>64</v>
      </c>
      <c r="G244" s="5">
        <v>0.52</v>
      </c>
      <c r="H244" s="5">
        <v>0.52</v>
      </c>
      <c r="I244" s="5">
        <v>5844</v>
      </c>
      <c r="J244" s="5">
        <v>2140</v>
      </c>
      <c r="K244" s="34">
        <v>0.38</v>
      </c>
      <c r="L244" s="34">
        <v>0.25</v>
      </c>
      <c r="M244" s="34">
        <v>0.5</v>
      </c>
      <c r="N244" s="34">
        <v>0.38</v>
      </c>
      <c r="O244" s="34">
        <v>0.63</v>
      </c>
      <c r="P244" s="34">
        <v>0.5</v>
      </c>
      <c r="Q244" s="34">
        <v>0.63</v>
      </c>
      <c r="R244">
        <v>0.88</v>
      </c>
    </row>
    <row r="245" spans="2:18" x14ac:dyDescent="0.15">
      <c r="B245" t="s">
        <v>98</v>
      </c>
      <c r="C245" s="34" t="s">
        <v>101</v>
      </c>
      <c r="D245" s="19" t="s">
        <v>94</v>
      </c>
      <c r="E245" s="19">
        <v>0</v>
      </c>
      <c r="F245" s="4">
        <v>64</v>
      </c>
      <c r="G245" s="5">
        <v>0.55000000000000004</v>
      </c>
      <c r="H245" s="5">
        <v>0.55000000000000004</v>
      </c>
      <c r="I245" s="5">
        <v>2018</v>
      </c>
      <c r="J245" s="5">
        <v>1044</v>
      </c>
      <c r="K245" s="34">
        <v>0.38</v>
      </c>
      <c r="L245" s="34">
        <v>0.63</v>
      </c>
      <c r="M245" s="34">
        <v>0.63</v>
      </c>
      <c r="N245" s="34">
        <v>0.38</v>
      </c>
      <c r="O245" s="34">
        <v>0.5</v>
      </c>
      <c r="P245" s="34">
        <v>0.5</v>
      </c>
      <c r="Q245" s="34">
        <v>0.63</v>
      </c>
      <c r="R245">
        <v>0.75</v>
      </c>
    </row>
    <row r="246" spans="2:18" x14ac:dyDescent="0.15">
      <c r="B246" t="s">
        <v>98</v>
      </c>
      <c r="C246" s="34" t="s">
        <v>101</v>
      </c>
      <c r="D246" s="19" t="s">
        <v>94</v>
      </c>
      <c r="E246" s="19">
        <v>0</v>
      </c>
      <c r="F246" s="4">
        <v>64</v>
      </c>
      <c r="G246" s="5">
        <v>0.61</v>
      </c>
      <c r="H246" s="5">
        <v>0.61</v>
      </c>
      <c r="I246" s="5">
        <v>2352</v>
      </c>
      <c r="J246" s="5">
        <v>992.5</v>
      </c>
      <c r="K246" s="34">
        <v>0.63</v>
      </c>
      <c r="L246" s="34">
        <v>0.5</v>
      </c>
      <c r="M246" s="34">
        <v>0.5</v>
      </c>
      <c r="N246" s="34">
        <v>0.5</v>
      </c>
      <c r="O246" s="34">
        <v>0.75</v>
      </c>
      <c r="P246" s="34">
        <v>0.75</v>
      </c>
      <c r="Q246" s="34">
        <v>0.63</v>
      </c>
      <c r="R246">
        <v>0.63</v>
      </c>
    </row>
    <row r="247" spans="2:18" x14ac:dyDescent="0.15">
      <c r="B247" t="s">
        <v>98</v>
      </c>
      <c r="C247" s="34" t="s">
        <v>101</v>
      </c>
      <c r="D247" s="19" t="s">
        <v>94</v>
      </c>
      <c r="E247" s="19">
        <v>0</v>
      </c>
      <c r="F247" s="4">
        <v>64</v>
      </c>
      <c r="G247" s="5">
        <v>0.61</v>
      </c>
      <c r="H247" s="5">
        <v>0.61</v>
      </c>
      <c r="I247" s="5">
        <v>5344</v>
      </c>
      <c r="J247" s="5">
        <v>2461</v>
      </c>
      <c r="K247" s="34">
        <v>0.88</v>
      </c>
      <c r="L247" s="34">
        <v>0.63</v>
      </c>
      <c r="M247" s="34">
        <v>0.63</v>
      </c>
      <c r="N247" s="34">
        <v>0.5</v>
      </c>
      <c r="O247" s="34">
        <v>0.63</v>
      </c>
      <c r="P247" s="34">
        <v>0.5</v>
      </c>
      <c r="Q247" s="34">
        <v>0.63</v>
      </c>
      <c r="R247">
        <v>0.5</v>
      </c>
    </row>
    <row r="248" spans="2:18" x14ac:dyDescent="0.15">
      <c r="B248" t="s">
        <v>98</v>
      </c>
      <c r="C248" s="34" t="s">
        <v>101</v>
      </c>
      <c r="D248" s="19" t="s">
        <v>94</v>
      </c>
      <c r="E248" s="19">
        <v>0</v>
      </c>
      <c r="F248" s="4">
        <v>64</v>
      </c>
      <c r="G248" s="5">
        <v>0.64</v>
      </c>
      <c r="H248" s="5">
        <v>0.64</v>
      </c>
      <c r="I248" s="5">
        <v>2414.5</v>
      </c>
      <c r="J248" s="5">
        <v>1234.5</v>
      </c>
      <c r="K248" s="34">
        <v>0.38</v>
      </c>
      <c r="L248" s="34">
        <v>0.75</v>
      </c>
      <c r="M248" s="34">
        <v>0.75</v>
      </c>
      <c r="N248" s="34">
        <v>0.5</v>
      </c>
      <c r="O248" s="34">
        <v>0.88</v>
      </c>
      <c r="P248" s="34">
        <v>0.63</v>
      </c>
      <c r="Q248" s="34">
        <v>0.63</v>
      </c>
      <c r="R248">
        <v>0.63</v>
      </c>
    </row>
    <row r="249" spans="2:18" x14ac:dyDescent="0.15">
      <c r="B249" t="s">
        <v>98</v>
      </c>
      <c r="C249" s="34" t="s">
        <v>101</v>
      </c>
      <c r="D249" s="19" t="s">
        <v>94</v>
      </c>
      <c r="E249" s="19">
        <v>0</v>
      </c>
      <c r="F249" s="4">
        <v>64</v>
      </c>
      <c r="G249" s="5">
        <v>0.64</v>
      </c>
      <c r="H249" s="5">
        <v>0.64</v>
      </c>
      <c r="I249" s="5">
        <v>3273</v>
      </c>
      <c r="J249" s="5">
        <v>1496</v>
      </c>
      <c r="K249" s="34">
        <v>0.5</v>
      </c>
      <c r="L249" s="34">
        <v>0.38</v>
      </c>
      <c r="M249" s="34">
        <v>0.75</v>
      </c>
      <c r="N249" s="34">
        <v>0.75</v>
      </c>
      <c r="O249" s="34">
        <v>0.63</v>
      </c>
      <c r="P249" s="34">
        <v>0.5</v>
      </c>
      <c r="Q249" s="34">
        <v>0.75</v>
      </c>
      <c r="R249">
        <v>0.88</v>
      </c>
    </row>
    <row r="250" spans="2:18" x14ac:dyDescent="0.15">
      <c r="B250" t="s">
        <v>98</v>
      </c>
      <c r="C250" s="34" t="s">
        <v>101</v>
      </c>
      <c r="D250" s="19" t="s">
        <v>94</v>
      </c>
      <c r="E250" s="19">
        <v>0</v>
      </c>
      <c r="F250" s="4">
        <v>64</v>
      </c>
      <c r="G250" s="5">
        <v>0.66</v>
      </c>
      <c r="H250" s="5">
        <v>0.66</v>
      </c>
      <c r="I250" s="5">
        <v>3688</v>
      </c>
      <c r="J250" s="5">
        <v>1953</v>
      </c>
      <c r="K250" s="34">
        <v>0.75</v>
      </c>
      <c r="L250" s="34">
        <v>0.5</v>
      </c>
      <c r="M250" s="34">
        <v>0.38</v>
      </c>
      <c r="N250" s="34">
        <v>0.75</v>
      </c>
      <c r="O250" s="34">
        <v>0.63</v>
      </c>
      <c r="P250" s="34">
        <v>0.75</v>
      </c>
      <c r="Q250" s="34">
        <v>0.63</v>
      </c>
      <c r="R250">
        <v>0.88</v>
      </c>
    </row>
    <row r="251" spans="2:18" x14ac:dyDescent="0.15">
      <c r="B251" t="s">
        <v>98</v>
      </c>
      <c r="C251" t="s">
        <v>101</v>
      </c>
      <c r="D251" s="37" t="s">
        <v>94</v>
      </c>
      <c r="E251" s="37">
        <v>0</v>
      </c>
      <c r="F251" s="35">
        <v>64</v>
      </c>
      <c r="G251" s="38">
        <v>0.67</v>
      </c>
      <c r="H251" s="38">
        <v>0.67</v>
      </c>
      <c r="I251" s="38">
        <v>2367.5</v>
      </c>
      <c r="J251" s="38">
        <v>1164</v>
      </c>
      <c r="K251">
        <v>0.5</v>
      </c>
      <c r="L251">
        <v>0.38</v>
      </c>
      <c r="M251">
        <v>0.5</v>
      </c>
      <c r="N251">
        <v>0.75</v>
      </c>
      <c r="O251">
        <v>0.88</v>
      </c>
      <c r="P251">
        <v>0.63</v>
      </c>
      <c r="Q251">
        <v>0.88</v>
      </c>
      <c r="R251">
        <v>0.88</v>
      </c>
    </row>
    <row r="252" spans="2:18" x14ac:dyDescent="0.15">
      <c r="B252" t="s">
        <v>98</v>
      </c>
      <c r="C252" t="s">
        <v>101</v>
      </c>
      <c r="D252" s="37" t="s">
        <v>94</v>
      </c>
      <c r="E252" s="37">
        <v>0</v>
      </c>
      <c r="F252" s="35">
        <v>64</v>
      </c>
      <c r="G252" s="38">
        <v>0.69</v>
      </c>
      <c r="H252" s="38">
        <v>0.69</v>
      </c>
      <c r="I252" s="38">
        <v>2665</v>
      </c>
      <c r="J252" s="38">
        <v>1480</v>
      </c>
      <c r="K252">
        <v>0.5</v>
      </c>
      <c r="L252">
        <v>0.75</v>
      </c>
      <c r="M252">
        <v>0.75</v>
      </c>
      <c r="N252">
        <v>0.75</v>
      </c>
      <c r="O252">
        <v>0.5</v>
      </c>
      <c r="P252">
        <v>0.75</v>
      </c>
      <c r="Q252">
        <v>0.75</v>
      </c>
      <c r="R252">
        <v>0.75</v>
      </c>
    </row>
    <row r="253" spans="2:18" x14ac:dyDescent="0.15">
      <c r="B253" t="s">
        <v>98</v>
      </c>
      <c r="C253" t="s">
        <v>101</v>
      </c>
      <c r="D253" s="19" t="s">
        <v>97</v>
      </c>
      <c r="E253" s="19">
        <v>0</v>
      </c>
      <c r="F253" s="4">
        <v>64</v>
      </c>
      <c r="G253" s="5">
        <v>0.7</v>
      </c>
      <c r="H253" s="5">
        <v>0.7</v>
      </c>
      <c r="I253" s="5">
        <v>1961</v>
      </c>
      <c r="J253" s="5">
        <v>969</v>
      </c>
      <c r="K253">
        <v>0.63</v>
      </c>
      <c r="L253">
        <v>0.75</v>
      </c>
      <c r="M253">
        <v>0.75</v>
      </c>
      <c r="N253">
        <v>0.88</v>
      </c>
      <c r="O253">
        <v>0.5</v>
      </c>
      <c r="P253">
        <v>0.75</v>
      </c>
      <c r="Q253">
        <v>0.63</v>
      </c>
      <c r="R253">
        <v>0.75</v>
      </c>
    </row>
    <row r="254" spans="2:18" x14ac:dyDescent="0.15">
      <c r="B254" t="s">
        <v>98</v>
      </c>
      <c r="C254" t="s">
        <v>101</v>
      </c>
      <c r="D254" s="19" t="s">
        <v>97</v>
      </c>
      <c r="E254" s="19">
        <v>0</v>
      </c>
      <c r="F254" s="4">
        <v>64</v>
      </c>
      <c r="G254" s="5">
        <v>0.7</v>
      </c>
      <c r="H254" s="5">
        <v>0.7</v>
      </c>
      <c r="I254" s="5">
        <v>2257.5</v>
      </c>
      <c r="J254" s="5">
        <v>1156</v>
      </c>
      <c r="K254">
        <v>0.63</v>
      </c>
      <c r="L254">
        <v>0.63</v>
      </c>
      <c r="M254">
        <v>0.63</v>
      </c>
      <c r="N254">
        <v>0.63</v>
      </c>
      <c r="O254">
        <v>0.63</v>
      </c>
      <c r="P254">
        <v>0.63</v>
      </c>
      <c r="Q254">
        <v>0.88</v>
      </c>
      <c r="R254">
        <v>1</v>
      </c>
    </row>
    <row r="255" spans="2:18" x14ac:dyDescent="0.15">
      <c r="B255" t="s">
        <v>98</v>
      </c>
      <c r="C255" t="s">
        <v>101</v>
      </c>
      <c r="D255" s="19" t="s">
        <v>97</v>
      </c>
      <c r="E255" s="19">
        <v>1</v>
      </c>
      <c r="F255" s="4">
        <v>64</v>
      </c>
      <c r="G255" s="5">
        <v>0.75</v>
      </c>
      <c r="H255" s="5">
        <v>0.75</v>
      </c>
      <c r="I255" s="5">
        <v>2758</v>
      </c>
      <c r="J255" s="5">
        <v>1969</v>
      </c>
      <c r="K255">
        <v>0.5</v>
      </c>
      <c r="L255">
        <v>0.5</v>
      </c>
      <c r="M255">
        <v>0.63</v>
      </c>
      <c r="N255">
        <v>0.75</v>
      </c>
      <c r="O255">
        <v>0.75</v>
      </c>
      <c r="P255">
        <v>0.88</v>
      </c>
      <c r="Q255">
        <v>1</v>
      </c>
      <c r="R255">
        <v>1</v>
      </c>
    </row>
    <row r="256" spans="2:18" x14ac:dyDescent="0.15">
      <c r="B256" t="s">
        <v>98</v>
      </c>
      <c r="C256" t="s">
        <v>101</v>
      </c>
      <c r="D256" s="19" t="s">
        <v>97</v>
      </c>
      <c r="E256" s="19">
        <v>0</v>
      </c>
      <c r="F256" s="4">
        <v>64</v>
      </c>
      <c r="G256" s="5">
        <v>0.77</v>
      </c>
      <c r="H256" s="5">
        <v>0.77</v>
      </c>
      <c r="I256" s="5">
        <v>2797</v>
      </c>
      <c r="J256" s="5">
        <v>1578</v>
      </c>
      <c r="K256">
        <v>0.63</v>
      </c>
      <c r="L256">
        <v>0.63</v>
      </c>
      <c r="M256">
        <v>0.75</v>
      </c>
      <c r="N256">
        <v>0.75</v>
      </c>
      <c r="O256">
        <v>0.75</v>
      </c>
      <c r="P256">
        <v>0.88</v>
      </c>
      <c r="Q256">
        <v>0.88</v>
      </c>
      <c r="R256">
        <v>0.88</v>
      </c>
    </row>
    <row r="257" spans="2:18" x14ac:dyDescent="0.15">
      <c r="B257" t="s">
        <v>98</v>
      </c>
      <c r="C257" t="s">
        <v>101</v>
      </c>
      <c r="D257" s="19" t="s">
        <v>97</v>
      </c>
      <c r="E257" s="19">
        <v>0</v>
      </c>
      <c r="F257" s="4">
        <v>64</v>
      </c>
      <c r="G257" s="5">
        <v>0.78</v>
      </c>
      <c r="H257" s="5">
        <v>0.78</v>
      </c>
      <c r="I257" s="5">
        <v>2367.5</v>
      </c>
      <c r="J257" s="5">
        <v>1141</v>
      </c>
      <c r="K257">
        <v>0.5</v>
      </c>
      <c r="L257">
        <v>0.63</v>
      </c>
      <c r="M257">
        <v>0.88</v>
      </c>
      <c r="N257">
        <v>0.75</v>
      </c>
      <c r="O257">
        <v>0.88</v>
      </c>
      <c r="P257">
        <v>0.75</v>
      </c>
      <c r="Q257">
        <v>0.88</v>
      </c>
      <c r="R257">
        <v>1</v>
      </c>
    </row>
    <row r="258" spans="2:18" x14ac:dyDescent="0.15">
      <c r="B258" t="s">
        <v>98</v>
      </c>
      <c r="C258" t="s">
        <v>100</v>
      </c>
      <c r="D258" s="19" t="s">
        <v>94</v>
      </c>
      <c r="E258" s="19">
        <v>0</v>
      </c>
      <c r="F258" s="4">
        <v>64</v>
      </c>
      <c r="G258" s="5">
        <v>0.47</v>
      </c>
      <c r="H258" s="5">
        <v>0.47</v>
      </c>
      <c r="I258" s="5">
        <v>3031.5</v>
      </c>
      <c r="J258" s="5">
        <v>1718.5</v>
      </c>
      <c r="K258">
        <v>0.38</v>
      </c>
      <c r="L258">
        <v>0.5</v>
      </c>
      <c r="M258">
        <v>0.63</v>
      </c>
      <c r="N258">
        <v>0.5</v>
      </c>
      <c r="O258">
        <v>0.75</v>
      </c>
      <c r="P258">
        <v>0.25</v>
      </c>
      <c r="Q258">
        <v>0.38</v>
      </c>
      <c r="R258">
        <v>0.38</v>
      </c>
    </row>
    <row r="259" spans="2:18" x14ac:dyDescent="0.15">
      <c r="B259" t="s">
        <v>98</v>
      </c>
      <c r="C259" t="s">
        <v>100</v>
      </c>
      <c r="D259" s="19" t="s">
        <v>94</v>
      </c>
      <c r="E259" s="19">
        <v>0</v>
      </c>
      <c r="F259" s="4">
        <v>64</v>
      </c>
      <c r="G259" s="5">
        <v>0.5</v>
      </c>
      <c r="H259" s="5">
        <v>0.5</v>
      </c>
      <c r="I259" s="5">
        <v>2367</v>
      </c>
      <c r="J259" s="5">
        <v>1765</v>
      </c>
      <c r="K259">
        <v>0.38</v>
      </c>
      <c r="L259">
        <v>0.38</v>
      </c>
      <c r="M259">
        <v>0.5</v>
      </c>
      <c r="N259">
        <v>0.63</v>
      </c>
      <c r="O259">
        <v>0.63</v>
      </c>
      <c r="P259">
        <v>0.5</v>
      </c>
      <c r="Q259">
        <v>0.5</v>
      </c>
      <c r="R259">
        <v>0.5</v>
      </c>
    </row>
    <row r="260" spans="2:18" x14ac:dyDescent="0.15">
      <c r="B260" t="s">
        <v>98</v>
      </c>
      <c r="C260" t="s">
        <v>100</v>
      </c>
      <c r="D260" s="19" t="s">
        <v>94</v>
      </c>
      <c r="E260" s="19">
        <v>0</v>
      </c>
      <c r="F260" s="4">
        <v>64</v>
      </c>
      <c r="G260" s="5">
        <v>0.5</v>
      </c>
      <c r="H260" s="5">
        <v>0.5</v>
      </c>
      <c r="I260" s="5">
        <v>2562</v>
      </c>
      <c r="J260" s="5">
        <v>1203</v>
      </c>
      <c r="K260">
        <v>0.38</v>
      </c>
      <c r="L260">
        <v>0.25</v>
      </c>
      <c r="M260">
        <v>0.63</v>
      </c>
      <c r="N260">
        <v>0.5</v>
      </c>
      <c r="O260">
        <v>0.25</v>
      </c>
      <c r="P260">
        <v>0.63</v>
      </c>
      <c r="Q260">
        <v>0.75</v>
      </c>
      <c r="R260">
        <v>0.63</v>
      </c>
    </row>
    <row r="261" spans="2:18" x14ac:dyDescent="0.15">
      <c r="B261" t="s">
        <v>98</v>
      </c>
      <c r="C261" t="s">
        <v>100</v>
      </c>
      <c r="D261" s="19" t="s">
        <v>94</v>
      </c>
      <c r="E261" s="19">
        <v>0</v>
      </c>
      <c r="F261" s="4">
        <v>64</v>
      </c>
      <c r="G261" s="5">
        <v>0.53</v>
      </c>
      <c r="H261" s="5">
        <v>0.53</v>
      </c>
      <c r="I261" s="5">
        <v>2398</v>
      </c>
      <c r="J261" s="5">
        <v>1500</v>
      </c>
      <c r="K261">
        <v>0.5</v>
      </c>
      <c r="L261">
        <v>0.5</v>
      </c>
      <c r="M261">
        <v>0.63</v>
      </c>
      <c r="N261">
        <v>0.5</v>
      </c>
      <c r="O261">
        <v>0.38</v>
      </c>
      <c r="P261">
        <v>0.63</v>
      </c>
      <c r="Q261">
        <v>0.5</v>
      </c>
      <c r="R261">
        <v>0.63</v>
      </c>
    </row>
    <row r="262" spans="2:18" x14ac:dyDescent="0.15">
      <c r="B262" t="s">
        <v>98</v>
      </c>
      <c r="C262" t="s">
        <v>100</v>
      </c>
      <c r="D262" s="19" t="s">
        <v>94</v>
      </c>
      <c r="E262" s="19">
        <v>0</v>
      </c>
      <c r="F262" s="4">
        <v>64</v>
      </c>
      <c r="G262" s="5">
        <v>0.57999999999999996</v>
      </c>
      <c r="H262" s="5">
        <v>0.57999999999999996</v>
      </c>
      <c r="I262" s="5">
        <v>2117</v>
      </c>
      <c r="J262" s="5">
        <v>844</v>
      </c>
      <c r="K262">
        <v>0.63</v>
      </c>
      <c r="L262">
        <v>0.75</v>
      </c>
      <c r="M262">
        <v>0.63</v>
      </c>
      <c r="N262">
        <v>0.75</v>
      </c>
      <c r="O262">
        <v>0.63</v>
      </c>
      <c r="P262">
        <v>0.5</v>
      </c>
      <c r="Q262">
        <v>0.38</v>
      </c>
      <c r="R262">
        <v>0.38</v>
      </c>
    </row>
    <row r="263" spans="2:18" x14ac:dyDescent="0.15">
      <c r="B263" t="s">
        <v>98</v>
      </c>
      <c r="C263" t="s">
        <v>100</v>
      </c>
      <c r="D263" s="19" t="s">
        <v>94</v>
      </c>
      <c r="E263" s="19">
        <v>0</v>
      </c>
      <c r="F263" s="4">
        <v>64</v>
      </c>
      <c r="G263" s="5">
        <v>0.61</v>
      </c>
      <c r="H263" s="5">
        <v>0.61</v>
      </c>
      <c r="I263" s="5">
        <v>1984.5</v>
      </c>
      <c r="J263" s="5">
        <v>883</v>
      </c>
      <c r="K263">
        <v>0.75</v>
      </c>
      <c r="L263">
        <v>0.63</v>
      </c>
      <c r="M263">
        <v>0.75</v>
      </c>
      <c r="N263">
        <v>0.63</v>
      </c>
      <c r="O263">
        <v>0.5</v>
      </c>
      <c r="P263">
        <v>0.5</v>
      </c>
      <c r="Q263">
        <v>0.63</v>
      </c>
      <c r="R263">
        <v>0.5</v>
      </c>
    </row>
    <row r="264" spans="2:18" x14ac:dyDescent="0.15">
      <c r="B264" t="s">
        <v>98</v>
      </c>
      <c r="C264" t="s">
        <v>100</v>
      </c>
      <c r="D264" s="19" t="s">
        <v>94</v>
      </c>
      <c r="E264" s="19">
        <v>0</v>
      </c>
      <c r="F264" s="4">
        <v>64</v>
      </c>
      <c r="G264" s="5">
        <v>0.63</v>
      </c>
      <c r="H264" s="5">
        <v>0.63</v>
      </c>
      <c r="I264" s="5">
        <v>2992</v>
      </c>
      <c r="J264" s="5">
        <v>1328</v>
      </c>
      <c r="K264">
        <v>0.38</v>
      </c>
      <c r="L264">
        <v>0.63</v>
      </c>
      <c r="M264">
        <v>0.63</v>
      </c>
      <c r="N264">
        <v>0.75</v>
      </c>
      <c r="O264">
        <v>0.88</v>
      </c>
      <c r="P264">
        <v>0.25</v>
      </c>
      <c r="Q264">
        <v>0.88</v>
      </c>
      <c r="R264">
        <v>0.63</v>
      </c>
    </row>
    <row r="265" spans="2:18" x14ac:dyDescent="0.15">
      <c r="B265" t="s">
        <v>98</v>
      </c>
      <c r="C265" t="s">
        <v>100</v>
      </c>
      <c r="D265" s="19" t="s">
        <v>94</v>
      </c>
      <c r="E265" s="19">
        <v>0</v>
      </c>
      <c r="F265" s="4">
        <v>64</v>
      </c>
      <c r="G265" s="5">
        <v>0.63</v>
      </c>
      <c r="H265" s="5">
        <v>0.63</v>
      </c>
      <c r="I265" s="5">
        <v>5593.5</v>
      </c>
      <c r="J265" s="5">
        <v>1484</v>
      </c>
      <c r="K265">
        <v>0.63</v>
      </c>
      <c r="L265">
        <v>0.63</v>
      </c>
      <c r="M265">
        <v>0.63</v>
      </c>
      <c r="N265">
        <v>0.75</v>
      </c>
      <c r="O265">
        <v>0.75</v>
      </c>
      <c r="P265">
        <v>0.38</v>
      </c>
      <c r="Q265">
        <v>0.38</v>
      </c>
      <c r="R265">
        <v>0.88</v>
      </c>
    </row>
    <row r="266" spans="2:18" x14ac:dyDescent="0.15">
      <c r="B266" t="s">
        <v>98</v>
      </c>
      <c r="C266" t="s">
        <v>100</v>
      </c>
      <c r="D266" s="19" t="s">
        <v>94</v>
      </c>
      <c r="E266" s="19">
        <v>0</v>
      </c>
      <c r="F266" s="4">
        <v>64</v>
      </c>
      <c r="G266" s="5">
        <v>0.69</v>
      </c>
      <c r="H266" s="5">
        <v>0.69</v>
      </c>
      <c r="I266" s="5">
        <v>2219.5</v>
      </c>
      <c r="J266" s="5">
        <v>1125</v>
      </c>
      <c r="K266">
        <v>0.38</v>
      </c>
      <c r="L266">
        <v>0.63</v>
      </c>
      <c r="M266">
        <v>1</v>
      </c>
      <c r="N266">
        <v>0.63</v>
      </c>
      <c r="O266">
        <v>0.63</v>
      </c>
      <c r="P266">
        <v>0.63</v>
      </c>
      <c r="Q266">
        <v>0.75</v>
      </c>
      <c r="R266">
        <v>0.88</v>
      </c>
    </row>
    <row r="267" spans="2:18" x14ac:dyDescent="0.15">
      <c r="B267" t="s">
        <v>98</v>
      </c>
      <c r="C267" t="s">
        <v>100</v>
      </c>
      <c r="D267" s="19" t="s">
        <v>94</v>
      </c>
      <c r="E267" s="19">
        <v>0</v>
      </c>
      <c r="F267" s="4">
        <v>64</v>
      </c>
      <c r="G267" s="5">
        <v>0.69</v>
      </c>
      <c r="H267" s="5">
        <v>0.69</v>
      </c>
      <c r="I267" s="5">
        <v>2547</v>
      </c>
      <c r="J267" s="5">
        <v>1094</v>
      </c>
      <c r="K267">
        <v>0.38</v>
      </c>
      <c r="L267">
        <v>0.75</v>
      </c>
      <c r="M267">
        <v>0.63</v>
      </c>
      <c r="N267">
        <v>0.63</v>
      </c>
      <c r="O267">
        <v>0.63</v>
      </c>
      <c r="P267">
        <v>0.75</v>
      </c>
      <c r="Q267">
        <v>0.88</v>
      </c>
      <c r="R267">
        <v>0.88</v>
      </c>
    </row>
    <row r="268" spans="2:18" x14ac:dyDescent="0.15">
      <c r="B268" t="s">
        <v>98</v>
      </c>
      <c r="C268" t="s">
        <v>100</v>
      </c>
      <c r="D268" s="19" t="s">
        <v>94</v>
      </c>
      <c r="E268" s="19">
        <v>0</v>
      </c>
      <c r="F268" s="4">
        <v>64</v>
      </c>
      <c r="G268" s="5">
        <v>0.69</v>
      </c>
      <c r="H268" s="5">
        <v>0.69</v>
      </c>
      <c r="I268" s="5">
        <v>2789.5</v>
      </c>
      <c r="J268" s="5">
        <v>1328</v>
      </c>
      <c r="K268">
        <v>0.25</v>
      </c>
      <c r="L268">
        <v>0.75</v>
      </c>
      <c r="M268">
        <v>0.75</v>
      </c>
      <c r="N268">
        <v>0.75</v>
      </c>
      <c r="O268">
        <v>0.75</v>
      </c>
      <c r="P268">
        <v>0.75</v>
      </c>
      <c r="Q268">
        <v>0.75</v>
      </c>
      <c r="R268">
        <v>0.75</v>
      </c>
    </row>
    <row r="269" spans="2:18" x14ac:dyDescent="0.15">
      <c r="B269" t="s">
        <v>98</v>
      </c>
      <c r="C269" t="s">
        <v>100</v>
      </c>
      <c r="D269" s="19" t="s">
        <v>97</v>
      </c>
      <c r="E269" s="19">
        <v>0</v>
      </c>
      <c r="F269" s="4">
        <v>64</v>
      </c>
      <c r="G269" s="5">
        <v>0.7</v>
      </c>
      <c r="H269" s="5">
        <v>0.7</v>
      </c>
      <c r="I269" s="5">
        <v>2383.5</v>
      </c>
      <c r="J269" s="5">
        <v>1000</v>
      </c>
      <c r="K269">
        <v>0.63</v>
      </c>
      <c r="L269">
        <v>0.75</v>
      </c>
      <c r="M269">
        <v>0.63</v>
      </c>
      <c r="N269">
        <v>0.75</v>
      </c>
      <c r="O269">
        <v>0.63</v>
      </c>
      <c r="P269">
        <v>0.63</v>
      </c>
      <c r="Q269">
        <v>0.75</v>
      </c>
      <c r="R269">
        <v>0.88</v>
      </c>
    </row>
    <row r="270" spans="2:18" x14ac:dyDescent="0.15">
      <c r="B270" t="s">
        <v>98</v>
      </c>
      <c r="C270" t="s">
        <v>100</v>
      </c>
      <c r="D270" s="19" t="s">
        <v>97</v>
      </c>
      <c r="E270" s="19">
        <v>0</v>
      </c>
      <c r="F270" s="4">
        <v>64</v>
      </c>
      <c r="G270" s="5">
        <v>0.7</v>
      </c>
      <c r="H270" s="5">
        <v>0.7</v>
      </c>
      <c r="I270" s="5">
        <v>2468.5</v>
      </c>
      <c r="J270" s="5">
        <v>1343.5</v>
      </c>
      <c r="K270">
        <v>0.63</v>
      </c>
      <c r="L270">
        <v>0.75</v>
      </c>
      <c r="M270">
        <v>0.75</v>
      </c>
      <c r="N270">
        <v>0.63</v>
      </c>
      <c r="O270">
        <v>0.88</v>
      </c>
      <c r="P270">
        <v>0.63</v>
      </c>
      <c r="Q270">
        <v>0.63</v>
      </c>
      <c r="R270">
        <v>0.75</v>
      </c>
    </row>
    <row r="271" spans="2:18" x14ac:dyDescent="0.15">
      <c r="B271" t="s">
        <v>98</v>
      </c>
      <c r="C271" t="s">
        <v>100</v>
      </c>
      <c r="D271" s="19" t="s">
        <v>97</v>
      </c>
      <c r="E271" s="19">
        <v>0</v>
      </c>
      <c r="F271" s="4">
        <v>64</v>
      </c>
      <c r="G271" s="5">
        <v>0.7</v>
      </c>
      <c r="H271" s="5">
        <v>0.7</v>
      </c>
      <c r="I271" s="5">
        <v>2531</v>
      </c>
      <c r="J271" s="5">
        <v>1289.5</v>
      </c>
      <c r="K271">
        <v>0.63</v>
      </c>
      <c r="L271">
        <v>0.63</v>
      </c>
      <c r="M271">
        <v>0.5</v>
      </c>
      <c r="N271">
        <v>0.75</v>
      </c>
      <c r="O271">
        <v>0.63</v>
      </c>
      <c r="P271">
        <v>1</v>
      </c>
      <c r="Q271">
        <v>0.63</v>
      </c>
      <c r="R271">
        <v>0.88</v>
      </c>
    </row>
    <row r="272" spans="2:18" x14ac:dyDescent="0.15">
      <c r="B272" t="s">
        <v>98</v>
      </c>
      <c r="C272" t="s">
        <v>100</v>
      </c>
      <c r="D272" s="19" t="s">
        <v>97</v>
      </c>
      <c r="E272" s="19">
        <v>0</v>
      </c>
      <c r="F272" s="4">
        <v>64</v>
      </c>
      <c r="G272" s="5">
        <v>0.7</v>
      </c>
      <c r="H272" s="5">
        <v>0.7</v>
      </c>
      <c r="I272" s="5">
        <v>2829</v>
      </c>
      <c r="J272" s="5">
        <v>1169</v>
      </c>
      <c r="K272">
        <v>0.5</v>
      </c>
      <c r="L272">
        <v>0.63</v>
      </c>
      <c r="M272">
        <v>1</v>
      </c>
      <c r="N272">
        <v>0.5</v>
      </c>
      <c r="O272">
        <v>0.75</v>
      </c>
      <c r="P272">
        <v>0.63</v>
      </c>
      <c r="Q272">
        <v>0.88</v>
      </c>
      <c r="R272">
        <v>0.75</v>
      </c>
    </row>
    <row r="273" spans="2:20" x14ac:dyDescent="0.15">
      <c r="B273" t="s">
        <v>98</v>
      </c>
      <c r="C273" t="s">
        <v>100</v>
      </c>
      <c r="D273" s="19" t="s">
        <v>97</v>
      </c>
      <c r="E273" s="19">
        <v>0</v>
      </c>
      <c r="F273" s="4">
        <v>64</v>
      </c>
      <c r="G273" s="5">
        <v>0.7</v>
      </c>
      <c r="H273" s="5">
        <v>0.7</v>
      </c>
      <c r="I273" s="5">
        <v>4133</v>
      </c>
      <c r="J273" s="5">
        <v>2359.5</v>
      </c>
      <c r="K273">
        <v>0.38</v>
      </c>
      <c r="L273">
        <v>0.75</v>
      </c>
      <c r="M273">
        <v>0.63</v>
      </c>
      <c r="N273">
        <v>0.63</v>
      </c>
      <c r="O273">
        <v>0.75</v>
      </c>
      <c r="P273">
        <v>0.75</v>
      </c>
      <c r="Q273">
        <v>0.75</v>
      </c>
      <c r="R273">
        <v>1</v>
      </c>
    </row>
    <row r="274" spans="2:20" x14ac:dyDescent="0.15">
      <c r="B274" t="s">
        <v>98</v>
      </c>
      <c r="C274" t="s">
        <v>100</v>
      </c>
      <c r="D274" s="19" t="s">
        <v>97</v>
      </c>
      <c r="E274" s="19">
        <v>0</v>
      </c>
      <c r="F274" s="4">
        <v>64</v>
      </c>
      <c r="G274" s="5">
        <v>0.7</v>
      </c>
      <c r="H274" s="5">
        <v>0.7</v>
      </c>
      <c r="I274" s="5">
        <v>4359.5</v>
      </c>
      <c r="J274" s="5">
        <v>2000</v>
      </c>
      <c r="K274">
        <v>0.5</v>
      </c>
      <c r="L274">
        <v>0.75</v>
      </c>
      <c r="M274">
        <v>0.63</v>
      </c>
      <c r="N274">
        <v>0.88</v>
      </c>
      <c r="O274">
        <v>0.75</v>
      </c>
      <c r="P274">
        <v>0.63</v>
      </c>
      <c r="Q274">
        <v>0.75</v>
      </c>
      <c r="R274">
        <v>0.75</v>
      </c>
    </row>
    <row r="275" spans="2:20" x14ac:dyDescent="0.15">
      <c r="B275" t="s">
        <v>98</v>
      </c>
      <c r="C275" t="s">
        <v>100</v>
      </c>
      <c r="D275" s="19" t="s">
        <v>97</v>
      </c>
      <c r="E275" s="19">
        <v>0</v>
      </c>
      <c r="F275" s="4">
        <v>64</v>
      </c>
      <c r="G275" s="5">
        <v>0.72</v>
      </c>
      <c r="H275" s="5">
        <v>0.72</v>
      </c>
      <c r="I275" s="5">
        <v>2531</v>
      </c>
      <c r="J275" s="5">
        <v>945</v>
      </c>
      <c r="K275">
        <v>0.5</v>
      </c>
      <c r="L275">
        <v>0.88</v>
      </c>
      <c r="M275">
        <v>0.5</v>
      </c>
      <c r="N275">
        <v>0.75</v>
      </c>
      <c r="O275">
        <v>0.63</v>
      </c>
      <c r="P275">
        <v>1</v>
      </c>
      <c r="Q275">
        <v>0.75</v>
      </c>
      <c r="R275">
        <v>0.75</v>
      </c>
    </row>
    <row r="276" spans="2:20" x14ac:dyDescent="0.15">
      <c r="B276" t="s">
        <v>98</v>
      </c>
      <c r="C276" t="s">
        <v>100</v>
      </c>
      <c r="D276" s="19" t="s">
        <v>97</v>
      </c>
      <c r="E276" s="19">
        <v>0</v>
      </c>
      <c r="F276" s="4">
        <v>64</v>
      </c>
      <c r="G276" s="5">
        <v>0.72</v>
      </c>
      <c r="H276" s="5">
        <v>0.72</v>
      </c>
      <c r="I276" s="5">
        <v>3335.5</v>
      </c>
      <c r="J276" s="5">
        <v>1633</v>
      </c>
      <c r="K276">
        <v>0.25</v>
      </c>
      <c r="L276">
        <v>0.75</v>
      </c>
      <c r="M276">
        <v>0.88</v>
      </c>
      <c r="N276">
        <v>0.75</v>
      </c>
      <c r="O276">
        <v>0.75</v>
      </c>
      <c r="P276">
        <v>0.75</v>
      </c>
      <c r="Q276">
        <v>0.88</v>
      </c>
      <c r="R276">
        <v>0.75</v>
      </c>
    </row>
    <row r="277" spans="2:20" x14ac:dyDescent="0.15">
      <c r="B277" t="s">
        <v>98</v>
      </c>
      <c r="C277" t="s">
        <v>100</v>
      </c>
      <c r="D277" s="19" t="s">
        <v>97</v>
      </c>
      <c r="E277" s="19">
        <v>0</v>
      </c>
      <c r="F277" s="4">
        <v>64</v>
      </c>
      <c r="G277" s="5">
        <v>0.77</v>
      </c>
      <c r="H277" s="5">
        <v>0.77</v>
      </c>
      <c r="I277" s="5">
        <v>2476.5</v>
      </c>
      <c r="J277" s="5">
        <v>1710.5</v>
      </c>
      <c r="K277">
        <v>0.88</v>
      </c>
      <c r="L277">
        <v>0.75</v>
      </c>
      <c r="M277">
        <v>0.63</v>
      </c>
      <c r="N277">
        <v>0.75</v>
      </c>
      <c r="O277">
        <v>0.88</v>
      </c>
      <c r="P277">
        <v>0.88</v>
      </c>
      <c r="Q277">
        <v>0.75</v>
      </c>
      <c r="R277">
        <v>0.63</v>
      </c>
    </row>
    <row r="278" spans="2:20" x14ac:dyDescent="0.15">
      <c r="B278" t="s">
        <v>98</v>
      </c>
      <c r="C278" t="s">
        <v>100</v>
      </c>
      <c r="D278" s="19" t="s">
        <v>97</v>
      </c>
      <c r="E278" s="19">
        <v>0</v>
      </c>
      <c r="F278" s="4">
        <v>64</v>
      </c>
      <c r="G278" s="5">
        <v>0.77</v>
      </c>
      <c r="H278" s="5">
        <v>0.77</v>
      </c>
      <c r="I278" s="5">
        <v>2797</v>
      </c>
      <c r="J278" s="5">
        <v>1047</v>
      </c>
      <c r="K278">
        <v>0.63</v>
      </c>
      <c r="L278">
        <v>0.75</v>
      </c>
      <c r="M278">
        <v>0.88</v>
      </c>
      <c r="N278">
        <v>0.63</v>
      </c>
      <c r="O278">
        <v>0.88</v>
      </c>
      <c r="P278">
        <v>0.88</v>
      </c>
      <c r="Q278">
        <v>0.75</v>
      </c>
      <c r="R278">
        <v>0.75</v>
      </c>
    </row>
    <row r="279" spans="2:20" x14ac:dyDescent="0.15">
      <c r="B279" t="s">
        <v>98</v>
      </c>
      <c r="C279" t="s">
        <v>100</v>
      </c>
      <c r="D279" s="19" t="s">
        <v>97</v>
      </c>
      <c r="E279" s="19">
        <v>0</v>
      </c>
      <c r="F279" s="4">
        <v>64</v>
      </c>
      <c r="G279" s="5">
        <v>0.77</v>
      </c>
      <c r="H279" s="5">
        <v>0.77</v>
      </c>
      <c r="I279" s="5">
        <v>2977</v>
      </c>
      <c r="J279" s="5">
        <v>1890.5</v>
      </c>
      <c r="K279">
        <v>0.5</v>
      </c>
      <c r="L279">
        <v>0.75</v>
      </c>
      <c r="M279">
        <v>0.88</v>
      </c>
      <c r="N279">
        <v>0.88</v>
      </c>
      <c r="O279">
        <v>0.75</v>
      </c>
      <c r="P279">
        <v>0.63</v>
      </c>
      <c r="Q279">
        <v>0.88</v>
      </c>
      <c r="R279">
        <v>0.88</v>
      </c>
      <c r="T279">
        <f>183+27</f>
        <v>210</v>
      </c>
    </row>
    <row r="280" spans="2:20" x14ac:dyDescent="0.15">
      <c r="B280" t="s">
        <v>98</v>
      </c>
      <c r="C280" t="s">
        <v>100</v>
      </c>
      <c r="D280" s="19" t="s">
        <v>97</v>
      </c>
      <c r="E280" s="19">
        <v>0</v>
      </c>
      <c r="F280" s="4">
        <v>64</v>
      </c>
      <c r="G280" s="5">
        <v>0.77</v>
      </c>
      <c r="H280" s="5">
        <v>0.77</v>
      </c>
      <c r="I280" s="5">
        <v>3406.5</v>
      </c>
      <c r="J280" s="5">
        <v>1890.5</v>
      </c>
      <c r="K280">
        <v>0.5</v>
      </c>
      <c r="L280">
        <v>0.75</v>
      </c>
      <c r="M280">
        <v>0.75</v>
      </c>
      <c r="N280">
        <v>0.75</v>
      </c>
      <c r="O280">
        <v>0.88</v>
      </c>
      <c r="P280">
        <v>0.88</v>
      </c>
      <c r="Q280">
        <v>0.88</v>
      </c>
      <c r="R280">
        <v>0.75</v>
      </c>
    </row>
    <row r="281" spans="2:20" x14ac:dyDescent="0.15">
      <c r="B281" t="s">
        <v>98</v>
      </c>
      <c r="C281" t="s">
        <v>100</v>
      </c>
      <c r="D281" s="19" t="s">
        <v>97</v>
      </c>
      <c r="E281" s="19">
        <v>0</v>
      </c>
      <c r="F281" s="4">
        <v>64</v>
      </c>
      <c r="G281" s="5">
        <v>0.77</v>
      </c>
      <c r="H281" s="5">
        <v>0.77</v>
      </c>
      <c r="I281" s="5">
        <v>4531.5</v>
      </c>
      <c r="J281" s="5">
        <v>2218.5</v>
      </c>
      <c r="K281">
        <v>0.75</v>
      </c>
      <c r="L281">
        <v>0.75</v>
      </c>
      <c r="M281">
        <v>0.75</v>
      </c>
      <c r="N281">
        <v>0.75</v>
      </c>
      <c r="O281">
        <v>1</v>
      </c>
      <c r="P281">
        <v>0.75</v>
      </c>
      <c r="Q281">
        <v>0.75</v>
      </c>
      <c r="R281">
        <v>0.63</v>
      </c>
    </row>
    <row r="282" spans="2:20" x14ac:dyDescent="0.15">
      <c r="B282" t="s">
        <v>98</v>
      </c>
      <c r="C282" t="s">
        <v>100</v>
      </c>
      <c r="D282" s="19" t="s">
        <v>97</v>
      </c>
      <c r="E282" s="19">
        <v>0</v>
      </c>
      <c r="F282" s="4">
        <v>64</v>
      </c>
      <c r="G282" s="5">
        <v>0.8</v>
      </c>
      <c r="H282" s="5">
        <v>0.8</v>
      </c>
      <c r="I282" s="5">
        <v>3703</v>
      </c>
      <c r="J282" s="5">
        <v>1961.5</v>
      </c>
      <c r="K282">
        <v>0.5</v>
      </c>
      <c r="L282">
        <v>0.75</v>
      </c>
      <c r="M282">
        <v>0.88</v>
      </c>
      <c r="N282">
        <v>0.75</v>
      </c>
      <c r="O282">
        <v>0.88</v>
      </c>
      <c r="P282">
        <v>0.88</v>
      </c>
      <c r="Q282">
        <v>0.88</v>
      </c>
      <c r="R282">
        <v>0.88</v>
      </c>
    </row>
    <row r="283" spans="2:20" x14ac:dyDescent="0.15">
      <c r="B283" t="s">
        <v>98</v>
      </c>
      <c r="C283" t="s">
        <v>100</v>
      </c>
      <c r="D283" s="19" t="s">
        <v>97</v>
      </c>
      <c r="E283" s="19">
        <v>1</v>
      </c>
      <c r="F283" s="4">
        <v>56</v>
      </c>
      <c r="G283" s="5">
        <v>0.84</v>
      </c>
      <c r="H283" s="5">
        <v>0.86</v>
      </c>
      <c r="I283" s="5">
        <v>2515</v>
      </c>
      <c r="J283" s="5">
        <v>1421.5</v>
      </c>
      <c r="K283">
        <v>0.5</v>
      </c>
      <c r="L283">
        <v>0.75</v>
      </c>
      <c r="M283">
        <v>0.88</v>
      </c>
      <c r="N283">
        <v>0.88</v>
      </c>
      <c r="O283">
        <v>0.88</v>
      </c>
      <c r="P283">
        <v>1</v>
      </c>
      <c r="Q283">
        <v>1</v>
      </c>
      <c r="R283">
        <v>1</v>
      </c>
    </row>
    <row r="284" spans="2:20" x14ac:dyDescent="0.15">
      <c r="B284" t="s">
        <v>98</v>
      </c>
      <c r="C284" t="s">
        <v>100</v>
      </c>
      <c r="D284" s="19" t="s">
        <v>97</v>
      </c>
      <c r="E284" s="19">
        <v>1</v>
      </c>
      <c r="F284" s="4">
        <v>32</v>
      </c>
      <c r="G284" s="5">
        <v>0.88</v>
      </c>
      <c r="H284" s="5">
        <v>0.94</v>
      </c>
      <c r="I284" s="5">
        <v>3399</v>
      </c>
      <c r="J284" s="5">
        <v>1609</v>
      </c>
      <c r="K284">
        <v>0.63</v>
      </c>
      <c r="L284">
        <v>0.88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</row>
    <row r="312" spans="1:18" x14ac:dyDescent="0.15">
      <c r="A312">
        <v>4</v>
      </c>
      <c r="B312" t="s">
        <v>92</v>
      </c>
      <c r="C312" s="37" t="s">
        <v>95</v>
      </c>
      <c r="D312" s="19" t="s">
        <v>94</v>
      </c>
      <c r="E312" s="4">
        <v>0</v>
      </c>
      <c r="F312" s="5">
        <v>64</v>
      </c>
      <c r="G312" s="5">
        <v>0.41</v>
      </c>
      <c r="H312" s="5">
        <v>0.41</v>
      </c>
      <c r="I312" s="5">
        <v>2445.5</v>
      </c>
      <c r="J312" s="5">
        <v>773</v>
      </c>
      <c r="K312" s="38">
        <v>0.25</v>
      </c>
      <c r="L312" s="38">
        <v>0.25</v>
      </c>
      <c r="M312" s="38">
        <v>0.38</v>
      </c>
      <c r="N312" s="38">
        <v>0.38</v>
      </c>
      <c r="O312" s="38">
        <v>0.38</v>
      </c>
      <c r="P312" s="38">
        <v>0.75</v>
      </c>
      <c r="Q312" s="38">
        <v>0.63</v>
      </c>
      <c r="R312">
        <v>0.25</v>
      </c>
    </row>
    <row r="313" spans="1:18" x14ac:dyDescent="0.15">
      <c r="A313">
        <v>4</v>
      </c>
      <c r="B313" t="s">
        <v>92</v>
      </c>
      <c r="C313" s="37" t="s">
        <v>95</v>
      </c>
      <c r="D313" s="19" t="s">
        <v>94</v>
      </c>
      <c r="E313" s="4">
        <v>0</v>
      </c>
      <c r="F313" s="5">
        <v>64</v>
      </c>
      <c r="G313" s="5">
        <v>0.41</v>
      </c>
      <c r="H313" s="5">
        <v>0.41</v>
      </c>
      <c r="I313" s="5">
        <v>3304</v>
      </c>
      <c r="J313" s="5">
        <v>2073</v>
      </c>
      <c r="K313" s="38">
        <v>0.25</v>
      </c>
      <c r="L313" s="38">
        <v>0.5</v>
      </c>
      <c r="M313" s="38">
        <v>0.5</v>
      </c>
      <c r="N313" s="38">
        <v>0.38</v>
      </c>
      <c r="O313" s="38">
        <v>0.13</v>
      </c>
      <c r="P313" s="38">
        <v>0.25</v>
      </c>
      <c r="Q313" s="38">
        <v>0.75</v>
      </c>
      <c r="R313">
        <v>0.5</v>
      </c>
    </row>
    <row r="314" spans="1:18" x14ac:dyDescent="0.15">
      <c r="A314">
        <v>4</v>
      </c>
      <c r="B314" t="s">
        <v>92</v>
      </c>
      <c r="C314" s="37" t="s">
        <v>95</v>
      </c>
      <c r="D314" s="19" t="s">
        <v>94</v>
      </c>
      <c r="E314" s="4">
        <v>0</v>
      </c>
      <c r="F314" s="5">
        <v>64</v>
      </c>
      <c r="G314" s="5">
        <v>0.44</v>
      </c>
      <c r="H314" s="5">
        <v>0.44</v>
      </c>
      <c r="I314" s="5">
        <v>2094</v>
      </c>
      <c r="J314" s="5">
        <v>1055</v>
      </c>
      <c r="K314" s="38">
        <v>0.25</v>
      </c>
      <c r="L314" s="38">
        <v>0.63</v>
      </c>
      <c r="M314" s="38">
        <v>0.38</v>
      </c>
      <c r="N314" s="38">
        <v>0.38</v>
      </c>
      <c r="O314" s="38">
        <v>0.38</v>
      </c>
      <c r="P314" s="38">
        <v>0.5</v>
      </c>
      <c r="Q314" s="38">
        <v>0.38</v>
      </c>
      <c r="R314">
        <v>0.63</v>
      </c>
    </row>
    <row r="315" spans="1:18" x14ac:dyDescent="0.15">
      <c r="A315">
        <v>4</v>
      </c>
      <c r="B315" t="s">
        <v>92</v>
      </c>
      <c r="C315" s="37" t="s">
        <v>95</v>
      </c>
      <c r="D315" s="19" t="s">
        <v>94</v>
      </c>
      <c r="E315" s="4">
        <v>0</v>
      </c>
      <c r="F315" s="5">
        <v>64</v>
      </c>
      <c r="G315" s="5">
        <v>0.45</v>
      </c>
      <c r="H315" s="5">
        <v>0.45</v>
      </c>
      <c r="I315" s="5">
        <v>5435</v>
      </c>
      <c r="J315" s="5">
        <v>1958</v>
      </c>
      <c r="K315" s="38">
        <v>0.63</v>
      </c>
      <c r="L315" s="38">
        <v>0.25</v>
      </c>
      <c r="M315" s="38">
        <v>0.38</v>
      </c>
      <c r="N315" s="38">
        <v>0.38</v>
      </c>
      <c r="O315" s="38">
        <v>0.13</v>
      </c>
      <c r="P315" s="38">
        <v>0.5</v>
      </c>
      <c r="Q315" s="38">
        <v>0.88</v>
      </c>
      <c r="R315">
        <v>0.5</v>
      </c>
    </row>
    <row r="316" spans="1:18" x14ac:dyDescent="0.15">
      <c r="A316">
        <v>4</v>
      </c>
      <c r="B316" t="s">
        <v>92</v>
      </c>
      <c r="C316" s="37" t="s">
        <v>95</v>
      </c>
      <c r="D316" s="19" t="s">
        <v>94</v>
      </c>
      <c r="E316" s="4">
        <v>0</v>
      </c>
      <c r="F316" s="5">
        <v>64</v>
      </c>
      <c r="G316" s="5">
        <v>0.47</v>
      </c>
      <c r="H316" s="5">
        <v>0.47</v>
      </c>
      <c r="I316" s="5">
        <v>2782</v>
      </c>
      <c r="J316" s="5">
        <v>1854.5</v>
      </c>
      <c r="K316" s="38">
        <v>0.5</v>
      </c>
      <c r="L316" s="38">
        <v>0.38</v>
      </c>
      <c r="M316" s="38">
        <v>0.63</v>
      </c>
      <c r="N316" s="38">
        <v>0.38</v>
      </c>
      <c r="O316" s="38">
        <v>0.5</v>
      </c>
      <c r="P316" s="38">
        <v>0.5</v>
      </c>
      <c r="Q316" s="38">
        <v>0.5</v>
      </c>
      <c r="R316">
        <v>0.38</v>
      </c>
    </row>
    <row r="317" spans="1:18" x14ac:dyDescent="0.15">
      <c r="A317">
        <v>4</v>
      </c>
      <c r="B317" t="s">
        <v>92</v>
      </c>
      <c r="C317" s="37" t="s">
        <v>95</v>
      </c>
      <c r="D317" s="19" t="s">
        <v>94</v>
      </c>
      <c r="E317" s="4">
        <v>0</v>
      </c>
      <c r="F317" s="5">
        <v>64</v>
      </c>
      <c r="G317" s="5">
        <v>0.48</v>
      </c>
      <c r="H317" s="5">
        <v>0.48</v>
      </c>
      <c r="I317" s="5">
        <v>1805</v>
      </c>
      <c r="J317" s="5">
        <v>1093.5</v>
      </c>
      <c r="K317" s="38">
        <v>0.25</v>
      </c>
      <c r="L317" s="38">
        <v>0.38</v>
      </c>
      <c r="M317" s="38">
        <v>0.5</v>
      </c>
      <c r="N317" s="38">
        <v>0.5</v>
      </c>
      <c r="O317" s="38">
        <v>0.38</v>
      </c>
      <c r="P317" s="38">
        <v>0.63</v>
      </c>
      <c r="Q317" s="38">
        <v>0.38</v>
      </c>
      <c r="R317">
        <v>0.88</v>
      </c>
    </row>
    <row r="318" spans="1:18" x14ac:dyDescent="0.15">
      <c r="A318">
        <v>4</v>
      </c>
      <c r="B318" t="s">
        <v>92</v>
      </c>
      <c r="C318" s="37" t="s">
        <v>95</v>
      </c>
      <c r="D318" s="19" t="s">
        <v>94</v>
      </c>
      <c r="E318" s="4">
        <v>0</v>
      </c>
      <c r="F318" s="5">
        <v>64</v>
      </c>
      <c r="G318" s="5">
        <v>0.5</v>
      </c>
      <c r="H318" s="5">
        <v>0.5</v>
      </c>
      <c r="I318" s="5">
        <v>3312.5</v>
      </c>
      <c r="J318" s="5">
        <v>1406</v>
      </c>
      <c r="K318" s="38">
        <v>0.63</v>
      </c>
      <c r="L318" s="38">
        <v>0.25</v>
      </c>
      <c r="M318" s="38">
        <v>0.63</v>
      </c>
      <c r="N318" s="38">
        <v>0.63</v>
      </c>
      <c r="O318" s="38">
        <v>0.5</v>
      </c>
      <c r="P318" s="38">
        <v>0.38</v>
      </c>
      <c r="Q318" s="38">
        <v>0.38</v>
      </c>
      <c r="R318">
        <v>0.63</v>
      </c>
    </row>
    <row r="319" spans="1:18" x14ac:dyDescent="0.15">
      <c r="A319">
        <v>4</v>
      </c>
      <c r="B319" t="s">
        <v>92</v>
      </c>
      <c r="C319" s="37" t="s">
        <v>95</v>
      </c>
      <c r="D319" s="19" t="s">
        <v>94</v>
      </c>
      <c r="E319" s="4">
        <v>0</v>
      </c>
      <c r="F319" s="5">
        <v>64</v>
      </c>
      <c r="G319" s="5">
        <v>0.5</v>
      </c>
      <c r="H319" s="5">
        <v>0.5</v>
      </c>
      <c r="I319" s="5">
        <v>4055</v>
      </c>
      <c r="J319" s="5">
        <v>1765.5</v>
      </c>
      <c r="K319" s="38">
        <v>0.75</v>
      </c>
      <c r="L319" s="38">
        <v>0.5</v>
      </c>
      <c r="M319" s="38">
        <v>0.38</v>
      </c>
      <c r="N319" s="38">
        <v>0.63</v>
      </c>
      <c r="O319" s="38">
        <v>0.5</v>
      </c>
      <c r="P319" s="38">
        <v>0.63</v>
      </c>
      <c r="Q319" s="38">
        <v>0.5</v>
      </c>
      <c r="R319">
        <v>0.13</v>
      </c>
    </row>
    <row r="320" spans="1:18" x14ac:dyDescent="0.15">
      <c r="A320">
        <v>4</v>
      </c>
      <c r="B320" t="s">
        <v>92</v>
      </c>
      <c r="C320" s="37" t="s">
        <v>95</v>
      </c>
      <c r="D320" s="19" t="s">
        <v>94</v>
      </c>
      <c r="E320" s="4">
        <v>0</v>
      </c>
      <c r="F320" s="5">
        <v>64</v>
      </c>
      <c r="G320" s="5">
        <v>0.52</v>
      </c>
      <c r="H320" s="5">
        <v>0.52</v>
      </c>
      <c r="I320" s="5">
        <v>1578.5</v>
      </c>
      <c r="J320" s="5">
        <v>929.5</v>
      </c>
      <c r="K320" s="38">
        <v>0.5</v>
      </c>
      <c r="L320" s="38">
        <v>0.5</v>
      </c>
      <c r="M320" s="38">
        <v>0.38</v>
      </c>
      <c r="N320" s="38">
        <v>0.63</v>
      </c>
      <c r="O320" s="38">
        <v>0.5</v>
      </c>
      <c r="P320" s="38">
        <v>0.63</v>
      </c>
      <c r="Q320" s="38">
        <v>0.5</v>
      </c>
      <c r="R320">
        <v>0.5</v>
      </c>
    </row>
    <row r="321" spans="2:18" x14ac:dyDescent="0.15">
      <c r="B321" t="s">
        <v>92</v>
      </c>
      <c r="C321" t="s">
        <v>95</v>
      </c>
      <c r="D321" s="19" t="s">
        <v>94</v>
      </c>
      <c r="E321" s="19">
        <v>0</v>
      </c>
      <c r="F321" s="4">
        <v>64</v>
      </c>
      <c r="G321" s="5">
        <v>0.53</v>
      </c>
      <c r="H321" s="5">
        <v>0.53</v>
      </c>
      <c r="I321" s="5">
        <v>3312.5</v>
      </c>
      <c r="J321" s="5">
        <v>1328</v>
      </c>
      <c r="K321">
        <v>0.5</v>
      </c>
      <c r="L321">
        <v>0.5</v>
      </c>
      <c r="M321">
        <v>0.63</v>
      </c>
      <c r="N321">
        <v>0.63</v>
      </c>
      <c r="O321">
        <v>0.25</v>
      </c>
      <c r="P321">
        <v>0.75</v>
      </c>
      <c r="Q321">
        <v>0.5</v>
      </c>
      <c r="R321">
        <v>0.5</v>
      </c>
    </row>
    <row r="322" spans="2:18" x14ac:dyDescent="0.15">
      <c r="B322" t="s">
        <v>92</v>
      </c>
      <c r="C322" t="s">
        <v>95</v>
      </c>
      <c r="D322" s="19" t="s">
        <v>94</v>
      </c>
      <c r="E322" s="19">
        <v>0</v>
      </c>
      <c r="F322" s="4">
        <v>64</v>
      </c>
      <c r="G322" s="5">
        <v>0.53</v>
      </c>
      <c r="H322" s="5">
        <v>0.53</v>
      </c>
      <c r="I322" s="5">
        <v>4656.5</v>
      </c>
      <c r="J322" s="5">
        <v>2984</v>
      </c>
      <c r="K322">
        <v>0.25</v>
      </c>
      <c r="L322">
        <v>0.75</v>
      </c>
      <c r="M322">
        <v>0.63</v>
      </c>
      <c r="N322">
        <v>0.38</v>
      </c>
      <c r="O322">
        <v>0.88</v>
      </c>
      <c r="P322">
        <v>0.63</v>
      </c>
      <c r="Q322">
        <v>0.38</v>
      </c>
      <c r="R322">
        <v>0.38</v>
      </c>
    </row>
    <row r="323" spans="2:18" x14ac:dyDescent="0.15">
      <c r="B323" t="s">
        <v>92</v>
      </c>
      <c r="C323" t="s">
        <v>95</v>
      </c>
      <c r="D323" s="19" t="s">
        <v>94</v>
      </c>
      <c r="E323" s="19">
        <v>0</v>
      </c>
      <c r="F323" s="4">
        <v>64</v>
      </c>
      <c r="G323" s="5">
        <v>0.55000000000000004</v>
      </c>
      <c r="H323" s="5">
        <v>0.55000000000000004</v>
      </c>
      <c r="I323" s="5">
        <v>2187.5</v>
      </c>
      <c r="J323" s="5">
        <v>1133</v>
      </c>
      <c r="K323">
        <v>0.25</v>
      </c>
      <c r="L323">
        <v>0.38</v>
      </c>
      <c r="M323">
        <v>0.5</v>
      </c>
      <c r="N323">
        <v>0.88</v>
      </c>
      <c r="O323">
        <v>0.63</v>
      </c>
      <c r="P323">
        <v>0.63</v>
      </c>
      <c r="Q323">
        <v>0.63</v>
      </c>
      <c r="R323">
        <v>0.5</v>
      </c>
    </row>
    <row r="324" spans="2:18" x14ac:dyDescent="0.15">
      <c r="B324" t="s">
        <v>92</v>
      </c>
      <c r="C324" t="s">
        <v>95</v>
      </c>
      <c r="D324" s="19" t="s">
        <v>94</v>
      </c>
      <c r="E324" s="19">
        <v>0</v>
      </c>
      <c r="F324" s="4">
        <v>64</v>
      </c>
      <c r="G324" s="5">
        <v>0.57999999999999996</v>
      </c>
      <c r="H324" s="5">
        <v>0.57999999999999996</v>
      </c>
      <c r="I324" s="5">
        <v>2438</v>
      </c>
      <c r="J324" s="5">
        <v>1609.5</v>
      </c>
      <c r="K324">
        <v>0.75</v>
      </c>
      <c r="L324">
        <v>0.38</v>
      </c>
      <c r="M324">
        <v>0.38</v>
      </c>
      <c r="N324">
        <v>0.88</v>
      </c>
      <c r="O324">
        <v>0.63</v>
      </c>
      <c r="P324">
        <v>0.75</v>
      </c>
      <c r="Q324">
        <v>0.25</v>
      </c>
      <c r="R324">
        <v>0.63</v>
      </c>
    </row>
    <row r="325" spans="2:18" x14ac:dyDescent="0.15">
      <c r="B325" t="s">
        <v>92</v>
      </c>
      <c r="C325" t="s">
        <v>95</v>
      </c>
      <c r="D325" s="19" t="s">
        <v>94</v>
      </c>
      <c r="E325" s="19">
        <v>0</v>
      </c>
      <c r="F325" s="4">
        <v>64</v>
      </c>
      <c r="G325" s="5">
        <v>0.57999999999999996</v>
      </c>
      <c r="H325" s="5">
        <v>0.57999999999999996</v>
      </c>
      <c r="I325" s="5">
        <v>2999.5</v>
      </c>
      <c r="J325" s="5">
        <v>1391</v>
      </c>
      <c r="K325">
        <v>0.5</v>
      </c>
      <c r="L325">
        <v>0.5</v>
      </c>
      <c r="M325">
        <v>0.75</v>
      </c>
      <c r="N325">
        <v>0.5</v>
      </c>
      <c r="O325">
        <v>0.75</v>
      </c>
      <c r="P325">
        <v>0.63</v>
      </c>
      <c r="Q325">
        <v>0.63</v>
      </c>
      <c r="R325">
        <v>0.38</v>
      </c>
    </row>
    <row r="326" spans="2:18" x14ac:dyDescent="0.15">
      <c r="B326" t="s">
        <v>92</v>
      </c>
      <c r="C326" t="s">
        <v>95</v>
      </c>
      <c r="D326" s="19" t="s">
        <v>94</v>
      </c>
      <c r="E326" s="19">
        <v>0</v>
      </c>
      <c r="F326" s="4">
        <v>64</v>
      </c>
      <c r="G326" s="5">
        <v>0.59</v>
      </c>
      <c r="H326" s="5">
        <v>0.59</v>
      </c>
      <c r="I326" s="5">
        <v>2351.5</v>
      </c>
      <c r="J326" s="5">
        <v>945</v>
      </c>
      <c r="K326">
        <v>0.63</v>
      </c>
      <c r="L326">
        <v>0.38</v>
      </c>
      <c r="M326">
        <v>0.5</v>
      </c>
      <c r="N326">
        <v>0.5</v>
      </c>
      <c r="O326">
        <v>0.63</v>
      </c>
      <c r="P326">
        <v>0.5</v>
      </c>
      <c r="Q326">
        <v>0.88</v>
      </c>
      <c r="R326">
        <v>0.75</v>
      </c>
    </row>
    <row r="327" spans="2:18" x14ac:dyDescent="0.15">
      <c r="B327" t="s">
        <v>92</v>
      </c>
      <c r="C327" t="s">
        <v>95</v>
      </c>
      <c r="D327" s="19" t="s">
        <v>94</v>
      </c>
      <c r="E327" s="19">
        <v>1</v>
      </c>
      <c r="F327" s="4">
        <v>64</v>
      </c>
      <c r="G327" s="5">
        <v>0.61</v>
      </c>
      <c r="H327" s="5">
        <v>0.61</v>
      </c>
      <c r="I327" s="5">
        <v>2672</v>
      </c>
      <c r="J327" s="5">
        <v>1640.5</v>
      </c>
      <c r="K327">
        <v>0.25</v>
      </c>
      <c r="L327">
        <v>0.25</v>
      </c>
      <c r="M327">
        <v>0.63</v>
      </c>
      <c r="N327">
        <v>0.5</v>
      </c>
      <c r="O327">
        <v>0.63</v>
      </c>
      <c r="P327">
        <v>0.63</v>
      </c>
      <c r="Q327">
        <v>1</v>
      </c>
      <c r="R327">
        <v>1</v>
      </c>
    </row>
    <row r="328" spans="2:18" x14ac:dyDescent="0.15">
      <c r="B328" t="s">
        <v>92</v>
      </c>
      <c r="C328" t="s">
        <v>95</v>
      </c>
      <c r="D328" s="19" t="s">
        <v>94</v>
      </c>
      <c r="E328" s="19">
        <v>0</v>
      </c>
      <c r="F328" s="4">
        <v>64</v>
      </c>
      <c r="G328" s="5">
        <v>0.63</v>
      </c>
      <c r="H328" s="5">
        <v>0.63</v>
      </c>
      <c r="I328" s="5">
        <v>2617.5</v>
      </c>
      <c r="J328" s="5">
        <v>1828</v>
      </c>
      <c r="K328">
        <v>0.38</v>
      </c>
      <c r="L328">
        <v>0.75</v>
      </c>
      <c r="M328">
        <v>0.75</v>
      </c>
      <c r="N328">
        <v>0.75</v>
      </c>
      <c r="O328">
        <v>0.5</v>
      </c>
      <c r="P328">
        <v>0.75</v>
      </c>
      <c r="Q328">
        <v>0.63</v>
      </c>
      <c r="R328">
        <v>0.5</v>
      </c>
    </row>
    <row r="329" spans="2:18" x14ac:dyDescent="0.15">
      <c r="B329" t="s">
        <v>92</v>
      </c>
      <c r="C329" t="s">
        <v>95</v>
      </c>
      <c r="D329" s="19" t="s">
        <v>97</v>
      </c>
      <c r="E329" s="19">
        <v>0</v>
      </c>
      <c r="F329" s="4">
        <v>64</v>
      </c>
      <c r="G329" s="5">
        <v>0.63</v>
      </c>
      <c r="H329" s="5">
        <v>0.63</v>
      </c>
      <c r="I329" s="5">
        <v>3266</v>
      </c>
      <c r="J329" s="5">
        <v>1336</v>
      </c>
      <c r="K329">
        <v>0.13</v>
      </c>
      <c r="L329">
        <v>0.63</v>
      </c>
      <c r="M329">
        <v>0.5</v>
      </c>
      <c r="N329">
        <v>0.75</v>
      </c>
      <c r="O329">
        <v>0.5</v>
      </c>
      <c r="P329">
        <v>0.88</v>
      </c>
      <c r="Q329">
        <v>0.63</v>
      </c>
      <c r="R329">
        <v>1</v>
      </c>
    </row>
    <row r="330" spans="2:18" x14ac:dyDescent="0.15">
      <c r="B330" t="s">
        <v>92</v>
      </c>
      <c r="C330" t="s">
        <v>95</v>
      </c>
      <c r="D330" s="19" t="s">
        <v>97</v>
      </c>
      <c r="E330" s="19">
        <v>0</v>
      </c>
      <c r="F330" s="4">
        <v>64</v>
      </c>
      <c r="G330" s="5">
        <v>0.63</v>
      </c>
      <c r="H330" s="5">
        <v>0.63</v>
      </c>
      <c r="I330" s="5">
        <v>5406.5</v>
      </c>
      <c r="J330" s="5">
        <v>1640.5</v>
      </c>
      <c r="K330">
        <v>0.13</v>
      </c>
      <c r="L330">
        <v>0.63</v>
      </c>
      <c r="M330">
        <v>0.63</v>
      </c>
      <c r="N330">
        <v>0.63</v>
      </c>
      <c r="O330">
        <v>0.75</v>
      </c>
      <c r="P330">
        <v>0.75</v>
      </c>
      <c r="Q330">
        <v>0.75</v>
      </c>
      <c r="R330">
        <v>0.75</v>
      </c>
    </row>
    <row r="331" spans="2:18" x14ac:dyDescent="0.15">
      <c r="B331" t="s">
        <v>92</v>
      </c>
      <c r="C331" t="s">
        <v>95</v>
      </c>
      <c r="D331" s="19" t="s">
        <v>97</v>
      </c>
      <c r="E331" s="19">
        <v>0</v>
      </c>
      <c r="F331" s="4">
        <v>64</v>
      </c>
      <c r="G331" s="5">
        <v>0.66</v>
      </c>
      <c r="H331" s="5">
        <v>0.66</v>
      </c>
      <c r="I331" s="5">
        <v>2765.5</v>
      </c>
      <c r="J331" s="5">
        <v>1234</v>
      </c>
      <c r="K331">
        <v>0.5</v>
      </c>
      <c r="L331">
        <v>0.5</v>
      </c>
      <c r="M331">
        <v>0.63</v>
      </c>
      <c r="N331">
        <v>0.38</v>
      </c>
      <c r="O331">
        <v>0.63</v>
      </c>
      <c r="P331">
        <v>0.88</v>
      </c>
      <c r="Q331">
        <v>0.88</v>
      </c>
      <c r="R331">
        <v>0.88</v>
      </c>
    </row>
    <row r="332" spans="2:18" x14ac:dyDescent="0.15">
      <c r="B332" t="s">
        <v>92</v>
      </c>
      <c r="C332" t="s">
        <v>95</v>
      </c>
      <c r="D332" s="19" t="s">
        <v>97</v>
      </c>
      <c r="E332" s="19">
        <v>0</v>
      </c>
      <c r="F332" s="4">
        <v>64</v>
      </c>
      <c r="G332" s="5">
        <v>0.67</v>
      </c>
      <c r="H332" s="5">
        <v>0.67</v>
      </c>
      <c r="I332" s="5">
        <v>1375</v>
      </c>
      <c r="J332" s="5">
        <v>648.5</v>
      </c>
      <c r="K332">
        <v>0.38</v>
      </c>
      <c r="L332">
        <v>0.75</v>
      </c>
      <c r="M332">
        <v>0.75</v>
      </c>
      <c r="N332">
        <v>0.75</v>
      </c>
      <c r="O332">
        <v>0.75</v>
      </c>
      <c r="P332">
        <v>0.63</v>
      </c>
      <c r="Q332">
        <v>0.75</v>
      </c>
      <c r="R332">
        <v>0.63</v>
      </c>
    </row>
    <row r="333" spans="2:18" x14ac:dyDescent="0.15">
      <c r="B333" t="s">
        <v>92</v>
      </c>
      <c r="C333" t="s">
        <v>95</v>
      </c>
      <c r="D333" s="19" t="s">
        <v>97</v>
      </c>
      <c r="E333" s="19">
        <v>0</v>
      </c>
      <c r="F333" s="4">
        <v>64</v>
      </c>
      <c r="G333" s="5">
        <v>0.67</v>
      </c>
      <c r="H333" s="5">
        <v>0.67</v>
      </c>
      <c r="I333" s="5">
        <v>2445.5</v>
      </c>
      <c r="J333" s="5">
        <v>913.5</v>
      </c>
      <c r="K333">
        <v>0.5</v>
      </c>
      <c r="L333">
        <v>0.63</v>
      </c>
      <c r="M333">
        <v>0.63</v>
      </c>
      <c r="N333">
        <v>0.63</v>
      </c>
      <c r="O333">
        <v>0.75</v>
      </c>
      <c r="P333">
        <v>0.5</v>
      </c>
      <c r="Q333">
        <v>0.88</v>
      </c>
      <c r="R333">
        <v>0.88</v>
      </c>
    </row>
    <row r="334" spans="2:18" x14ac:dyDescent="0.15">
      <c r="B334" t="s">
        <v>92</v>
      </c>
      <c r="C334" t="s">
        <v>95</v>
      </c>
      <c r="D334" s="19" t="s">
        <v>97</v>
      </c>
      <c r="E334" s="19">
        <v>0</v>
      </c>
      <c r="F334" s="4">
        <v>64</v>
      </c>
      <c r="G334" s="5">
        <v>0.69</v>
      </c>
      <c r="H334" s="5">
        <v>0.69</v>
      </c>
      <c r="I334" s="5">
        <v>1961</v>
      </c>
      <c r="J334" s="5">
        <v>937</v>
      </c>
      <c r="K334">
        <v>0.63</v>
      </c>
      <c r="L334">
        <v>0.75</v>
      </c>
      <c r="M334">
        <v>0.25</v>
      </c>
      <c r="N334">
        <v>0.63</v>
      </c>
      <c r="O334">
        <v>0.63</v>
      </c>
      <c r="P334">
        <v>0.75</v>
      </c>
      <c r="Q334">
        <v>0.88</v>
      </c>
      <c r="R334">
        <v>1</v>
      </c>
    </row>
    <row r="335" spans="2:18" x14ac:dyDescent="0.15">
      <c r="B335" t="s">
        <v>92</v>
      </c>
      <c r="C335" t="s">
        <v>95</v>
      </c>
      <c r="D335" s="19" t="s">
        <v>97</v>
      </c>
      <c r="E335" s="19">
        <v>0</v>
      </c>
      <c r="F335" s="4">
        <v>64</v>
      </c>
      <c r="G335" s="5">
        <v>0.69</v>
      </c>
      <c r="H335" s="5">
        <v>0.69</v>
      </c>
      <c r="I335" s="5">
        <v>2883</v>
      </c>
      <c r="J335" s="5">
        <v>1453</v>
      </c>
      <c r="K335">
        <v>0.63</v>
      </c>
      <c r="L335">
        <v>0.5</v>
      </c>
      <c r="M335">
        <v>0.75</v>
      </c>
      <c r="N335">
        <v>0.5</v>
      </c>
      <c r="O335">
        <v>0.75</v>
      </c>
      <c r="P335">
        <v>0.75</v>
      </c>
      <c r="Q335">
        <v>0.75</v>
      </c>
      <c r="R335">
        <v>0.88</v>
      </c>
    </row>
    <row r="336" spans="2:18" x14ac:dyDescent="0.15">
      <c r="B336" t="s">
        <v>92</v>
      </c>
      <c r="C336" t="s">
        <v>95</v>
      </c>
      <c r="D336" s="19" t="s">
        <v>97</v>
      </c>
      <c r="E336" s="19">
        <v>1</v>
      </c>
      <c r="F336" s="4">
        <v>56</v>
      </c>
      <c r="G336" s="5">
        <v>0.64</v>
      </c>
      <c r="H336" s="5">
        <v>0.69</v>
      </c>
      <c r="I336" s="5">
        <v>3234.5</v>
      </c>
      <c r="J336" s="5">
        <v>2203.5</v>
      </c>
      <c r="K336">
        <v>0.5</v>
      </c>
      <c r="L336">
        <v>0.5</v>
      </c>
      <c r="M336">
        <v>0.38</v>
      </c>
      <c r="N336">
        <v>0.5</v>
      </c>
      <c r="O336">
        <v>0.63</v>
      </c>
      <c r="P336">
        <v>1</v>
      </c>
      <c r="Q336">
        <v>1</v>
      </c>
      <c r="R336">
        <v>1</v>
      </c>
    </row>
    <row r="337" spans="2:18" x14ac:dyDescent="0.15">
      <c r="B337" t="s">
        <v>92</v>
      </c>
      <c r="C337" t="s">
        <v>95</v>
      </c>
      <c r="D337" s="19" t="s">
        <v>97</v>
      </c>
      <c r="E337" s="19">
        <v>0</v>
      </c>
      <c r="F337" s="4">
        <v>64</v>
      </c>
      <c r="G337" s="5">
        <v>0.7</v>
      </c>
      <c r="H337" s="5">
        <v>0.7</v>
      </c>
      <c r="I337" s="5">
        <v>3352</v>
      </c>
      <c r="J337" s="5">
        <v>1960.5</v>
      </c>
      <c r="K337">
        <v>0.13</v>
      </c>
      <c r="L337">
        <v>0.75</v>
      </c>
      <c r="M337">
        <v>0.75</v>
      </c>
      <c r="N337">
        <v>0.5</v>
      </c>
      <c r="O337">
        <v>1</v>
      </c>
      <c r="P337">
        <v>0.75</v>
      </c>
      <c r="Q337">
        <v>0.88</v>
      </c>
      <c r="R337">
        <v>0.88</v>
      </c>
    </row>
    <row r="338" spans="2:18" x14ac:dyDescent="0.15">
      <c r="B338" t="s">
        <v>92</v>
      </c>
      <c r="C338" t="s">
        <v>95</v>
      </c>
      <c r="D338" s="19" t="s">
        <v>97</v>
      </c>
      <c r="E338" s="19">
        <v>0</v>
      </c>
      <c r="F338" s="4">
        <v>64</v>
      </c>
      <c r="G338" s="5">
        <v>0.72</v>
      </c>
      <c r="H338" s="5">
        <v>0.72</v>
      </c>
      <c r="I338" s="5">
        <v>2109</v>
      </c>
      <c r="J338" s="5">
        <v>1039</v>
      </c>
      <c r="K338">
        <v>0.5</v>
      </c>
      <c r="L338">
        <v>0.5</v>
      </c>
      <c r="M338">
        <v>0.63</v>
      </c>
      <c r="N338">
        <v>0.88</v>
      </c>
      <c r="O338">
        <v>0.75</v>
      </c>
      <c r="P338">
        <v>0.75</v>
      </c>
      <c r="Q338">
        <v>0.75</v>
      </c>
      <c r="R338">
        <v>1</v>
      </c>
    </row>
    <row r="339" spans="2:18" x14ac:dyDescent="0.15">
      <c r="B339" t="s">
        <v>92</v>
      </c>
      <c r="C339" t="s">
        <v>95</v>
      </c>
      <c r="D339" s="19" t="s">
        <v>97</v>
      </c>
      <c r="E339" s="19">
        <v>0</v>
      </c>
      <c r="F339" s="4">
        <v>64</v>
      </c>
      <c r="G339" s="5">
        <v>0.72</v>
      </c>
      <c r="H339" s="5">
        <v>0.72</v>
      </c>
      <c r="I339" s="5">
        <v>3156</v>
      </c>
      <c r="J339" s="5">
        <v>1406</v>
      </c>
      <c r="K339">
        <v>0.63</v>
      </c>
      <c r="L339">
        <v>0.63</v>
      </c>
      <c r="M339">
        <v>0.5</v>
      </c>
      <c r="N339">
        <v>0.63</v>
      </c>
      <c r="O339">
        <v>0.63</v>
      </c>
      <c r="P339">
        <v>0.88</v>
      </c>
      <c r="Q339">
        <v>0.88</v>
      </c>
      <c r="R339">
        <v>1</v>
      </c>
    </row>
    <row r="340" spans="2:18" x14ac:dyDescent="0.15">
      <c r="B340" t="s">
        <v>92</v>
      </c>
      <c r="C340" t="s">
        <v>95</v>
      </c>
      <c r="D340" s="19" t="s">
        <v>97</v>
      </c>
      <c r="E340" s="19">
        <v>0</v>
      </c>
      <c r="F340" s="4">
        <v>64</v>
      </c>
      <c r="G340" s="5">
        <v>0.75</v>
      </c>
      <c r="H340" s="5">
        <v>0.75</v>
      </c>
      <c r="I340" s="5">
        <v>2000</v>
      </c>
      <c r="J340" s="5">
        <v>1109.5</v>
      </c>
      <c r="K340">
        <v>0.63</v>
      </c>
      <c r="L340">
        <v>0.63</v>
      </c>
      <c r="M340">
        <v>0.63</v>
      </c>
      <c r="N340">
        <v>0.5</v>
      </c>
      <c r="O340">
        <v>1</v>
      </c>
      <c r="P340">
        <v>0.75</v>
      </c>
      <c r="Q340">
        <v>0.88</v>
      </c>
      <c r="R340">
        <v>1</v>
      </c>
    </row>
    <row r="341" spans="2:18" x14ac:dyDescent="0.15">
      <c r="B341" t="s">
        <v>92</v>
      </c>
      <c r="C341" t="s">
        <v>95</v>
      </c>
      <c r="D341" s="19" t="s">
        <v>97</v>
      </c>
      <c r="E341" s="19">
        <v>0</v>
      </c>
      <c r="F341" s="4">
        <v>64</v>
      </c>
      <c r="G341" s="5">
        <v>0.75</v>
      </c>
      <c r="H341" s="5">
        <v>0.75</v>
      </c>
      <c r="I341" s="5">
        <v>2930</v>
      </c>
      <c r="J341" s="5">
        <v>1648</v>
      </c>
      <c r="K341">
        <v>0.38</v>
      </c>
      <c r="L341">
        <v>0.75</v>
      </c>
      <c r="M341">
        <v>0.75</v>
      </c>
      <c r="N341">
        <v>0.63</v>
      </c>
      <c r="O341">
        <v>0.88</v>
      </c>
      <c r="P341">
        <v>0.88</v>
      </c>
      <c r="Q341">
        <v>0.75</v>
      </c>
      <c r="R341">
        <v>1</v>
      </c>
    </row>
    <row r="342" spans="2:18" x14ac:dyDescent="0.15">
      <c r="B342" t="s">
        <v>92</v>
      </c>
      <c r="C342" t="s">
        <v>95</v>
      </c>
      <c r="D342" s="19" t="s">
        <v>97</v>
      </c>
      <c r="E342" s="19">
        <v>1</v>
      </c>
      <c r="F342" s="4">
        <v>48</v>
      </c>
      <c r="G342" s="5">
        <v>0.67</v>
      </c>
      <c r="H342" s="5">
        <v>0.75</v>
      </c>
      <c r="I342" s="5">
        <v>3391</v>
      </c>
      <c r="J342" s="5">
        <v>1820</v>
      </c>
      <c r="K342">
        <v>0.13</v>
      </c>
      <c r="L342">
        <v>0.38</v>
      </c>
      <c r="M342">
        <v>0.63</v>
      </c>
      <c r="N342">
        <v>0.88</v>
      </c>
      <c r="O342">
        <v>1</v>
      </c>
      <c r="P342">
        <v>1</v>
      </c>
      <c r="Q342">
        <v>1</v>
      </c>
      <c r="R342">
        <v>1</v>
      </c>
    </row>
    <row r="343" spans="2:18" x14ac:dyDescent="0.15">
      <c r="B343" t="s">
        <v>92</v>
      </c>
      <c r="C343" t="s">
        <v>95</v>
      </c>
      <c r="D343" s="19" t="s">
        <v>97</v>
      </c>
      <c r="E343" s="19">
        <v>0</v>
      </c>
      <c r="F343" s="4">
        <v>64</v>
      </c>
      <c r="G343" s="5">
        <v>0.75</v>
      </c>
      <c r="H343" s="5">
        <v>0.75</v>
      </c>
      <c r="I343" s="5">
        <v>4182</v>
      </c>
      <c r="J343" s="5">
        <v>1958</v>
      </c>
      <c r="K343">
        <v>0.38</v>
      </c>
      <c r="L343">
        <v>0.75</v>
      </c>
      <c r="M343">
        <v>0.63</v>
      </c>
      <c r="N343">
        <v>1</v>
      </c>
      <c r="O343">
        <v>0.88</v>
      </c>
      <c r="P343">
        <v>0.75</v>
      </c>
      <c r="Q343">
        <v>0.88</v>
      </c>
      <c r="R343">
        <v>0.75</v>
      </c>
    </row>
    <row r="344" spans="2:18" x14ac:dyDescent="0.15">
      <c r="B344" t="s">
        <v>92</v>
      </c>
      <c r="C344" t="s">
        <v>95</v>
      </c>
      <c r="D344" s="19" t="s">
        <v>97</v>
      </c>
      <c r="E344" s="19">
        <v>1</v>
      </c>
      <c r="F344" s="4">
        <v>56</v>
      </c>
      <c r="G344" s="5">
        <v>0.77</v>
      </c>
      <c r="H344" s="5">
        <v>0.8</v>
      </c>
      <c r="I344" s="5">
        <v>2703</v>
      </c>
      <c r="J344" s="5">
        <v>1007.5</v>
      </c>
      <c r="K344">
        <v>0.5</v>
      </c>
      <c r="L344">
        <v>0.38</v>
      </c>
      <c r="M344">
        <v>0.75</v>
      </c>
      <c r="N344">
        <v>1</v>
      </c>
      <c r="O344">
        <v>0.75</v>
      </c>
      <c r="P344">
        <v>1</v>
      </c>
      <c r="Q344">
        <v>1</v>
      </c>
      <c r="R344">
        <v>1</v>
      </c>
    </row>
    <row r="345" spans="2:18" x14ac:dyDescent="0.15">
      <c r="B345" t="s">
        <v>92</v>
      </c>
      <c r="C345" t="s">
        <v>95</v>
      </c>
      <c r="D345" s="19" t="s">
        <v>97</v>
      </c>
      <c r="E345" s="19">
        <v>0</v>
      </c>
      <c r="F345" s="4">
        <v>64</v>
      </c>
      <c r="G345" s="5">
        <v>0.8</v>
      </c>
      <c r="H345" s="5">
        <v>0.8</v>
      </c>
      <c r="I345" s="5">
        <v>2929.5</v>
      </c>
      <c r="J345" s="5">
        <v>1250</v>
      </c>
      <c r="K345">
        <v>0.5</v>
      </c>
      <c r="L345">
        <v>0.63</v>
      </c>
      <c r="M345">
        <v>0.88</v>
      </c>
      <c r="N345">
        <v>0.88</v>
      </c>
      <c r="O345">
        <v>0.75</v>
      </c>
      <c r="P345">
        <v>0.88</v>
      </c>
      <c r="Q345">
        <v>0.88</v>
      </c>
      <c r="R345">
        <v>1</v>
      </c>
    </row>
    <row r="346" spans="2:18" x14ac:dyDescent="0.15">
      <c r="B346" t="s">
        <v>92</v>
      </c>
      <c r="C346" t="s">
        <v>95</v>
      </c>
      <c r="D346" s="19" t="s">
        <v>97</v>
      </c>
      <c r="E346" s="19">
        <v>1</v>
      </c>
      <c r="F346" s="4">
        <v>40</v>
      </c>
      <c r="G346" s="5">
        <v>0.75</v>
      </c>
      <c r="H346" s="5">
        <v>0.84</v>
      </c>
      <c r="I346" s="5">
        <v>2945.5</v>
      </c>
      <c r="J346" s="5">
        <v>1055</v>
      </c>
      <c r="K346">
        <v>0.25</v>
      </c>
      <c r="L346">
        <v>0.63</v>
      </c>
      <c r="M346">
        <v>0.88</v>
      </c>
      <c r="N346">
        <v>1</v>
      </c>
      <c r="O346">
        <v>1</v>
      </c>
      <c r="P346">
        <v>1</v>
      </c>
      <c r="Q346">
        <v>1</v>
      </c>
      <c r="R346">
        <v>1</v>
      </c>
    </row>
    <row r="347" spans="2:18" x14ac:dyDescent="0.15">
      <c r="B347" t="s">
        <v>92</v>
      </c>
      <c r="C347" t="s">
        <v>95</v>
      </c>
      <c r="D347" s="19" t="s">
        <v>97</v>
      </c>
      <c r="E347" s="19">
        <v>1</v>
      </c>
      <c r="F347" s="4">
        <v>48</v>
      </c>
      <c r="G347" s="5">
        <v>0.79</v>
      </c>
      <c r="H347" s="5">
        <v>0.84</v>
      </c>
      <c r="I347" s="5">
        <v>3109.5</v>
      </c>
      <c r="J347" s="5">
        <v>1648.5</v>
      </c>
      <c r="K347">
        <v>0.5</v>
      </c>
      <c r="L347">
        <v>0.63</v>
      </c>
      <c r="M347">
        <v>0.88</v>
      </c>
      <c r="N347">
        <v>0.75</v>
      </c>
      <c r="O347">
        <v>1</v>
      </c>
      <c r="P347">
        <v>1</v>
      </c>
      <c r="Q347">
        <v>1</v>
      </c>
      <c r="R347">
        <v>1</v>
      </c>
    </row>
    <row r="348" spans="2:18" x14ac:dyDescent="0.15">
      <c r="B348" t="s">
        <v>92</v>
      </c>
      <c r="C348" t="s">
        <v>95</v>
      </c>
      <c r="D348" s="19" t="s">
        <v>97</v>
      </c>
      <c r="E348" s="19">
        <v>1</v>
      </c>
      <c r="F348" s="4">
        <v>56</v>
      </c>
      <c r="G348" s="5">
        <v>0.84</v>
      </c>
      <c r="H348" s="5">
        <v>0.86</v>
      </c>
      <c r="I348" s="5">
        <v>2820.5</v>
      </c>
      <c r="J348" s="5">
        <v>1195.5</v>
      </c>
      <c r="K348">
        <v>0.88</v>
      </c>
      <c r="L348">
        <v>0.63</v>
      </c>
      <c r="M348">
        <v>0.75</v>
      </c>
      <c r="N348">
        <v>0.75</v>
      </c>
      <c r="O348">
        <v>0.88</v>
      </c>
      <c r="P348">
        <v>1</v>
      </c>
      <c r="Q348">
        <v>1</v>
      </c>
      <c r="R348">
        <v>1</v>
      </c>
    </row>
    <row r="349" spans="2:18" x14ac:dyDescent="0.15">
      <c r="B349" t="s">
        <v>92</v>
      </c>
      <c r="C349" t="s">
        <v>95</v>
      </c>
      <c r="D349" s="19" t="s">
        <v>97</v>
      </c>
      <c r="E349" s="19">
        <v>1</v>
      </c>
      <c r="F349" s="4">
        <v>32</v>
      </c>
      <c r="G349" s="5">
        <v>0.81</v>
      </c>
      <c r="H349" s="5">
        <v>0.91</v>
      </c>
      <c r="I349" s="5">
        <v>2375.5</v>
      </c>
      <c r="J349" s="5">
        <v>1430</v>
      </c>
      <c r="K349">
        <v>0.63</v>
      </c>
      <c r="L349">
        <v>0.63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</row>
    <row r="350" spans="2:18" x14ac:dyDescent="0.15">
      <c r="B350" t="s">
        <v>92</v>
      </c>
      <c r="C350" t="s">
        <v>95</v>
      </c>
      <c r="D350" s="19" t="s">
        <v>97</v>
      </c>
      <c r="E350" s="19">
        <v>1</v>
      </c>
      <c r="F350" s="4">
        <v>24</v>
      </c>
      <c r="G350" s="5">
        <v>0.75</v>
      </c>
      <c r="H350" s="5">
        <v>0.91</v>
      </c>
      <c r="I350" s="5">
        <v>2586</v>
      </c>
      <c r="J350" s="5">
        <v>1359</v>
      </c>
      <c r="K350">
        <v>0.25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</row>
    <row r="351" spans="2:18" x14ac:dyDescent="0.15">
      <c r="B351" t="s">
        <v>92</v>
      </c>
      <c r="C351" t="s">
        <v>95</v>
      </c>
      <c r="D351" s="19" t="s">
        <v>97</v>
      </c>
      <c r="E351" s="19">
        <v>1</v>
      </c>
      <c r="F351" s="4">
        <v>32</v>
      </c>
      <c r="G351" s="5">
        <v>0.81</v>
      </c>
      <c r="H351" s="5">
        <v>0.91</v>
      </c>
      <c r="I351" s="5">
        <v>2734.5</v>
      </c>
      <c r="J351" s="5">
        <v>1844</v>
      </c>
      <c r="K351">
        <v>0.5</v>
      </c>
      <c r="L351">
        <v>0.75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</row>
    <row r="352" spans="2:18" x14ac:dyDescent="0.15">
      <c r="B352" t="s">
        <v>92</v>
      </c>
      <c r="C352" t="s">
        <v>95</v>
      </c>
      <c r="D352" s="19" t="s">
        <v>97</v>
      </c>
      <c r="E352" s="19">
        <v>1</v>
      </c>
      <c r="F352" s="4">
        <v>32</v>
      </c>
      <c r="G352" s="5">
        <v>0.81</v>
      </c>
      <c r="H352" s="5">
        <v>0.91</v>
      </c>
      <c r="I352" s="5">
        <v>3109.5</v>
      </c>
      <c r="J352" s="5">
        <v>1821</v>
      </c>
      <c r="K352">
        <v>0.5</v>
      </c>
      <c r="L352">
        <v>0.75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</row>
    <row r="353" spans="1:18" x14ac:dyDescent="0.15">
      <c r="B353" t="s">
        <v>92</v>
      </c>
      <c r="C353" t="s">
        <v>95</v>
      </c>
      <c r="D353" s="19" t="s">
        <v>97</v>
      </c>
      <c r="E353" s="19">
        <v>1</v>
      </c>
      <c r="F353" s="4">
        <v>48</v>
      </c>
      <c r="G353" s="5">
        <v>0.88</v>
      </c>
      <c r="H353" s="5">
        <v>0.91</v>
      </c>
      <c r="I353" s="5">
        <v>3281</v>
      </c>
      <c r="J353" s="5">
        <v>1797</v>
      </c>
      <c r="K353">
        <v>0.63</v>
      </c>
      <c r="L353">
        <v>0.75</v>
      </c>
      <c r="M353">
        <v>1</v>
      </c>
      <c r="N353">
        <v>0.88</v>
      </c>
      <c r="O353">
        <v>1</v>
      </c>
      <c r="P353">
        <v>1</v>
      </c>
      <c r="Q353">
        <v>1</v>
      </c>
      <c r="R353">
        <v>1</v>
      </c>
    </row>
    <row r="354" spans="1:18" x14ac:dyDescent="0.15">
      <c r="B354" t="s">
        <v>92</v>
      </c>
      <c r="C354" t="s">
        <v>95</v>
      </c>
      <c r="D354" s="19" t="s">
        <v>97</v>
      </c>
      <c r="E354" s="19">
        <v>1</v>
      </c>
      <c r="F354" s="4">
        <v>24</v>
      </c>
      <c r="G354" s="5">
        <v>0.75</v>
      </c>
      <c r="H354" s="5">
        <v>0.91</v>
      </c>
      <c r="I354" s="5">
        <v>4727</v>
      </c>
      <c r="J354" s="5">
        <v>2938</v>
      </c>
      <c r="K354">
        <v>0.25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</row>
    <row r="355" spans="1:18" x14ac:dyDescent="0.15">
      <c r="B355" t="s">
        <v>92</v>
      </c>
      <c r="C355" t="s">
        <v>95</v>
      </c>
      <c r="D355" s="19" t="s">
        <v>97</v>
      </c>
      <c r="E355" s="19">
        <v>1</v>
      </c>
      <c r="F355" s="4">
        <v>32</v>
      </c>
      <c r="G355" s="5">
        <v>0.84</v>
      </c>
      <c r="H355" s="5">
        <v>0.92</v>
      </c>
      <c r="I355" s="5">
        <v>3132.5</v>
      </c>
      <c r="J355" s="5">
        <v>1922</v>
      </c>
      <c r="K355">
        <v>0.63</v>
      </c>
      <c r="L355">
        <v>0.75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15">
      <c r="A356">
        <v>4</v>
      </c>
      <c r="B356" t="s">
        <v>92</v>
      </c>
      <c r="C356" s="37" t="s">
        <v>93</v>
      </c>
      <c r="D356" s="19" t="s">
        <v>94</v>
      </c>
      <c r="E356" s="4">
        <v>0</v>
      </c>
      <c r="F356" s="5">
        <v>64</v>
      </c>
      <c r="G356" s="5">
        <v>0.33</v>
      </c>
      <c r="H356" s="5">
        <v>0.33</v>
      </c>
      <c r="I356" s="5">
        <v>2023.5</v>
      </c>
      <c r="J356" s="5">
        <v>1179.5</v>
      </c>
      <c r="K356" s="38">
        <v>0.5</v>
      </c>
      <c r="L356" s="38">
        <v>0.25</v>
      </c>
      <c r="M356" s="38">
        <v>0.25</v>
      </c>
      <c r="N356" s="38">
        <v>0.38</v>
      </c>
      <c r="O356" s="38">
        <v>0.25</v>
      </c>
      <c r="P356" s="38">
        <v>0.25</v>
      </c>
      <c r="Q356" s="38">
        <v>0.25</v>
      </c>
      <c r="R356">
        <v>0.5</v>
      </c>
    </row>
    <row r="357" spans="1:18" x14ac:dyDescent="0.15">
      <c r="A357">
        <v>4</v>
      </c>
      <c r="B357" t="s">
        <v>92</v>
      </c>
      <c r="C357" s="37" t="s">
        <v>93</v>
      </c>
      <c r="D357" s="19" t="s">
        <v>94</v>
      </c>
      <c r="E357" s="4">
        <v>0</v>
      </c>
      <c r="F357" s="5">
        <v>64</v>
      </c>
      <c r="G357" s="5">
        <v>0.41</v>
      </c>
      <c r="H357" s="5">
        <v>0.41</v>
      </c>
      <c r="I357" s="5">
        <v>2617</v>
      </c>
      <c r="J357" s="5">
        <v>1601.5</v>
      </c>
      <c r="K357" s="38">
        <v>0.25</v>
      </c>
      <c r="L357" s="38">
        <v>0.38</v>
      </c>
      <c r="M357" s="38">
        <v>0.38</v>
      </c>
      <c r="N357" s="38">
        <v>0.38</v>
      </c>
      <c r="O357" s="38">
        <v>0.38</v>
      </c>
      <c r="P357" s="38">
        <v>0.75</v>
      </c>
      <c r="Q357" s="38">
        <v>0.25</v>
      </c>
      <c r="R357">
        <v>0.5</v>
      </c>
    </row>
    <row r="358" spans="1:18" x14ac:dyDescent="0.15">
      <c r="A358">
        <v>4</v>
      </c>
      <c r="B358" t="s">
        <v>92</v>
      </c>
      <c r="C358" s="37" t="s">
        <v>93</v>
      </c>
      <c r="D358" s="19" t="s">
        <v>94</v>
      </c>
      <c r="E358" s="4">
        <v>0</v>
      </c>
      <c r="F358" s="5">
        <v>64</v>
      </c>
      <c r="G358" s="5">
        <v>0.42</v>
      </c>
      <c r="H358" s="5">
        <v>0.42</v>
      </c>
      <c r="I358" s="5">
        <v>1898.5</v>
      </c>
      <c r="J358" s="5">
        <v>1156</v>
      </c>
      <c r="K358" s="38">
        <v>0.25</v>
      </c>
      <c r="L358" s="38">
        <v>0.13</v>
      </c>
      <c r="M358" s="38">
        <v>0.5</v>
      </c>
      <c r="N358" s="38">
        <v>0.5</v>
      </c>
      <c r="O358" s="38">
        <v>0.25</v>
      </c>
      <c r="P358" s="38">
        <v>0.25</v>
      </c>
      <c r="Q358" s="38">
        <v>0.63</v>
      </c>
      <c r="R358">
        <v>0.88</v>
      </c>
    </row>
    <row r="359" spans="1:18" x14ac:dyDescent="0.15">
      <c r="A359">
        <v>4</v>
      </c>
      <c r="B359" t="s">
        <v>92</v>
      </c>
      <c r="C359" s="37" t="s">
        <v>93</v>
      </c>
      <c r="D359" s="19" t="s">
        <v>94</v>
      </c>
      <c r="E359" s="4">
        <v>0</v>
      </c>
      <c r="F359" s="5">
        <v>64</v>
      </c>
      <c r="G359" s="5">
        <v>0.42</v>
      </c>
      <c r="H359" s="5">
        <v>0.42</v>
      </c>
      <c r="I359" s="5">
        <v>2352</v>
      </c>
      <c r="J359" s="5">
        <v>1274</v>
      </c>
      <c r="K359" s="38">
        <v>0.13</v>
      </c>
      <c r="L359" s="38">
        <v>0.38</v>
      </c>
      <c r="M359" s="38">
        <v>0.75</v>
      </c>
      <c r="N359" s="38">
        <v>0.5</v>
      </c>
      <c r="O359" s="38">
        <v>0.38</v>
      </c>
      <c r="P359" s="38">
        <v>0.5</v>
      </c>
      <c r="Q359" s="38">
        <v>0.25</v>
      </c>
      <c r="R359">
        <v>0.5</v>
      </c>
    </row>
    <row r="360" spans="1:18" x14ac:dyDescent="0.15">
      <c r="A360">
        <v>4</v>
      </c>
      <c r="B360" t="s">
        <v>92</v>
      </c>
      <c r="C360" s="37" t="s">
        <v>93</v>
      </c>
      <c r="D360" s="19" t="s">
        <v>94</v>
      </c>
      <c r="E360" s="4">
        <v>0</v>
      </c>
      <c r="F360" s="5">
        <v>64</v>
      </c>
      <c r="G360" s="5">
        <v>0.44</v>
      </c>
      <c r="H360" s="5">
        <v>0.44</v>
      </c>
      <c r="I360" s="5">
        <v>2437</v>
      </c>
      <c r="J360" s="5">
        <v>1266</v>
      </c>
      <c r="K360" s="38">
        <v>0.63</v>
      </c>
      <c r="L360" s="38">
        <v>0.38</v>
      </c>
      <c r="M360" s="38">
        <v>0.25</v>
      </c>
      <c r="N360" s="38">
        <v>0.25</v>
      </c>
      <c r="O360" s="38">
        <v>0.5</v>
      </c>
      <c r="P360" s="38">
        <v>0.88</v>
      </c>
      <c r="Q360" s="38">
        <v>0.38</v>
      </c>
      <c r="R360">
        <v>0.25</v>
      </c>
    </row>
    <row r="361" spans="1:18" x14ac:dyDescent="0.15">
      <c r="A361">
        <v>4</v>
      </c>
      <c r="B361" t="s">
        <v>92</v>
      </c>
      <c r="C361" s="37" t="s">
        <v>93</v>
      </c>
      <c r="D361" s="19" t="s">
        <v>94</v>
      </c>
      <c r="E361" s="4">
        <v>0</v>
      </c>
      <c r="F361" s="5">
        <v>64</v>
      </c>
      <c r="G361" s="5">
        <v>0.45</v>
      </c>
      <c r="H361" s="5">
        <v>0.45</v>
      </c>
      <c r="I361" s="5">
        <v>2312.5</v>
      </c>
      <c r="J361" s="5">
        <v>1125</v>
      </c>
      <c r="K361" s="38">
        <v>0.13</v>
      </c>
      <c r="L361" s="38">
        <v>0.38</v>
      </c>
      <c r="M361" s="38">
        <v>0.38</v>
      </c>
      <c r="N361" s="38">
        <v>0.63</v>
      </c>
      <c r="O361" s="38">
        <v>0.63</v>
      </c>
      <c r="P361" s="38">
        <v>0.5</v>
      </c>
      <c r="Q361" s="38">
        <v>0.5</v>
      </c>
      <c r="R361">
        <v>0.5</v>
      </c>
    </row>
    <row r="362" spans="1:18" x14ac:dyDescent="0.15">
      <c r="A362">
        <v>4</v>
      </c>
      <c r="B362" t="s">
        <v>92</v>
      </c>
      <c r="C362" s="37" t="s">
        <v>93</v>
      </c>
      <c r="D362" s="19" t="s">
        <v>94</v>
      </c>
      <c r="E362" s="4">
        <v>0</v>
      </c>
      <c r="F362" s="5">
        <v>64</v>
      </c>
      <c r="G362" s="5">
        <v>0.47</v>
      </c>
      <c r="H362" s="5">
        <v>0.47</v>
      </c>
      <c r="I362" s="5">
        <v>1688</v>
      </c>
      <c r="J362" s="5">
        <v>1195.5</v>
      </c>
      <c r="K362" s="38">
        <v>0.5</v>
      </c>
      <c r="L362" s="38">
        <v>0.38</v>
      </c>
      <c r="M362" s="38">
        <v>0.5</v>
      </c>
      <c r="N362" s="38">
        <v>0.5</v>
      </c>
      <c r="O362" s="38">
        <v>0.5</v>
      </c>
      <c r="P362" s="38">
        <v>0.38</v>
      </c>
      <c r="Q362" s="38">
        <v>0.5</v>
      </c>
      <c r="R362">
        <v>0.5</v>
      </c>
    </row>
    <row r="363" spans="1:18" x14ac:dyDescent="0.15">
      <c r="A363">
        <v>4</v>
      </c>
      <c r="B363" t="s">
        <v>92</v>
      </c>
      <c r="C363" s="37" t="s">
        <v>93</v>
      </c>
      <c r="D363" s="19" t="s">
        <v>94</v>
      </c>
      <c r="E363" s="4">
        <v>0</v>
      </c>
      <c r="F363" s="5">
        <v>64</v>
      </c>
      <c r="G363" s="5">
        <v>0.47</v>
      </c>
      <c r="H363" s="5">
        <v>0.47</v>
      </c>
      <c r="I363" s="5">
        <v>2344</v>
      </c>
      <c r="J363" s="5">
        <v>914</v>
      </c>
      <c r="K363" s="38">
        <v>0.88</v>
      </c>
      <c r="L363" s="38">
        <v>0.25</v>
      </c>
      <c r="M363" s="38">
        <v>0.38</v>
      </c>
      <c r="N363" s="38">
        <v>0.38</v>
      </c>
      <c r="O363" s="38">
        <v>0.63</v>
      </c>
      <c r="P363" s="38">
        <v>0.25</v>
      </c>
      <c r="Q363" s="38">
        <v>0.38</v>
      </c>
      <c r="R363">
        <v>0.63</v>
      </c>
    </row>
    <row r="364" spans="1:18" x14ac:dyDescent="0.15">
      <c r="A364">
        <v>4</v>
      </c>
      <c r="B364" t="s">
        <v>92</v>
      </c>
      <c r="C364" s="37" t="s">
        <v>93</v>
      </c>
      <c r="D364" s="19" t="s">
        <v>94</v>
      </c>
      <c r="E364" s="4">
        <v>0</v>
      </c>
      <c r="F364" s="5">
        <v>64</v>
      </c>
      <c r="G364" s="5">
        <v>0.47</v>
      </c>
      <c r="H364" s="5">
        <v>0.47</v>
      </c>
      <c r="I364" s="5">
        <v>3375</v>
      </c>
      <c r="J364" s="5">
        <v>2813</v>
      </c>
      <c r="K364" s="38">
        <v>0.5</v>
      </c>
      <c r="L364" s="38">
        <v>0.38</v>
      </c>
      <c r="M364" s="38">
        <v>0.38</v>
      </c>
      <c r="N364" s="38">
        <v>0.38</v>
      </c>
      <c r="O364" s="38">
        <v>0.63</v>
      </c>
      <c r="P364" s="38">
        <v>0.5</v>
      </c>
      <c r="Q364" s="38">
        <v>0.63</v>
      </c>
      <c r="R364">
        <v>0.38</v>
      </c>
    </row>
    <row r="365" spans="1:18" x14ac:dyDescent="0.15">
      <c r="A365">
        <v>4</v>
      </c>
      <c r="B365" t="s">
        <v>92</v>
      </c>
      <c r="C365" s="37" t="s">
        <v>93</v>
      </c>
      <c r="D365" s="19" t="s">
        <v>94</v>
      </c>
      <c r="E365" s="4">
        <v>0</v>
      </c>
      <c r="F365" s="5">
        <v>64</v>
      </c>
      <c r="G365" s="5">
        <v>0.48</v>
      </c>
      <c r="H365" s="5">
        <v>0.48</v>
      </c>
      <c r="I365" s="5">
        <v>1906.5</v>
      </c>
      <c r="J365" s="5">
        <v>1132.5</v>
      </c>
      <c r="K365" s="38">
        <v>0.13</v>
      </c>
      <c r="L365" s="38">
        <v>0.25</v>
      </c>
      <c r="M365" s="38">
        <v>0.63</v>
      </c>
      <c r="N365" s="38">
        <v>0.5</v>
      </c>
      <c r="O365" s="38">
        <v>0.38</v>
      </c>
      <c r="P365" s="38">
        <v>0.75</v>
      </c>
      <c r="Q365" s="38">
        <v>0.5</v>
      </c>
      <c r="R365">
        <v>0.75</v>
      </c>
    </row>
    <row r="366" spans="1:18" x14ac:dyDescent="0.15">
      <c r="A366">
        <v>4</v>
      </c>
      <c r="B366" t="s">
        <v>92</v>
      </c>
      <c r="C366" s="37" t="s">
        <v>93</v>
      </c>
      <c r="D366" s="19" t="s">
        <v>94</v>
      </c>
      <c r="E366" s="4">
        <v>0</v>
      </c>
      <c r="F366" s="5">
        <v>64</v>
      </c>
      <c r="G366" s="5">
        <v>0.48</v>
      </c>
      <c r="H366" s="5">
        <v>0.48</v>
      </c>
      <c r="I366" s="5">
        <v>2273.5</v>
      </c>
      <c r="J366" s="5">
        <v>1179.5</v>
      </c>
      <c r="K366" s="38">
        <v>0.25</v>
      </c>
      <c r="L366" s="38">
        <v>0.38</v>
      </c>
      <c r="M366" s="38">
        <v>0.5</v>
      </c>
      <c r="N366" s="38">
        <v>0.38</v>
      </c>
      <c r="O366" s="38">
        <v>0.38</v>
      </c>
      <c r="P366" s="38">
        <v>0.88</v>
      </c>
      <c r="Q366" s="38">
        <v>0.38</v>
      </c>
      <c r="R366">
        <v>0.75</v>
      </c>
    </row>
    <row r="367" spans="1:18" x14ac:dyDescent="0.15">
      <c r="A367">
        <v>4</v>
      </c>
      <c r="B367" t="s">
        <v>92</v>
      </c>
      <c r="C367" s="37" t="s">
        <v>93</v>
      </c>
      <c r="D367" s="19" t="s">
        <v>94</v>
      </c>
      <c r="E367" s="4">
        <v>0</v>
      </c>
      <c r="F367" s="5">
        <v>64</v>
      </c>
      <c r="G367" s="5">
        <v>0.48</v>
      </c>
      <c r="H367" s="5">
        <v>0.48</v>
      </c>
      <c r="I367" s="5">
        <v>2945.5</v>
      </c>
      <c r="J367" s="5">
        <v>1125</v>
      </c>
      <c r="K367" s="38">
        <v>0.38</v>
      </c>
      <c r="L367" s="38">
        <v>0.5</v>
      </c>
      <c r="M367" s="38">
        <v>0.5</v>
      </c>
      <c r="N367" s="38">
        <v>0.63</v>
      </c>
      <c r="O367" s="38">
        <v>0.5</v>
      </c>
      <c r="P367" s="38">
        <v>0.38</v>
      </c>
      <c r="Q367" s="38">
        <v>0.25</v>
      </c>
      <c r="R367">
        <v>0.75</v>
      </c>
    </row>
    <row r="368" spans="1:18" x14ac:dyDescent="0.15">
      <c r="A368">
        <v>4</v>
      </c>
      <c r="B368" t="s">
        <v>92</v>
      </c>
      <c r="C368" s="37" t="s">
        <v>93</v>
      </c>
      <c r="D368" s="19" t="s">
        <v>94</v>
      </c>
      <c r="E368" s="4">
        <v>0</v>
      </c>
      <c r="F368" s="5">
        <v>64</v>
      </c>
      <c r="G368" s="5">
        <v>0.48</v>
      </c>
      <c r="H368" s="5">
        <v>0.48</v>
      </c>
      <c r="I368" s="5">
        <v>4078.5</v>
      </c>
      <c r="J368" s="5">
        <v>1047</v>
      </c>
      <c r="K368" s="38">
        <v>0.38</v>
      </c>
      <c r="L368" s="38">
        <v>0.5</v>
      </c>
      <c r="M368" s="38">
        <v>0.25</v>
      </c>
      <c r="N368" s="38">
        <v>0.25</v>
      </c>
      <c r="O368" s="38">
        <v>0.63</v>
      </c>
      <c r="P368" s="38">
        <v>0.5</v>
      </c>
      <c r="Q368" s="38">
        <v>0.63</v>
      </c>
      <c r="R368">
        <v>0.75</v>
      </c>
    </row>
    <row r="369" spans="1:18" x14ac:dyDescent="0.15">
      <c r="A369">
        <v>4</v>
      </c>
      <c r="B369" t="s">
        <v>92</v>
      </c>
      <c r="C369" s="37" t="s">
        <v>93</v>
      </c>
      <c r="D369" s="19" t="s">
        <v>94</v>
      </c>
      <c r="E369" s="4">
        <v>0</v>
      </c>
      <c r="F369" s="5">
        <v>64</v>
      </c>
      <c r="G369" s="5">
        <v>0.5</v>
      </c>
      <c r="H369" s="5">
        <v>0.5</v>
      </c>
      <c r="I369" s="5">
        <v>2320.5</v>
      </c>
      <c r="J369" s="5">
        <v>1266</v>
      </c>
      <c r="K369" s="38">
        <v>0.38</v>
      </c>
      <c r="L369" s="38">
        <v>0.38</v>
      </c>
      <c r="M369" s="38">
        <v>0.38</v>
      </c>
      <c r="N369" s="38">
        <v>0.63</v>
      </c>
      <c r="O369" s="38">
        <v>0.63</v>
      </c>
      <c r="P369" s="38">
        <v>0.75</v>
      </c>
      <c r="Q369" s="38">
        <v>0.38</v>
      </c>
      <c r="R369">
        <v>0.5</v>
      </c>
    </row>
    <row r="370" spans="1:18" x14ac:dyDescent="0.15">
      <c r="A370">
        <v>4</v>
      </c>
      <c r="B370" t="s">
        <v>92</v>
      </c>
      <c r="C370" s="37" t="s">
        <v>93</v>
      </c>
      <c r="D370" s="19" t="s">
        <v>94</v>
      </c>
      <c r="E370" s="4">
        <v>0</v>
      </c>
      <c r="F370" s="5">
        <v>64</v>
      </c>
      <c r="G370" s="5">
        <v>0.5</v>
      </c>
      <c r="H370" s="5">
        <v>0.5</v>
      </c>
      <c r="I370" s="5">
        <v>5054.5</v>
      </c>
      <c r="J370" s="5">
        <v>2062</v>
      </c>
      <c r="K370" s="38">
        <v>0.25</v>
      </c>
      <c r="L370" s="38">
        <v>0.5</v>
      </c>
      <c r="M370" s="38">
        <v>0.25</v>
      </c>
      <c r="N370" s="38">
        <v>0.63</v>
      </c>
      <c r="O370" s="38">
        <v>0.38</v>
      </c>
      <c r="P370" s="38">
        <v>0.63</v>
      </c>
      <c r="Q370" s="38">
        <v>0.5</v>
      </c>
      <c r="R370">
        <v>0.88</v>
      </c>
    </row>
    <row r="371" spans="1:18" x14ac:dyDescent="0.15">
      <c r="A371">
        <v>4</v>
      </c>
      <c r="B371" t="s">
        <v>92</v>
      </c>
      <c r="C371" s="37" t="s">
        <v>93</v>
      </c>
      <c r="D371" s="19" t="s">
        <v>94</v>
      </c>
      <c r="E371" s="4">
        <v>0</v>
      </c>
      <c r="F371" s="5">
        <v>64</v>
      </c>
      <c r="G371" s="5">
        <v>0.5</v>
      </c>
      <c r="H371" s="5">
        <v>0.5</v>
      </c>
      <c r="I371" s="5">
        <v>7664</v>
      </c>
      <c r="J371" s="5">
        <v>1211</v>
      </c>
      <c r="K371" s="38">
        <v>0.13</v>
      </c>
      <c r="L371" s="38">
        <v>0.25</v>
      </c>
      <c r="M371" s="38">
        <v>0.5</v>
      </c>
      <c r="N371" s="38">
        <v>0.63</v>
      </c>
      <c r="O371" s="38">
        <v>0.63</v>
      </c>
      <c r="P371" s="38">
        <v>0.38</v>
      </c>
      <c r="Q371" s="38">
        <v>0.88</v>
      </c>
      <c r="R371">
        <v>0.63</v>
      </c>
    </row>
    <row r="372" spans="1:18" x14ac:dyDescent="0.15">
      <c r="A372">
        <v>4</v>
      </c>
      <c r="B372" t="s">
        <v>92</v>
      </c>
      <c r="C372" s="37" t="s">
        <v>93</v>
      </c>
      <c r="D372" s="19" t="s">
        <v>94</v>
      </c>
      <c r="E372" s="4">
        <v>0</v>
      </c>
      <c r="F372" s="5">
        <v>64</v>
      </c>
      <c r="G372" s="5">
        <v>0.52</v>
      </c>
      <c r="H372" s="5">
        <v>0.52</v>
      </c>
      <c r="I372" s="5">
        <v>2445.5</v>
      </c>
      <c r="J372" s="5">
        <v>914</v>
      </c>
      <c r="K372" s="38">
        <v>0.38</v>
      </c>
      <c r="L372" s="38">
        <v>0.63</v>
      </c>
      <c r="M372" s="38">
        <v>0.38</v>
      </c>
      <c r="N372" s="38">
        <v>0.5</v>
      </c>
      <c r="O372" s="38">
        <v>0.38</v>
      </c>
      <c r="P372" s="38">
        <v>0.63</v>
      </c>
      <c r="Q372" s="38">
        <v>0.5</v>
      </c>
      <c r="R372">
        <v>0.75</v>
      </c>
    </row>
    <row r="373" spans="1:18" x14ac:dyDescent="0.15">
      <c r="A373">
        <v>4</v>
      </c>
      <c r="B373" t="s">
        <v>92</v>
      </c>
      <c r="C373" s="37" t="s">
        <v>93</v>
      </c>
      <c r="D373" s="19" t="s">
        <v>94</v>
      </c>
      <c r="E373" s="4">
        <v>0</v>
      </c>
      <c r="F373" s="5">
        <v>64</v>
      </c>
      <c r="G373" s="5">
        <v>0.52</v>
      </c>
      <c r="H373" s="5">
        <v>0.52</v>
      </c>
      <c r="I373" s="5">
        <v>2625</v>
      </c>
      <c r="J373" s="5">
        <v>1000.5</v>
      </c>
      <c r="K373" s="38">
        <v>0.38</v>
      </c>
      <c r="L373" s="38">
        <v>0.63</v>
      </c>
      <c r="M373" s="38">
        <v>0.63</v>
      </c>
      <c r="N373" s="38">
        <v>0.25</v>
      </c>
      <c r="O373" s="38">
        <v>0.38</v>
      </c>
      <c r="P373" s="38">
        <v>0.38</v>
      </c>
      <c r="Q373" s="38">
        <v>0.75</v>
      </c>
      <c r="R373">
        <v>0.75</v>
      </c>
    </row>
    <row r="374" spans="1:18" x14ac:dyDescent="0.15">
      <c r="A374">
        <v>4</v>
      </c>
      <c r="B374" t="s">
        <v>92</v>
      </c>
      <c r="C374" s="37" t="s">
        <v>93</v>
      </c>
      <c r="D374" s="19" t="s">
        <v>94</v>
      </c>
      <c r="E374" s="4">
        <v>0</v>
      </c>
      <c r="F374" s="5">
        <v>64</v>
      </c>
      <c r="G374" s="5">
        <v>0.52</v>
      </c>
      <c r="H374" s="5">
        <v>0.52</v>
      </c>
      <c r="I374" s="5">
        <v>2773.5</v>
      </c>
      <c r="J374" s="5">
        <v>1726.5</v>
      </c>
      <c r="K374" s="38">
        <v>0.38</v>
      </c>
      <c r="L374" s="38">
        <v>0.38</v>
      </c>
      <c r="M374" s="38">
        <v>0.38</v>
      </c>
      <c r="N374" s="38">
        <v>0.5</v>
      </c>
      <c r="O374" s="38">
        <v>0.25</v>
      </c>
      <c r="P374" s="38">
        <v>0.75</v>
      </c>
      <c r="Q374" s="38">
        <v>0.75</v>
      </c>
      <c r="R374">
        <v>0.75</v>
      </c>
    </row>
    <row r="375" spans="1:18" x14ac:dyDescent="0.15">
      <c r="B375" t="s">
        <v>92</v>
      </c>
      <c r="C375" t="s">
        <v>93</v>
      </c>
      <c r="D375" s="34" t="s">
        <v>94</v>
      </c>
      <c r="E375" s="34">
        <v>0</v>
      </c>
      <c r="F375" s="34">
        <v>64</v>
      </c>
      <c r="G375" s="34">
        <v>0.52</v>
      </c>
      <c r="H375" s="34">
        <v>0.52</v>
      </c>
      <c r="I375" s="34">
        <v>3664</v>
      </c>
      <c r="J375" s="34">
        <v>2070.5</v>
      </c>
      <c r="K375">
        <v>0.13</v>
      </c>
      <c r="L375">
        <v>0.38</v>
      </c>
      <c r="M375">
        <v>0.63</v>
      </c>
      <c r="N375">
        <v>0.5</v>
      </c>
      <c r="O375">
        <v>0.5</v>
      </c>
      <c r="P375">
        <v>0.88</v>
      </c>
      <c r="Q375">
        <v>0.75</v>
      </c>
      <c r="R375">
        <v>0.38</v>
      </c>
    </row>
    <row r="376" spans="1:18" x14ac:dyDescent="0.15">
      <c r="B376" t="s">
        <v>92</v>
      </c>
      <c r="C376" t="s">
        <v>93</v>
      </c>
      <c r="D376" s="34" t="s">
        <v>94</v>
      </c>
      <c r="E376" s="34">
        <v>0</v>
      </c>
      <c r="F376" s="34">
        <v>64</v>
      </c>
      <c r="G376" s="34">
        <v>0.53</v>
      </c>
      <c r="H376" s="34">
        <v>0.53</v>
      </c>
      <c r="I376" s="34">
        <v>2039.5</v>
      </c>
      <c r="J376" s="34">
        <v>1140.5</v>
      </c>
      <c r="K376">
        <v>0.63</v>
      </c>
      <c r="L376">
        <v>0.5</v>
      </c>
      <c r="M376">
        <v>0.63</v>
      </c>
      <c r="N376">
        <v>0.5</v>
      </c>
      <c r="O376">
        <v>0.5</v>
      </c>
      <c r="P376">
        <v>0.63</v>
      </c>
      <c r="Q376">
        <v>0.25</v>
      </c>
      <c r="R376">
        <v>0.63</v>
      </c>
    </row>
    <row r="377" spans="1:18" x14ac:dyDescent="0.15">
      <c r="B377" t="s">
        <v>92</v>
      </c>
      <c r="C377" t="s">
        <v>93</v>
      </c>
      <c r="D377" s="19" t="s">
        <v>94</v>
      </c>
      <c r="E377" s="19">
        <v>0</v>
      </c>
      <c r="F377" s="4">
        <v>64</v>
      </c>
      <c r="G377" s="5">
        <v>0.53</v>
      </c>
      <c r="H377" s="5">
        <v>0.53</v>
      </c>
      <c r="I377" s="5">
        <v>2265.5</v>
      </c>
      <c r="J377" s="5">
        <v>1062.5</v>
      </c>
      <c r="K377">
        <v>0.25</v>
      </c>
      <c r="L377">
        <v>0.63</v>
      </c>
      <c r="M377">
        <v>0.38</v>
      </c>
      <c r="N377">
        <v>0.5</v>
      </c>
      <c r="O377">
        <v>0.63</v>
      </c>
      <c r="P377">
        <v>0.63</v>
      </c>
      <c r="Q377">
        <v>0.63</v>
      </c>
      <c r="R377">
        <v>0.63</v>
      </c>
    </row>
    <row r="378" spans="1:18" x14ac:dyDescent="0.15">
      <c r="B378" t="s">
        <v>92</v>
      </c>
      <c r="C378" t="s">
        <v>93</v>
      </c>
      <c r="D378" s="19" t="s">
        <v>94</v>
      </c>
      <c r="E378" s="19">
        <v>0</v>
      </c>
      <c r="F378" s="4">
        <v>64</v>
      </c>
      <c r="G378" s="5">
        <v>0.55000000000000004</v>
      </c>
      <c r="H378" s="5">
        <v>0.55000000000000004</v>
      </c>
      <c r="I378" s="5">
        <v>2476.5</v>
      </c>
      <c r="J378" s="5">
        <v>1210.5</v>
      </c>
      <c r="K378">
        <v>0.5</v>
      </c>
      <c r="L378">
        <v>0.63</v>
      </c>
      <c r="M378">
        <v>0.38</v>
      </c>
      <c r="N378">
        <v>0.88</v>
      </c>
      <c r="O378">
        <v>0.5</v>
      </c>
      <c r="P378">
        <v>0.38</v>
      </c>
      <c r="Q378">
        <v>0.63</v>
      </c>
      <c r="R378">
        <v>0.5</v>
      </c>
    </row>
    <row r="379" spans="1:18" x14ac:dyDescent="0.15">
      <c r="B379" t="s">
        <v>92</v>
      </c>
      <c r="C379" t="s">
        <v>93</v>
      </c>
      <c r="D379" s="19" t="s">
        <v>94</v>
      </c>
      <c r="E379" s="19">
        <v>0</v>
      </c>
      <c r="F379" s="4">
        <v>64</v>
      </c>
      <c r="G379" s="5">
        <v>0.56000000000000005</v>
      </c>
      <c r="H379" s="5">
        <v>0.56000000000000005</v>
      </c>
      <c r="I379" s="5">
        <v>2976.5</v>
      </c>
      <c r="J379" s="5">
        <v>1086.5</v>
      </c>
      <c r="K379">
        <v>0.63</v>
      </c>
      <c r="L379">
        <v>0.5</v>
      </c>
      <c r="M379">
        <v>0.63</v>
      </c>
      <c r="N379">
        <v>0.75</v>
      </c>
      <c r="O379">
        <v>0.5</v>
      </c>
      <c r="P379">
        <v>0.38</v>
      </c>
      <c r="Q379">
        <v>0.5</v>
      </c>
      <c r="R379">
        <v>0.63</v>
      </c>
    </row>
    <row r="380" spans="1:18" x14ac:dyDescent="0.15">
      <c r="B380" t="s">
        <v>92</v>
      </c>
      <c r="C380" t="s">
        <v>93</v>
      </c>
      <c r="D380" s="19" t="s">
        <v>94</v>
      </c>
      <c r="E380" s="19">
        <v>0</v>
      </c>
      <c r="F380" s="4">
        <v>64</v>
      </c>
      <c r="G380" s="5">
        <v>0.57999999999999996</v>
      </c>
      <c r="H380" s="5">
        <v>0.57999999999999996</v>
      </c>
      <c r="I380" s="5">
        <v>1914</v>
      </c>
      <c r="J380" s="5">
        <v>1156</v>
      </c>
      <c r="K380">
        <v>0.63</v>
      </c>
      <c r="L380">
        <v>0.38</v>
      </c>
      <c r="M380">
        <v>0.38</v>
      </c>
      <c r="N380">
        <v>0.63</v>
      </c>
      <c r="O380">
        <v>0.5</v>
      </c>
      <c r="P380">
        <v>0.5</v>
      </c>
      <c r="Q380">
        <v>0.75</v>
      </c>
      <c r="R380">
        <v>0.88</v>
      </c>
    </row>
    <row r="381" spans="1:18" x14ac:dyDescent="0.15">
      <c r="B381" t="s">
        <v>92</v>
      </c>
      <c r="C381" t="s">
        <v>93</v>
      </c>
      <c r="D381" s="19" t="s">
        <v>94</v>
      </c>
      <c r="E381" s="19">
        <v>0</v>
      </c>
      <c r="F381" s="4">
        <v>64</v>
      </c>
      <c r="G381" s="5">
        <v>0.57999999999999996</v>
      </c>
      <c r="H381" s="5">
        <v>0.57999999999999996</v>
      </c>
      <c r="I381" s="5">
        <v>2351</v>
      </c>
      <c r="J381" s="5">
        <v>1031</v>
      </c>
      <c r="K381">
        <v>0.38</v>
      </c>
      <c r="L381">
        <v>0.63</v>
      </c>
      <c r="M381">
        <v>0.5</v>
      </c>
      <c r="N381">
        <v>0.75</v>
      </c>
      <c r="O381">
        <v>0.75</v>
      </c>
      <c r="P381">
        <v>0.5</v>
      </c>
      <c r="Q381">
        <v>0.5</v>
      </c>
      <c r="R381">
        <v>0.63</v>
      </c>
    </row>
    <row r="382" spans="1:18" x14ac:dyDescent="0.15">
      <c r="B382" t="s">
        <v>92</v>
      </c>
      <c r="C382" t="s">
        <v>93</v>
      </c>
      <c r="D382" s="19" t="s">
        <v>94</v>
      </c>
      <c r="E382" s="19">
        <v>0</v>
      </c>
      <c r="F382" s="4">
        <v>64</v>
      </c>
      <c r="G382" s="5">
        <v>0.57999999999999996</v>
      </c>
      <c r="H382" s="5">
        <v>0.57999999999999996</v>
      </c>
      <c r="I382" s="5">
        <v>2937.5</v>
      </c>
      <c r="J382" s="5">
        <v>1351.5</v>
      </c>
      <c r="K382">
        <v>0.75</v>
      </c>
      <c r="L382">
        <v>0.63</v>
      </c>
      <c r="M382">
        <v>0.5</v>
      </c>
      <c r="N382">
        <v>0.5</v>
      </c>
      <c r="O382">
        <v>0.75</v>
      </c>
      <c r="P382">
        <v>0.5</v>
      </c>
      <c r="Q382">
        <v>0.5</v>
      </c>
      <c r="R382">
        <v>0.5</v>
      </c>
    </row>
    <row r="383" spans="1:18" x14ac:dyDescent="0.15">
      <c r="B383" t="s">
        <v>92</v>
      </c>
      <c r="C383" t="s">
        <v>93</v>
      </c>
      <c r="D383" s="19" t="s">
        <v>94</v>
      </c>
      <c r="E383" s="19">
        <v>0</v>
      </c>
      <c r="F383" s="4">
        <v>64</v>
      </c>
      <c r="G383" s="5">
        <v>0.57999999999999996</v>
      </c>
      <c r="H383" s="5">
        <v>0.57999999999999996</v>
      </c>
      <c r="I383" s="5">
        <v>4211</v>
      </c>
      <c r="J383" s="5">
        <v>1203.5</v>
      </c>
      <c r="K383">
        <v>0.75</v>
      </c>
      <c r="L383">
        <v>0.38</v>
      </c>
      <c r="M383">
        <v>0.25</v>
      </c>
      <c r="N383">
        <v>0.63</v>
      </c>
      <c r="O383">
        <v>0.88</v>
      </c>
      <c r="P383">
        <v>0.63</v>
      </c>
      <c r="Q383">
        <v>0.5</v>
      </c>
      <c r="R383">
        <v>0.63</v>
      </c>
    </row>
    <row r="384" spans="1:18" x14ac:dyDescent="0.15">
      <c r="B384" t="s">
        <v>92</v>
      </c>
      <c r="C384" t="s">
        <v>93</v>
      </c>
      <c r="D384" s="19" t="s">
        <v>94</v>
      </c>
      <c r="E384" s="19">
        <v>0</v>
      </c>
      <c r="F384" s="4">
        <v>64</v>
      </c>
      <c r="G384" s="5">
        <v>0.59</v>
      </c>
      <c r="H384" s="5">
        <v>0.59</v>
      </c>
      <c r="I384" s="5">
        <v>2171.5</v>
      </c>
      <c r="J384" s="5">
        <v>1187.5</v>
      </c>
      <c r="K384">
        <v>0.38</v>
      </c>
      <c r="L384">
        <v>0.63</v>
      </c>
      <c r="M384">
        <v>0.63</v>
      </c>
      <c r="N384">
        <v>0.5</v>
      </c>
      <c r="O384">
        <v>0.75</v>
      </c>
      <c r="P384">
        <v>0.75</v>
      </c>
      <c r="Q384">
        <v>0.5</v>
      </c>
      <c r="R384">
        <v>0.63</v>
      </c>
    </row>
    <row r="385" spans="2:18" x14ac:dyDescent="0.15">
      <c r="B385" t="s">
        <v>92</v>
      </c>
      <c r="C385" t="s">
        <v>93</v>
      </c>
      <c r="D385" s="19" t="s">
        <v>94</v>
      </c>
      <c r="E385" s="19">
        <v>0</v>
      </c>
      <c r="F385" s="4">
        <v>64</v>
      </c>
      <c r="G385" s="5">
        <v>0.59</v>
      </c>
      <c r="H385" s="5">
        <v>0.59</v>
      </c>
      <c r="I385" s="5">
        <v>2312</v>
      </c>
      <c r="J385" s="5">
        <v>1078.5</v>
      </c>
      <c r="K385">
        <v>0.5</v>
      </c>
      <c r="L385">
        <v>0.5</v>
      </c>
      <c r="M385">
        <v>0.75</v>
      </c>
      <c r="N385">
        <v>0.63</v>
      </c>
      <c r="O385">
        <v>0.5</v>
      </c>
      <c r="P385">
        <v>0.25</v>
      </c>
      <c r="Q385">
        <v>0.75</v>
      </c>
      <c r="R385">
        <v>0.88</v>
      </c>
    </row>
    <row r="386" spans="2:18" x14ac:dyDescent="0.15">
      <c r="B386" t="s">
        <v>92</v>
      </c>
      <c r="C386" t="s">
        <v>93</v>
      </c>
      <c r="D386" s="19" t="s">
        <v>94</v>
      </c>
      <c r="E386" s="19">
        <v>0</v>
      </c>
      <c r="F386" s="4">
        <v>64</v>
      </c>
      <c r="G386" s="5">
        <v>0.59</v>
      </c>
      <c r="H386" s="5">
        <v>0.59</v>
      </c>
      <c r="I386" s="5">
        <v>2539</v>
      </c>
      <c r="J386" s="5">
        <v>1227</v>
      </c>
      <c r="K386">
        <v>0.38</v>
      </c>
      <c r="L386">
        <v>0.63</v>
      </c>
      <c r="M386">
        <v>0.38</v>
      </c>
      <c r="N386">
        <v>0.63</v>
      </c>
      <c r="O386">
        <v>1</v>
      </c>
      <c r="P386">
        <v>0.25</v>
      </c>
      <c r="Q386">
        <v>0.88</v>
      </c>
      <c r="R386">
        <v>0.63</v>
      </c>
    </row>
    <row r="387" spans="2:18" x14ac:dyDescent="0.15">
      <c r="B387" t="s">
        <v>92</v>
      </c>
      <c r="C387" t="s">
        <v>93</v>
      </c>
      <c r="D387" s="19" t="s">
        <v>94</v>
      </c>
      <c r="E387" s="19">
        <v>0</v>
      </c>
      <c r="F387" s="4">
        <v>64</v>
      </c>
      <c r="G387" s="5">
        <v>0.59</v>
      </c>
      <c r="H387" s="5">
        <v>0.59</v>
      </c>
      <c r="I387" s="5">
        <v>2703.5</v>
      </c>
      <c r="J387" s="5">
        <v>1406.5</v>
      </c>
      <c r="K387">
        <v>0.63</v>
      </c>
      <c r="L387">
        <v>0.38</v>
      </c>
      <c r="M387">
        <v>0.63</v>
      </c>
      <c r="N387">
        <v>0.5</v>
      </c>
      <c r="O387">
        <v>0.25</v>
      </c>
      <c r="P387">
        <v>0.63</v>
      </c>
      <c r="Q387">
        <v>1</v>
      </c>
      <c r="R387">
        <v>0.75</v>
      </c>
    </row>
    <row r="388" spans="2:18" x14ac:dyDescent="0.15">
      <c r="B388" t="s">
        <v>92</v>
      </c>
      <c r="C388" t="s">
        <v>93</v>
      </c>
      <c r="D388" s="19" t="s">
        <v>94</v>
      </c>
      <c r="E388" s="19">
        <v>0</v>
      </c>
      <c r="F388" s="4">
        <v>64</v>
      </c>
      <c r="G388" s="5">
        <v>0.59</v>
      </c>
      <c r="H388" s="5">
        <v>0.59</v>
      </c>
      <c r="I388" s="5">
        <v>2945.5</v>
      </c>
      <c r="J388" s="5">
        <v>1070.5</v>
      </c>
      <c r="K388">
        <v>0.5</v>
      </c>
      <c r="L388">
        <v>0.38</v>
      </c>
      <c r="M388">
        <v>0.5</v>
      </c>
      <c r="N388">
        <v>0.63</v>
      </c>
      <c r="O388">
        <v>0.5</v>
      </c>
      <c r="P388">
        <v>0.88</v>
      </c>
      <c r="Q388">
        <v>0.75</v>
      </c>
      <c r="R388">
        <v>0.63</v>
      </c>
    </row>
    <row r="389" spans="2:18" x14ac:dyDescent="0.15">
      <c r="B389" t="s">
        <v>92</v>
      </c>
      <c r="C389" t="s">
        <v>93</v>
      </c>
      <c r="D389" s="19" t="s">
        <v>94</v>
      </c>
      <c r="E389" s="19">
        <v>0</v>
      </c>
      <c r="F389" s="4">
        <v>64</v>
      </c>
      <c r="G389" s="5">
        <v>0.61</v>
      </c>
      <c r="H389" s="5">
        <v>0.61</v>
      </c>
      <c r="I389" s="5">
        <v>2375</v>
      </c>
      <c r="J389" s="5">
        <v>1492.5</v>
      </c>
      <c r="K389">
        <v>0.38</v>
      </c>
      <c r="L389">
        <v>0.63</v>
      </c>
      <c r="M389">
        <v>0.5</v>
      </c>
      <c r="N389">
        <v>0.5</v>
      </c>
      <c r="O389">
        <v>0.5</v>
      </c>
      <c r="P389">
        <v>0.75</v>
      </c>
      <c r="Q389">
        <v>0.63</v>
      </c>
      <c r="R389">
        <v>1</v>
      </c>
    </row>
    <row r="390" spans="2:18" x14ac:dyDescent="0.15">
      <c r="B390" t="s">
        <v>92</v>
      </c>
      <c r="C390" t="s">
        <v>93</v>
      </c>
      <c r="D390" s="19" t="s">
        <v>94</v>
      </c>
      <c r="E390" s="19">
        <v>0</v>
      </c>
      <c r="F390" s="4">
        <v>64</v>
      </c>
      <c r="G390" s="5">
        <v>0.61</v>
      </c>
      <c r="H390" s="5">
        <v>0.61</v>
      </c>
      <c r="I390" s="5">
        <v>2859.5</v>
      </c>
      <c r="J390" s="5">
        <v>1086</v>
      </c>
      <c r="K390">
        <v>0.38</v>
      </c>
      <c r="L390">
        <v>0.75</v>
      </c>
      <c r="M390">
        <v>0.88</v>
      </c>
      <c r="N390">
        <v>0.63</v>
      </c>
      <c r="O390">
        <v>0.38</v>
      </c>
      <c r="P390">
        <v>0.63</v>
      </c>
      <c r="Q390">
        <v>0.63</v>
      </c>
      <c r="R390">
        <v>0.63</v>
      </c>
    </row>
    <row r="391" spans="2:18" x14ac:dyDescent="0.15">
      <c r="B391" t="s">
        <v>92</v>
      </c>
      <c r="C391" t="s">
        <v>93</v>
      </c>
      <c r="D391" s="19" t="s">
        <v>97</v>
      </c>
      <c r="E391" s="19">
        <v>0</v>
      </c>
      <c r="F391" s="4">
        <v>64</v>
      </c>
      <c r="G391" s="5">
        <v>0.63</v>
      </c>
      <c r="H391" s="5">
        <v>0.63</v>
      </c>
      <c r="I391" s="5">
        <v>3156</v>
      </c>
      <c r="J391" s="5">
        <v>1109.5</v>
      </c>
      <c r="K391">
        <v>0.25</v>
      </c>
      <c r="L391">
        <v>0.63</v>
      </c>
      <c r="M391">
        <v>0.63</v>
      </c>
      <c r="N391">
        <v>0.63</v>
      </c>
      <c r="O391">
        <v>0.88</v>
      </c>
      <c r="P391">
        <v>0.75</v>
      </c>
      <c r="Q391">
        <v>0.38</v>
      </c>
      <c r="R391">
        <v>0.88</v>
      </c>
    </row>
    <row r="392" spans="2:18" x14ac:dyDescent="0.15">
      <c r="B392" t="s">
        <v>92</v>
      </c>
      <c r="C392" t="s">
        <v>93</v>
      </c>
      <c r="D392" s="19" t="s">
        <v>97</v>
      </c>
      <c r="E392" s="19">
        <v>0</v>
      </c>
      <c r="F392" s="4">
        <v>64</v>
      </c>
      <c r="G392" s="5">
        <v>0.63</v>
      </c>
      <c r="H392" s="5">
        <v>0.63</v>
      </c>
      <c r="I392" s="5">
        <v>3312</v>
      </c>
      <c r="J392" s="5">
        <v>835.5</v>
      </c>
      <c r="K392">
        <v>0.63</v>
      </c>
      <c r="L392">
        <v>0.25</v>
      </c>
      <c r="M392">
        <v>0.63</v>
      </c>
      <c r="N392">
        <v>0.63</v>
      </c>
      <c r="O392">
        <v>0.5</v>
      </c>
      <c r="P392">
        <v>0.88</v>
      </c>
      <c r="Q392">
        <v>0.63</v>
      </c>
      <c r="R392">
        <v>0.88</v>
      </c>
    </row>
    <row r="393" spans="2:18" x14ac:dyDescent="0.15">
      <c r="B393" t="s">
        <v>92</v>
      </c>
      <c r="C393" t="s">
        <v>93</v>
      </c>
      <c r="D393" s="19" t="s">
        <v>97</v>
      </c>
      <c r="E393" s="19">
        <v>0</v>
      </c>
      <c r="F393" s="4">
        <v>64</v>
      </c>
      <c r="G393" s="5">
        <v>0.63</v>
      </c>
      <c r="H393" s="5">
        <v>0.63</v>
      </c>
      <c r="I393" s="5">
        <v>3594</v>
      </c>
      <c r="J393" s="5">
        <v>1531</v>
      </c>
      <c r="K393">
        <v>0.38</v>
      </c>
      <c r="L393">
        <v>0.75</v>
      </c>
      <c r="M393">
        <v>0.5</v>
      </c>
      <c r="N393">
        <v>0.63</v>
      </c>
      <c r="O393">
        <v>0.75</v>
      </c>
      <c r="P393">
        <v>0.75</v>
      </c>
      <c r="Q393">
        <v>0.63</v>
      </c>
      <c r="R393">
        <v>0.63</v>
      </c>
    </row>
    <row r="394" spans="2:18" x14ac:dyDescent="0.15">
      <c r="B394" t="s">
        <v>92</v>
      </c>
      <c r="C394" t="s">
        <v>93</v>
      </c>
      <c r="D394" s="19" t="s">
        <v>97</v>
      </c>
      <c r="E394" s="19">
        <v>0</v>
      </c>
      <c r="F394" s="4">
        <v>64</v>
      </c>
      <c r="G394" s="5">
        <v>0.64</v>
      </c>
      <c r="H394" s="5">
        <v>0.64</v>
      </c>
      <c r="I394" s="5">
        <v>3539</v>
      </c>
      <c r="J394" s="5">
        <v>1500</v>
      </c>
      <c r="K394">
        <v>0.5</v>
      </c>
      <c r="L394">
        <v>0.5</v>
      </c>
      <c r="M394">
        <v>0.5</v>
      </c>
      <c r="N394">
        <v>0.5</v>
      </c>
      <c r="O394">
        <v>0.75</v>
      </c>
      <c r="P394">
        <v>0.75</v>
      </c>
      <c r="Q394">
        <v>0.88</v>
      </c>
      <c r="R394">
        <v>0.75</v>
      </c>
    </row>
    <row r="395" spans="2:18" x14ac:dyDescent="0.15">
      <c r="B395" t="s">
        <v>92</v>
      </c>
      <c r="C395" t="s">
        <v>93</v>
      </c>
      <c r="D395" s="19" t="s">
        <v>97</v>
      </c>
      <c r="E395" s="19">
        <v>0</v>
      </c>
      <c r="F395" s="4">
        <v>64</v>
      </c>
      <c r="G395" s="5">
        <v>0.66</v>
      </c>
      <c r="H395" s="5">
        <v>0.66</v>
      </c>
      <c r="I395" s="5">
        <v>2577.5</v>
      </c>
      <c r="J395" s="5">
        <v>1219</v>
      </c>
      <c r="K395">
        <v>0.63</v>
      </c>
      <c r="L395">
        <v>0.88</v>
      </c>
      <c r="M395">
        <v>0.63</v>
      </c>
      <c r="N395">
        <v>0.5</v>
      </c>
      <c r="O395">
        <v>0.75</v>
      </c>
      <c r="P395">
        <v>0.5</v>
      </c>
      <c r="Q395">
        <v>0.38</v>
      </c>
      <c r="R395">
        <v>1</v>
      </c>
    </row>
    <row r="396" spans="2:18" x14ac:dyDescent="0.15">
      <c r="B396" t="s">
        <v>92</v>
      </c>
      <c r="C396" t="s">
        <v>93</v>
      </c>
      <c r="D396" s="19" t="s">
        <v>97</v>
      </c>
      <c r="E396" s="19">
        <v>0</v>
      </c>
      <c r="F396" s="4">
        <v>64</v>
      </c>
      <c r="G396" s="5">
        <v>0.66</v>
      </c>
      <c r="H396" s="5">
        <v>0.66</v>
      </c>
      <c r="I396" s="5">
        <v>4554.5</v>
      </c>
      <c r="J396" s="5">
        <v>1469</v>
      </c>
      <c r="K396">
        <v>0.88</v>
      </c>
      <c r="L396">
        <v>0.63</v>
      </c>
      <c r="M396">
        <v>0.63</v>
      </c>
      <c r="N396">
        <v>0.63</v>
      </c>
      <c r="O396">
        <v>0.75</v>
      </c>
      <c r="P396">
        <v>0.5</v>
      </c>
      <c r="Q396">
        <v>0.5</v>
      </c>
      <c r="R396">
        <v>0.75</v>
      </c>
    </row>
    <row r="397" spans="2:18" x14ac:dyDescent="0.15">
      <c r="B397" t="s">
        <v>92</v>
      </c>
      <c r="C397" t="s">
        <v>93</v>
      </c>
      <c r="D397" s="19" t="s">
        <v>97</v>
      </c>
      <c r="E397" s="19">
        <v>1</v>
      </c>
      <c r="F397" s="4">
        <v>64</v>
      </c>
      <c r="G397" s="5">
        <v>0.66</v>
      </c>
      <c r="H397" s="5">
        <v>0.66</v>
      </c>
      <c r="I397" s="5">
        <v>5992</v>
      </c>
      <c r="J397" s="5">
        <v>2554.5</v>
      </c>
      <c r="K397">
        <v>0.25</v>
      </c>
      <c r="L397">
        <v>0.25</v>
      </c>
      <c r="M397">
        <v>0.75</v>
      </c>
      <c r="N397">
        <v>0.63</v>
      </c>
      <c r="O397">
        <v>0.5</v>
      </c>
      <c r="P397">
        <v>0.88</v>
      </c>
      <c r="Q397">
        <v>1</v>
      </c>
      <c r="R397">
        <v>1</v>
      </c>
    </row>
    <row r="398" spans="2:18" x14ac:dyDescent="0.15">
      <c r="B398" t="s">
        <v>92</v>
      </c>
      <c r="C398" t="s">
        <v>93</v>
      </c>
      <c r="D398" s="19" t="s">
        <v>97</v>
      </c>
      <c r="E398" s="19">
        <v>0</v>
      </c>
      <c r="F398" s="4">
        <v>64</v>
      </c>
      <c r="G398" s="5">
        <v>0.67</v>
      </c>
      <c r="H398" s="5">
        <v>0.67</v>
      </c>
      <c r="I398" s="5">
        <v>4367.5</v>
      </c>
      <c r="J398" s="5">
        <v>1063</v>
      </c>
      <c r="K398">
        <v>0.63</v>
      </c>
      <c r="L398">
        <v>0.75</v>
      </c>
      <c r="M398">
        <v>0.88</v>
      </c>
      <c r="N398">
        <v>0.75</v>
      </c>
      <c r="O398">
        <v>0.75</v>
      </c>
      <c r="P398">
        <v>0.75</v>
      </c>
      <c r="Q398">
        <v>0.5</v>
      </c>
      <c r="R398">
        <v>0.38</v>
      </c>
    </row>
    <row r="399" spans="2:18" x14ac:dyDescent="0.15">
      <c r="B399" t="s">
        <v>92</v>
      </c>
      <c r="C399" t="s">
        <v>93</v>
      </c>
      <c r="D399" s="19" t="s">
        <v>97</v>
      </c>
      <c r="E399" s="19">
        <v>1</v>
      </c>
      <c r="F399" s="4">
        <v>64</v>
      </c>
      <c r="G399" s="5">
        <v>0.69</v>
      </c>
      <c r="H399" s="5">
        <v>0.69</v>
      </c>
      <c r="I399" s="5">
        <v>2484.5</v>
      </c>
      <c r="J399" s="5">
        <v>1305</v>
      </c>
      <c r="K399">
        <v>0.38</v>
      </c>
      <c r="L399">
        <v>0.63</v>
      </c>
      <c r="M399">
        <v>0.5</v>
      </c>
      <c r="N399">
        <v>0.63</v>
      </c>
      <c r="O399">
        <v>0.5</v>
      </c>
      <c r="P399">
        <v>0.88</v>
      </c>
      <c r="Q399">
        <v>1</v>
      </c>
      <c r="R399">
        <v>1</v>
      </c>
    </row>
    <row r="400" spans="2:18" x14ac:dyDescent="0.15">
      <c r="B400" t="s">
        <v>92</v>
      </c>
      <c r="C400" t="s">
        <v>93</v>
      </c>
      <c r="D400" s="19" t="s">
        <v>97</v>
      </c>
      <c r="E400" s="19">
        <v>0</v>
      </c>
      <c r="F400" s="4">
        <v>64</v>
      </c>
      <c r="G400" s="5">
        <v>0.69</v>
      </c>
      <c r="H400" s="5">
        <v>0.69</v>
      </c>
      <c r="I400" s="5">
        <v>2601.5</v>
      </c>
      <c r="J400" s="5">
        <v>1101.5</v>
      </c>
      <c r="K400">
        <v>0.38</v>
      </c>
      <c r="L400">
        <v>0.88</v>
      </c>
      <c r="M400">
        <v>0.63</v>
      </c>
      <c r="N400">
        <v>0.25</v>
      </c>
      <c r="O400">
        <v>0.88</v>
      </c>
      <c r="P400">
        <v>0.63</v>
      </c>
      <c r="Q400">
        <v>1</v>
      </c>
      <c r="R400">
        <v>0.88</v>
      </c>
    </row>
    <row r="401" spans="1:18" x14ac:dyDescent="0.15">
      <c r="B401" t="s">
        <v>92</v>
      </c>
      <c r="C401" t="s">
        <v>93</v>
      </c>
      <c r="D401" s="19" t="s">
        <v>97</v>
      </c>
      <c r="E401" s="19">
        <v>0</v>
      </c>
      <c r="F401" s="4">
        <v>64</v>
      </c>
      <c r="G401" s="5">
        <v>0.69</v>
      </c>
      <c r="H401" s="5">
        <v>0.69</v>
      </c>
      <c r="I401" s="5">
        <v>3312.5</v>
      </c>
      <c r="J401" s="5">
        <v>1476.5</v>
      </c>
      <c r="K401">
        <v>0.5</v>
      </c>
      <c r="L401">
        <v>0.75</v>
      </c>
      <c r="M401">
        <v>0.75</v>
      </c>
      <c r="N401">
        <v>0.63</v>
      </c>
      <c r="O401">
        <v>0.63</v>
      </c>
      <c r="P401">
        <v>0.88</v>
      </c>
      <c r="Q401">
        <v>0.88</v>
      </c>
      <c r="R401">
        <v>0.5</v>
      </c>
    </row>
    <row r="402" spans="1:18" x14ac:dyDescent="0.15">
      <c r="B402" t="s">
        <v>92</v>
      </c>
      <c r="C402" t="s">
        <v>93</v>
      </c>
      <c r="D402" s="19" t="s">
        <v>97</v>
      </c>
      <c r="E402" s="19">
        <v>0</v>
      </c>
      <c r="F402" s="4">
        <v>64</v>
      </c>
      <c r="G402" s="5">
        <v>0.69</v>
      </c>
      <c r="H402" s="5">
        <v>0.69</v>
      </c>
      <c r="I402" s="5">
        <v>3336</v>
      </c>
      <c r="J402" s="5">
        <v>1407</v>
      </c>
      <c r="K402">
        <v>0.38</v>
      </c>
      <c r="L402">
        <v>0.63</v>
      </c>
      <c r="M402">
        <v>0.63</v>
      </c>
      <c r="N402">
        <v>0.5</v>
      </c>
      <c r="O402">
        <v>0.88</v>
      </c>
      <c r="P402">
        <v>0.63</v>
      </c>
      <c r="Q402">
        <v>0.88</v>
      </c>
      <c r="R402">
        <v>1</v>
      </c>
    </row>
    <row r="403" spans="1:18" x14ac:dyDescent="0.15">
      <c r="B403" t="s">
        <v>92</v>
      </c>
      <c r="C403" t="s">
        <v>93</v>
      </c>
      <c r="D403" s="19" t="s">
        <v>97</v>
      </c>
      <c r="E403" s="19">
        <v>1</v>
      </c>
      <c r="F403" s="4">
        <v>48</v>
      </c>
      <c r="G403" s="5">
        <v>0.69</v>
      </c>
      <c r="H403" s="5">
        <v>0.77</v>
      </c>
      <c r="I403" s="5">
        <v>1953</v>
      </c>
      <c r="J403" s="5">
        <v>859</v>
      </c>
      <c r="K403">
        <v>0.38</v>
      </c>
      <c r="L403">
        <v>0.63</v>
      </c>
      <c r="M403">
        <v>0.5</v>
      </c>
      <c r="N403">
        <v>0.63</v>
      </c>
      <c r="O403">
        <v>1</v>
      </c>
      <c r="P403">
        <v>1</v>
      </c>
      <c r="Q403">
        <v>1</v>
      </c>
      <c r="R403">
        <v>1</v>
      </c>
    </row>
    <row r="404" spans="1:18" x14ac:dyDescent="0.15">
      <c r="B404" t="s">
        <v>92</v>
      </c>
      <c r="C404" t="s">
        <v>93</v>
      </c>
      <c r="D404" s="19" t="s">
        <v>97</v>
      </c>
      <c r="E404" s="19">
        <v>1</v>
      </c>
      <c r="F404" s="4">
        <v>48</v>
      </c>
      <c r="G404" s="5">
        <v>0.69</v>
      </c>
      <c r="H404" s="5">
        <v>0.77</v>
      </c>
      <c r="I404" s="5">
        <v>4476.5</v>
      </c>
      <c r="J404" s="5">
        <v>1843.5</v>
      </c>
      <c r="K404">
        <v>0.25</v>
      </c>
      <c r="L404">
        <v>0.25</v>
      </c>
      <c r="M404">
        <v>0.75</v>
      </c>
      <c r="N404">
        <v>0.88</v>
      </c>
      <c r="O404">
        <v>1</v>
      </c>
      <c r="P404">
        <v>1</v>
      </c>
      <c r="Q404">
        <v>1</v>
      </c>
      <c r="R404">
        <v>1</v>
      </c>
    </row>
    <row r="405" spans="1:18" x14ac:dyDescent="0.15">
      <c r="B405" t="s">
        <v>92</v>
      </c>
      <c r="C405" t="s">
        <v>93</v>
      </c>
      <c r="D405" s="19" t="s">
        <v>97</v>
      </c>
      <c r="E405" s="19">
        <v>1</v>
      </c>
      <c r="F405" s="4">
        <v>64</v>
      </c>
      <c r="G405" s="5">
        <v>0.78</v>
      </c>
      <c r="H405" s="5">
        <v>0.78</v>
      </c>
      <c r="I405" s="5">
        <v>3133</v>
      </c>
      <c r="J405" s="5">
        <v>1484.5</v>
      </c>
      <c r="K405">
        <v>0.38</v>
      </c>
      <c r="L405">
        <v>0.38</v>
      </c>
      <c r="M405">
        <v>0.88</v>
      </c>
      <c r="N405">
        <v>0.88</v>
      </c>
      <c r="O405">
        <v>0.88</v>
      </c>
      <c r="P405">
        <v>0.88</v>
      </c>
      <c r="Q405">
        <v>1</v>
      </c>
      <c r="R405">
        <v>1</v>
      </c>
    </row>
    <row r="406" spans="1:18" x14ac:dyDescent="0.15">
      <c r="B406" t="s">
        <v>92</v>
      </c>
      <c r="C406" t="s">
        <v>93</v>
      </c>
      <c r="D406" s="19" t="s">
        <v>97</v>
      </c>
      <c r="E406" s="19">
        <v>1</v>
      </c>
      <c r="F406" s="4">
        <v>40</v>
      </c>
      <c r="G406" s="5">
        <v>0.68</v>
      </c>
      <c r="H406" s="5">
        <v>0.8</v>
      </c>
      <c r="I406" s="5">
        <v>2945.5</v>
      </c>
      <c r="J406" s="5">
        <v>2085.5</v>
      </c>
      <c r="K406">
        <v>0.63</v>
      </c>
      <c r="L406">
        <v>0.25</v>
      </c>
      <c r="M406">
        <v>0.5</v>
      </c>
      <c r="N406">
        <v>1</v>
      </c>
      <c r="O406">
        <v>1</v>
      </c>
      <c r="P406">
        <v>1</v>
      </c>
      <c r="Q406">
        <v>1</v>
      </c>
      <c r="R406">
        <v>1</v>
      </c>
    </row>
    <row r="407" spans="1:18" x14ac:dyDescent="0.15">
      <c r="B407" t="s">
        <v>92</v>
      </c>
      <c r="C407" t="s">
        <v>93</v>
      </c>
      <c r="D407" s="19" t="s">
        <v>97</v>
      </c>
      <c r="E407" s="19">
        <v>1</v>
      </c>
      <c r="F407" s="4">
        <v>56</v>
      </c>
      <c r="G407" s="5">
        <v>0.79</v>
      </c>
      <c r="H407" s="5">
        <v>0.81</v>
      </c>
      <c r="I407" s="5">
        <v>1656</v>
      </c>
      <c r="J407" s="5">
        <v>703</v>
      </c>
      <c r="K407">
        <v>0.38</v>
      </c>
      <c r="L407">
        <v>0.63</v>
      </c>
      <c r="M407">
        <v>0.63</v>
      </c>
      <c r="N407">
        <v>1</v>
      </c>
      <c r="O407">
        <v>0.88</v>
      </c>
      <c r="P407">
        <v>1</v>
      </c>
      <c r="Q407">
        <v>1</v>
      </c>
      <c r="R407">
        <v>1</v>
      </c>
    </row>
    <row r="408" spans="1:18" x14ac:dyDescent="0.15">
      <c r="B408" t="s">
        <v>92</v>
      </c>
      <c r="C408" t="s">
        <v>93</v>
      </c>
      <c r="D408" s="19" t="s">
        <v>97</v>
      </c>
      <c r="E408" s="19">
        <v>1</v>
      </c>
      <c r="F408" s="4">
        <v>48</v>
      </c>
      <c r="G408" s="5">
        <v>0.77</v>
      </c>
      <c r="H408" s="5">
        <v>0.83</v>
      </c>
      <c r="I408" s="5">
        <v>3695</v>
      </c>
      <c r="J408" s="5">
        <v>1625</v>
      </c>
      <c r="K408">
        <v>0.5</v>
      </c>
      <c r="L408">
        <v>0.5</v>
      </c>
      <c r="M408">
        <v>0.75</v>
      </c>
      <c r="N408">
        <v>0.88</v>
      </c>
      <c r="O408">
        <v>1</v>
      </c>
      <c r="P408">
        <v>1</v>
      </c>
      <c r="Q408">
        <v>1</v>
      </c>
      <c r="R408">
        <v>1</v>
      </c>
    </row>
    <row r="409" spans="1:18" x14ac:dyDescent="0.15">
      <c r="B409" t="s">
        <v>92</v>
      </c>
      <c r="C409" t="s">
        <v>93</v>
      </c>
      <c r="D409" s="19" t="s">
        <v>97</v>
      </c>
      <c r="E409" s="19">
        <v>1</v>
      </c>
      <c r="F409" s="4">
        <v>48</v>
      </c>
      <c r="G409" s="5">
        <v>0.79</v>
      </c>
      <c r="H409" s="5">
        <v>0.84</v>
      </c>
      <c r="I409" s="5">
        <v>4210.5</v>
      </c>
      <c r="J409" s="5">
        <v>1258</v>
      </c>
      <c r="K409">
        <v>0.38</v>
      </c>
      <c r="L409">
        <v>0.5</v>
      </c>
      <c r="M409">
        <v>1</v>
      </c>
      <c r="N409">
        <v>0.88</v>
      </c>
      <c r="O409">
        <v>1</v>
      </c>
      <c r="P409">
        <v>1</v>
      </c>
      <c r="Q409">
        <v>1</v>
      </c>
      <c r="R409">
        <v>1</v>
      </c>
    </row>
    <row r="410" spans="1:18" x14ac:dyDescent="0.15">
      <c r="B410" t="s">
        <v>92</v>
      </c>
      <c r="C410" t="s">
        <v>93</v>
      </c>
      <c r="D410" s="19" t="s">
        <v>97</v>
      </c>
      <c r="E410" s="19">
        <v>1</v>
      </c>
      <c r="F410" s="4">
        <v>24</v>
      </c>
      <c r="G410" s="5">
        <v>0.79</v>
      </c>
      <c r="H410" s="5">
        <v>0.92</v>
      </c>
      <c r="I410" s="5">
        <v>2507.5</v>
      </c>
      <c r="J410" s="5">
        <v>1320.5</v>
      </c>
      <c r="K410">
        <v>0.38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</row>
    <row r="411" spans="1:18" x14ac:dyDescent="0.15">
      <c r="B411" t="s">
        <v>92</v>
      </c>
      <c r="C411" t="s">
        <v>93</v>
      </c>
      <c r="D411" s="19" t="s">
        <v>97</v>
      </c>
      <c r="E411" s="19">
        <v>1</v>
      </c>
      <c r="F411" s="4">
        <v>48</v>
      </c>
      <c r="G411" s="5">
        <v>0.9</v>
      </c>
      <c r="H411" s="5">
        <v>0.92</v>
      </c>
      <c r="I411" s="5">
        <v>3133</v>
      </c>
      <c r="J411" s="5">
        <v>1164</v>
      </c>
      <c r="K411">
        <v>0.63</v>
      </c>
      <c r="L411">
        <v>0.88</v>
      </c>
      <c r="M411">
        <v>1</v>
      </c>
      <c r="N411">
        <v>0.88</v>
      </c>
      <c r="O411">
        <v>1</v>
      </c>
      <c r="P411">
        <v>1</v>
      </c>
      <c r="Q411">
        <v>1</v>
      </c>
      <c r="R411">
        <v>1</v>
      </c>
    </row>
    <row r="412" spans="1:18" x14ac:dyDescent="0.15">
      <c r="B412" t="s">
        <v>92</v>
      </c>
      <c r="C412" t="s">
        <v>93</v>
      </c>
      <c r="D412" s="19" t="s">
        <v>97</v>
      </c>
      <c r="E412" s="19">
        <v>1</v>
      </c>
      <c r="F412" s="4">
        <v>32</v>
      </c>
      <c r="G412" s="5">
        <v>0.91</v>
      </c>
      <c r="H412" s="5">
        <v>0.95</v>
      </c>
      <c r="I412" s="5">
        <v>2953.5</v>
      </c>
      <c r="J412" s="5">
        <v>944.5</v>
      </c>
      <c r="K412">
        <v>0.75</v>
      </c>
      <c r="L412">
        <v>0.88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</row>
    <row r="413" spans="1:18" x14ac:dyDescent="0.15">
      <c r="B413" t="s">
        <v>92</v>
      </c>
      <c r="C413" t="s">
        <v>93</v>
      </c>
      <c r="D413" s="19" t="s">
        <v>97</v>
      </c>
      <c r="E413" s="19">
        <v>1</v>
      </c>
      <c r="F413" s="4">
        <v>24</v>
      </c>
      <c r="G413" s="5">
        <v>0.92</v>
      </c>
      <c r="H413" s="5">
        <v>0.97</v>
      </c>
      <c r="I413" s="5">
        <v>2211.5</v>
      </c>
      <c r="J413" s="5">
        <v>1281.5</v>
      </c>
      <c r="K413">
        <v>0.75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</row>
    <row r="414" spans="1:18" x14ac:dyDescent="0.15">
      <c r="A414">
        <v>4</v>
      </c>
      <c r="B414" t="s">
        <v>92</v>
      </c>
      <c r="C414" s="37" t="s">
        <v>96</v>
      </c>
      <c r="D414" s="19" t="s">
        <v>94</v>
      </c>
      <c r="E414" s="4">
        <v>0</v>
      </c>
      <c r="F414" s="5">
        <v>64</v>
      </c>
      <c r="G414" s="5">
        <v>0.44</v>
      </c>
      <c r="H414" s="5">
        <v>0.44</v>
      </c>
      <c r="I414" s="5">
        <v>2789</v>
      </c>
      <c r="J414" s="5">
        <v>1164</v>
      </c>
      <c r="K414" s="38">
        <v>0.38</v>
      </c>
      <c r="L414" s="38">
        <v>0.5</v>
      </c>
      <c r="M414" s="38">
        <v>0.5</v>
      </c>
      <c r="N414" s="38">
        <v>0.5</v>
      </c>
      <c r="O414" s="38">
        <v>0.63</v>
      </c>
      <c r="P414" s="38">
        <v>0.38</v>
      </c>
      <c r="Q414" s="38">
        <v>0.25</v>
      </c>
      <c r="R414">
        <v>0.38</v>
      </c>
    </row>
    <row r="415" spans="1:18" x14ac:dyDescent="0.15">
      <c r="A415">
        <v>4</v>
      </c>
      <c r="B415" t="s">
        <v>92</v>
      </c>
      <c r="C415" s="37" t="s">
        <v>96</v>
      </c>
      <c r="D415" s="19" t="s">
        <v>94</v>
      </c>
      <c r="E415" s="4">
        <v>0</v>
      </c>
      <c r="F415" s="5">
        <v>64</v>
      </c>
      <c r="G415" s="5">
        <v>0.45</v>
      </c>
      <c r="H415" s="5">
        <v>0.45</v>
      </c>
      <c r="I415" s="5">
        <v>2041.5</v>
      </c>
      <c r="J415" s="5">
        <v>1216</v>
      </c>
      <c r="K415" s="38">
        <v>0.25</v>
      </c>
      <c r="L415" s="38">
        <v>0.38</v>
      </c>
      <c r="M415" s="38">
        <v>0.75</v>
      </c>
      <c r="N415" s="38">
        <v>0.25</v>
      </c>
      <c r="O415" s="38">
        <v>0.25</v>
      </c>
      <c r="P415" s="38">
        <v>0.5</v>
      </c>
      <c r="Q415" s="38">
        <v>0.75</v>
      </c>
      <c r="R415">
        <v>0.5</v>
      </c>
    </row>
    <row r="416" spans="1:18" x14ac:dyDescent="0.15">
      <c r="A416">
        <v>4</v>
      </c>
      <c r="B416" t="s">
        <v>92</v>
      </c>
      <c r="C416" s="37" t="s">
        <v>96</v>
      </c>
      <c r="D416" s="19" t="s">
        <v>94</v>
      </c>
      <c r="E416" s="4">
        <v>0</v>
      </c>
      <c r="F416" s="5">
        <v>64</v>
      </c>
      <c r="G416" s="5">
        <v>0.48</v>
      </c>
      <c r="H416" s="5">
        <v>0.48</v>
      </c>
      <c r="I416" s="5">
        <v>1750</v>
      </c>
      <c r="J416" s="5">
        <v>1406.5</v>
      </c>
      <c r="K416" s="38">
        <v>0.38</v>
      </c>
      <c r="L416" s="38">
        <v>0.75</v>
      </c>
      <c r="M416" s="38">
        <v>0.63</v>
      </c>
      <c r="N416" s="38">
        <v>0.5</v>
      </c>
      <c r="O416" s="38">
        <v>0.25</v>
      </c>
      <c r="P416" s="38">
        <v>0.88</v>
      </c>
      <c r="Q416" s="38">
        <v>0.13</v>
      </c>
      <c r="R416">
        <v>0.38</v>
      </c>
    </row>
    <row r="417" spans="1:18" x14ac:dyDescent="0.15">
      <c r="A417">
        <v>4</v>
      </c>
      <c r="B417" t="s">
        <v>92</v>
      </c>
      <c r="C417" s="37" t="s">
        <v>96</v>
      </c>
      <c r="D417" s="19" t="s">
        <v>94</v>
      </c>
      <c r="E417" s="4">
        <v>0</v>
      </c>
      <c r="F417" s="5">
        <v>64</v>
      </c>
      <c r="G417" s="5">
        <v>0.48</v>
      </c>
      <c r="H417" s="5">
        <v>0.48</v>
      </c>
      <c r="I417" s="5">
        <v>3023.5</v>
      </c>
      <c r="J417" s="5">
        <v>2031</v>
      </c>
      <c r="K417" s="38">
        <v>0.63</v>
      </c>
      <c r="L417" s="38">
        <v>0.25</v>
      </c>
      <c r="M417" s="38">
        <v>0.13</v>
      </c>
      <c r="N417" s="38">
        <v>0.5</v>
      </c>
      <c r="O417" s="38">
        <v>0.63</v>
      </c>
      <c r="P417" s="38">
        <v>0.75</v>
      </c>
      <c r="Q417" s="38">
        <v>0.38</v>
      </c>
      <c r="R417">
        <v>0.63</v>
      </c>
    </row>
    <row r="418" spans="1:18" x14ac:dyDescent="0.15">
      <c r="B418" t="s">
        <v>92</v>
      </c>
      <c r="C418" t="s">
        <v>96</v>
      </c>
      <c r="D418" s="19" t="s">
        <v>94</v>
      </c>
      <c r="E418" s="19">
        <v>0</v>
      </c>
      <c r="F418" s="4">
        <v>64</v>
      </c>
      <c r="G418" s="5">
        <v>0.53</v>
      </c>
      <c r="H418" s="5">
        <v>0.53</v>
      </c>
      <c r="I418" s="5">
        <v>3187.5</v>
      </c>
      <c r="J418" s="5">
        <v>1406</v>
      </c>
      <c r="K418">
        <v>0.63</v>
      </c>
      <c r="L418">
        <v>0.63</v>
      </c>
      <c r="M418">
        <v>0.5</v>
      </c>
      <c r="N418">
        <v>0.5</v>
      </c>
      <c r="O418">
        <v>0.5</v>
      </c>
      <c r="P418">
        <v>0.38</v>
      </c>
      <c r="Q418">
        <v>0.63</v>
      </c>
      <c r="R418">
        <v>0.5</v>
      </c>
    </row>
    <row r="419" spans="1:18" x14ac:dyDescent="0.15">
      <c r="B419" t="s">
        <v>92</v>
      </c>
      <c r="C419" t="s">
        <v>96</v>
      </c>
      <c r="D419" s="19" t="s">
        <v>94</v>
      </c>
      <c r="E419" s="19">
        <v>0</v>
      </c>
      <c r="F419" s="4">
        <v>64</v>
      </c>
      <c r="G419" s="5">
        <v>0.56000000000000005</v>
      </c>
      <c r="H419" s="5">
        <v>0.56000000000000005</v>
      </c>
      <c r="I419" s="5">
        <v>1851.5</v>
      </c>
      <c r="J419" s="5">
        <v>1304.5</v>
      </c>
      <c r="K419">
        <v>0.5</v>
      </c>
      <c r="L419">
        <v>0.25</v>
      </c>
      <c r="M419">
        <v>0.25</v>
      </c>
      <c r="N419">
        <v>0.63</v>
      </c>
      <c r="O419">
        <v>0.75</v>
      </c>
      <c r="P419">
        <v>0.75</v>
      </c>
      <c r="Q419">
        <v>0.88</v>
      </c>
      <c r="R419">
        <v>0.5</v>
      </c>
    </row>
    <row r="420" spans="1:18" x14ac:dyDescent="0.15">
      <c r="B420" t="s">
        <v>92</v>
      </c>
      <c r="C420" t="s">
        <v>96</v>
      </c>
      <c r="D420" s="19" t="s">
        <v>94</v>
      </c>
      <c r="E420" s="19">
        <v>1</v>
      </c>
      <c r="F420" s="4">
        <v>64</v>
      </c>
      <c r="G420" s="5">
        <v>0.56000000000000005</v>
      </c>
      <c r="H420" s="5">
        <v>0.56000000000000005</v>
      </c>
      <c r="I420" s="5">
        <v>3226.5</v>
      </c>
      <c r="J420" s="5">
        <v>1640.5</v>
      </c>
      <c r="K420">
        <v>0.25</v>
      </c>
      <c r="L420">
        <v>0.5</v>
      </c>
      <c r="M420">
        <v>0.5</v>
      </c>
      <c r="N420">
        <v>0.25</v>
      </c>
      <c r="O420">
        <v>0.38</v>
      </c>
      <c r="P420">
        <v>0.63</v>
      </c>
      <c r="Q420">
        <v>1</v>
      </c>
      <c r="R420">
        <v>1</v>
      </c>
    </row>
    <row r="421" spans="1:18" x14ac:dyDescent="0.15">
      <c r="B421" t="s">
        <v>92</v>
      </c>
      <c r="C421" t="s">
        <v>96</v>
      </c>
      <c r="D421" s="19" t="s">
        <v>94</v>
      </c>
      <c r="E421" s="19">
        <v>0</v>
      </c>
      <c r="F421" s="4">
        <v>64</v>
      </c>
      <c r="G421" s="5">
        <v>0.59</v>
      </c>
      <c r="H421" s="5">
        <v>0.59</v>
      </c>
      <c r="I421" s="5">
        <v>2960.5</v>
      </c>
      <c r="J421" s="5">
        <v>960.5</v>
      </c>
      <c r="K421">
        <v>0.38</v>
      </c>
      <c r="L421">
        <v>0.5</v>
      </c>
      <c r="M421">
        <v>0.63</v>
      </c>
      <c r="N421">
        <v>0.38</v>
      </c>
      <c r="O421">
        <v>0.25</v>
      </c>
      <c r="P421">
        <v>0.75</v>
      </c>
      <c r="Q421">
        <v>1</v>
      </c>
      <c r="R421">
        <v>0.88</v>
      </c>
    </row>
    <row r="422" spans="1:18" x14ac:dyDescent="0.15">
      <c r="B422" t="s">
        <v>92</v>
      </c>
      <c r="C422" t="s">
        <v>96</v>
      </c>
      <c r="D422" s="19" t="s">
        <v>94</v>
      </c>
      <c r="E422" s="19">
        <v>0</v>
      </c>
      <c r="F422" s="4">
        <v>64</v>
      </c>
      <c r="G422" s="5">
        <v>0.61</v>
      </c>
      <c r="H422" s="5">
        <v>0.61</v>
      </c>
      <c r="I422" s="5">
        <v>2476.5</v>
      </c>
      <c r="J422" s="5">
        <v>875</v>
      </c>
      <c r="K422">
        <v>0.5</v>
      </c>
      <c r="L422">
        <v>0.63</v>
      </c>
      <c r="M422">
        <v>0.63</v>
      </c>
      <c r="N422">
        <v>0.75</v>
      </c>
      <c r="O422">
        <v>0.75</v>
      </c>
      <c r="P422">
        <v>0.5</v>
      </c>
      <c r="Q422">
        <v>0.5</v>
      </c>
      <c r="R422">
        <v>0.63</v>
      </c>
    </row>
    <row r="423" spans="1:18" x14ac:dyDescent="0.15">
      <c r="B423" t="s">
        <v>92</v>
      </c>
      <c r="C423" t="s">
        <v>96</v>
      </c>
      <c r="D423" s="19" t="s">
        <v>97</v>
      </c>
      <c r="E423" s="19">
        <v>1</v>
      </c>
      <c r="F423" s="4">
        <v>64</v>
      </c>
      <c r="G423" s="5">
        <v>0.64</v>
      </c>
      <c r="H423" s="5">
        <v>0.64</v>
      </c>
      <c r="I423" s="5">
        <v>2289</v>
      </c>
      <c r="J423" s="5">
        <v>1086</v>
      </c>
      <c r="K423">
        <v>0.13</v>
      </c>
      <c r="L423">
        <v>0.5</v>
      </c>
      <c r="M423">
        <v>0.75</v>
      </c>
      <c r="N423">
        <v>0.5</v>
      </c>
      <c r="O423">
        <v>0.63</v>
      </c>
      <c r="P423">
        <v>0.63</v>
      </c>
      <c r="Q423">
        <v>1</v>
      </c>
      <c r="R423">
        <v>1</v>
      </c>
    </row>
    <row r="424" spans="1:18" x14ac:dyDescent="0.15">
      <c r="B424" t="s">
        <v>92</v>
      </c>
      <c r="C424" t="s">
        <v>96</v>
      </c>
      <c r="D424" s="19" t="s">
        <v>97</v>
      </c>
      <c r="E424" s="19">
        <v>1</v>
      </c>
      <c r="F424" s="4">
        <v>48</v>
      </c>
      <c r="G424" s="5">
        <v>0.67</v>
      </c>
      <c r="H424" s="5">
        <v>0.75</v>
      </c>
      <c r="I424" s="5">
        <v>2843.5</v>
      </c>
      <c r="J424" s="5">
        <v>1289</v>
      </c>
      <c r="K424">
        <v>0.5</v>
      </c>
      <c r="L424">
        <v>0.25</v>
      </c>
      <c r="M424">
        <v>0.38</v>
      </c>
      <c r="N424">
        <v>0.88</v>
      </c>
      <c r="O424">
        <v>1</v>
      </c>
      <c r="P424">
        <v>1</v>
      </c>
      <c r="Q424">
        <v>1</v>
      </c>
      <c r="R424">
        <v>1</v>
      </c>
    </row>
    <row r="425" spans="1:18" x14ac:dyDescent="0.15">
      <c r="B425" t="s">
        <v>92</v>
      </c>
      <c r="C425" t="s">
        <v>96</v>
      </c>
      <c r="D425" s="19" t="s">
        <v>97</v>
      </c>
      <c r="E425" s="19">
        <v>1</v>
      </c>
      <c r="F425" s="4">
        <v>48</v>
      </c>
      <c r="G425" s="5">
        <v>0.75</v>
      </c>
      <c r="H425" s="5">
        <v>0.81</v>
      </c>
      <c r="I425" s="5">
        <v>2039</v>
      </c>
      <c r="J425" s="5">
        <v>1109.5</v>
      </c>
      <c r="K425">
        <v>0.5</v>
      </c>
      <c r="L425">
        <v>0.63</v>
      </c>
      <c r="M425">
        <v>0.5</v>
      </c>
      <c r="N425">
        <v>0.88</v>
      </c>
      <c r="O425">
        <v>1</v>
      </c>
      <c r="P425">
        <v>1</v>
      </c>
      <c r="Q425">
        <v>1</v>
      </c>
      <c r="R425">
        <v>1</v>
      </c>
    </row>
    <row r="426" spans="1:18" x14ac:dyDescent="0.15">
      <c r="B426" t="s">
        <v>92</v>
      </c>
      <c r="C426" t="s">
        <v>96</v>
      </c>
      <c r="D426" s="19" t="s">
        <v>97</v>
      </c>
      <c r="E426" s="19">
        <v>1</v>
      </c>
      <c r="F426" s="4">
        <v>32</v>
      </c>
      <c r="G426" s="5">
        <v>0.69</v>
      </c>
      <c r="H426" s="5">
        <v>0.84</v>
      </c>
      <c r="I426" s="5">
        <v>4351.5</v>
      </c>
      <c r="J426" s="5">
        <v>1375</v>
      </c>
      <c r="K426">
        <v>0.25</v>
      </c>
      <c r="L426">
        <v>0.5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</row>
    <row r="427" spans="1:18" x14ac:dyDescent="0.15">
      <c r="B427" t="s">
        <v>92</v>
      </c>
      <c r="C427" t="s">
        <v>96</v>
      </c>
      <c r="D427" s="19" t="s">
        <v>97</v>
      </c>
      <c r="E427" s="19">
        <v>1</v>
      </c>
      <c r="F427" s="4">
        <v>40</v>
      </c>
      <c r="G427" s="5">
        <v>0.78</v>
      </c>
      <c r="H427" s="5">
        <v>0.86</v>
      </c>
      <c r="I427" s="5">
        <v>2320.5</v>
      </c>
      <c r="J427" s="5">
        <v>1008</v>
      </c>
      <c r="K427">
        <v>0.38</v>
      </c>
      <c r="L427">
        <v>0.75</v>
      </c>
      <c r="M427">
        <v>0.75</v>
      </c>
      <c r="N427">
        <v>1</v>
      </c>
      <c r="O427">
        <v>1</v>
      </c>
      <c r="P427">
        <v>1</v>
      </c>
      <c r="Q427">
        <v>1</v>
      </c>
      <c r="R427">
        <v>1</v>
      </c>
    </row>
    <row r="428" spans="1:18" x14ac:dyDescent="0.15">
      <c r="B428" t="s">
        <v>92</v>
      </c>
      <c r="C428" t="s">
        <v>96</v>
      </c>
      <c r="D428" s="19" t="s">
        <v>97</v>
      </c>
      <c r="E428" s="19">
        <v>1</v>
      </c>
      <c r="F428" s="4">
        <v>40</v>
      </c>
      <c r="G428" s="5">
        <v>0.8</v>
      </c>
      <c r="H428" s="5">
        <v>0.88</v>
      </c>
      <c r="I428" s="5">
        <v>2546.5</v>
      </c>
      <c r="J428" s="5">
        <v>1305</v>
      </c>
      <c r="K428">
        <v>0.38</v>
      </c>
      <c r="L428">
        <v>0.75</v>
      </c>
      <c r="M428">
        <v>0.88</v>
      </c>
      <c r="N428">
        <v>1</v>
      </c>
      <c r="O428">
        <v>1</v>
      </c>
      <c r="P428">
        <v>1</v>
      </c>
      <c r="Q428">
        <v>1</v>
      </c>
      <c r="R428">
        <v>1</v>
      </c>
    </row>
    <row r="429" spans="1:18" x14ac:dyDescent="0.15">
      <c r="B429" t="s">
        <v>92</v>
      </c>
      <c r="C429" t="s">
        <v>96</v>
      </c>
      <c r="D429" s="19" t="s">
        <v>97</v>
      </c>
      <c r="E429" s="19">
        <v>1</v>
      </c>
      <c r="F429" s="4">
        <v>40</v>
      </c>
      <c r="G429" s="5">
        <v>0.8</v>
      </c>
      <c r="H429" s="5">
        <v>0.88</v>
      </c>
      <c r="I429" s="5">
        <v>2585.5</v>
      </c>
      <c r="J429" s="5">
        <v>1422</v>
      </c>
      <c r="K429">
        <v>0.5</v>
      </c>
      <c r="L429">
        <v>0.75</v>
      </c>
      <c r="M429">
        <v>0.75</v>
      </c>
      <c r="N429">
        <v>1</v>
      </c>
      <c r="O429">
        <v>1</v>
      </c>
      <c r="P429">
        <v>1</v>
      </c>
      <c r="Q429">
        <v>1</v>
      </c>
      <c r="R429">
        <v>1</v>
      </c>
    </row>
    <row r="430" spans="1:18" x14ac:dyDescent="0.15">
      <c r="B430" t="s">
        <v>92</v>
      </c>
      <c r="C430" t="s">
        <v>96</v>
      </c>
      <c r="D430" s="19" t="s">
        <v>97</v>
      </c>
      <c r="E430" s="19">
        <v>1</v>
      </c>
      <c r="F430" s="4">
        <v>32</v>
      </c>
      <c r="G430" s="5">
        <v>0.78</v>
      </c>
      <c r="H430" s="5">
        <v>0.89</v>
      </c>
      <c r="I430" s="5">
        <v>4445.5</v>
      </c>
      <c r="J430" s="5">
        <v>1601.5</v>
      </c>
      <c r="K430">
        <v>0.38</v>
      </c>
      <c r="L430">
        <v>0.75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</row>
    <row r="431" spans="1:18" x14ac:dyDescent="0.15">
      <c r="B431" t="s">
        <v>92</v>
      </c>
      <c r="C431" t="s">
        <v>96</v>
      </c>
      <c r="D431" s="19" t="s">
        <v>97</v>
      </c>
      <c r="E431" s="19">
        <v>1</v>
      </c>
      <c r="F431" s="4">
        <v>24</v>
      </c>
      <c r="G431" s="5">
        <v>0.79</v>
      </c>
      <c r="H431" s="5">
        <v>0.92</v>
      </c>
      <c r="I431" s="5">
        <v>4109.5</v>
      </c>
      <c r="J431" s="5">
        <v>1797.5</v>
      </c>
      <c r="K431">
        <v>0.38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</row>
    <row r="432" spans="1:18" x14ac:dyDescent="0.15">
      <c r="B432" t="s">
        <v>92</v>
      </c>
      <c r="C432" t="s">
        <v>96</v>
      </c>
      <c r="D432" s="19" t="s">
        <v>97</v>
      </c>
      <c r="E432" s="19">
        <v>1</v>
      </c>
      <c r="F432" s="4">
        <v>40</v>
      </c>
      <c r="G432" s="5">
        <v>0.9</v>
      </c>
      <c r="H432" s="5">
        <v>0.94</v>
      </c>
      <c r="I432" s="5">
        <v>3469.5</v>
      </c>
      <c r="J432" s="5">
        <v>1804.5</v>
      </c>
      <c r="K432">
        <v>0.75</v>
      </c>
      <c r="L432">
        <v>0.88</v>
      </c>
      <c r="M432">
        <v>0.88</v>
      </c>
      <c r="N432">
        <v>1</v>
      </c>
      <c r="O432">
        <v>1</v>
      </c>
      <c r="P432">
        <v>1</v>
      </c>
      <c r="Q432">
        <v>1</v>
      </c>
      <c r="R432">
        <v>1</v>
      </c>
    </row>
    <row r="433" spans="2:18" x14ac:dyDescent="0.15">
      <c r="B433" t="s">
        <v>92</v>
      </c>
      <c r="C433" t="s">
        <v>96</v>
      </c>
      <c r="D433" s="19" t="s">
        <v>97</v>
      </c>
      <c r="E433" s="19">
        <v>1</v>
      </c>
      <c r="F433" s="4">
        <v>24</v>
      </c>
      <c r="G433" s="5">
        <v>0.92</v>
      </c>
      <c r="H433" s="5">
        <v>0.97</v>
      </c>
      <c r="I433" s="5">
        <v>2586</v>
      </c>
      <c r="J433" s="5">
        <v>1578.5</v>
      </c>
      <c r="K433">
        <v>0.75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Stanton</vt:lpstr>
      <vt:lpstr>SHJ2</vt:lpstr>
      <vt:lpstr>2 and trans</vt:lpstr>
      <vt:lpstr>SHJtrans</vt:lpstr>
      <vt:lpstr>blue squares</vt:lpstr>
      <vt:lpstr>errorcat</vt:lpstr>
      <vt:lpstr>randcat</vt:lpstr>
      <vt:lpstr>SHJ3order</vt:lpstr>
      <vt:lpstr>diarects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Wetzel</cp:lastModifiedBy>
  <dcterms:created xsi:type="dcterms:W3CDTF">2009-12-18T18:09:14Z</dcterms:created>
  <dcterms:modified xsi:type="dcterms:W3CDTF">2018-12-02T16:38:40Z</dcterms:modified>
</cp:coreProperties>
</file>