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SandBox\Bataille-Navale\Documents\"/>
    </mc:Choice>
  </mc:AlternateContent>
  <xr:revisionPtr revIDLastSave="0" documentId="13_ncr:1_{698D30F1-E86C-4AD9-9CE6-1E9DAFE97B6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  <sheet name="li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N9" i="1" l="1"/>
  <c r="N8" i="1"/>
  <c r="N17" i="1"/>
  <c r="N19" i="1"/>
  <c r="N20" i="1"/>
  <c r="N23" i="1"/>
  <c r="N24" i="1"/>
  <c r="N25" i="1"/>
  <c r="N26" i="1"/>
  <c r="N27" i="1"/>
  <c r="N28" i="1"/>
  <c r="N22" i="1"/>
  <c r="D16" i="1"/>
  <c r="D17" i="1"/>
  <c r="D18" i="1"/>
  <c r="N21" i="1" s="1"/>
  <c r="D19" i="1"/>
  <c r="D11" i="1"/>
  <c r="D12" i="1"/>
  <c r="D13" i="1"/>
  <c r="D14" i="1"/>
  <c r="D15" i="1"/>
  <c r="D20" i="1"/>
  <c r="D21" i="1"/>
  <c r="D22" i="1"/>
  <c r="D23" i="1"/>
  <c r="D24" i="1"/>
  <c r="D25" i="1"/>
  <c r="D26" i="1"/>
  <c r="D27" i="1"/>
  <c r="D28" i="1"/>
  <c r="N18" i="1" l="1"/>
  <c r="N16" i="1"/>
</calcChain>
</file>

<file path=xl/sharedStrings.xml><?xml version="1.0" encoding="utf-8"?>
<sst xmlns="http://schemas.openxmlformats.org/spreadsheetml/2006/main" count="108" uniqueCount="56">
  <si>
    <t>Date</t>
  </si>
  <si>
    <t>Heure de début</t>
  </si>
  <si>
    <t>Heure de fin</t>
  </si>
  <si>
    <t>Type</t>
  </si>
  <si>
    <t>Tâche</t>
  </si>
  <si>
    <t>Descrtiptif</t>
  </si>
  <si>
    <t>Terminé</t>
  </si>
  <si>
    <t>Sources</t>
  </si>
  <si>
    <t>Emplacement</t>
  </si>
  <si>
    <t>Maison</t>
  </si>
  <si>
    <t>Travail</t>
  </si>
  <si>
    <t>Théorie</t>
  </si>
  <si>
    <t>Pratique</t>
  </si>
  <si>
    <t>Révision</t>
  </si>
  <si>
    <t>Test</t>
  </si>
  <si>
    <t>OUI</t>
  </si>
  <si>
    <t>NON</t>
  </si>
  <si>
    <t>Correction</t>
  </si>
  <si>
    <t>Module</t>
  </si>
  <si>
    <t>ICT-431</t>
  </si>
  <si>
    <t>ICT-101</t>
  </si>
  <si>
    <t>ICT-114</t>
  </si>
  <si>
    <t>MA-09</t>
  </si>
  <si>
    <t>MA-10</t>
  </si>
  <si>
    <t>MA-20</t>
  </si>
  <si>
    <t>IEL-3</t>
  </si>
  <si>
    <t>Anglais</t>
  </si>
  <si>
    <t>Economie d'Entreprise</t>
  </si>
  <si>
    <t>Math</t>
  </si>
  <si>
    <t>LACO</t>
  </si>
  <si>
    <t>SOCI</t>
  </si>
  <si>
    <t>Sport</t>
  </si>
  <si>
    <t>Modules</t>
  </si>
  <si>
    <t>Types</t>
  </si>
  <si>
    <t>Lieu de travail</t>
  </si>
  <si>
    <t>Terminé?</t>
  </si>
  <si>
    <t>EE</t>
  </si>
  <si>
    <t>Heures total</t>
  </si>
  <si>
    <t>Nom</t>
  </si>
  <si>
    <t>Prénom</t>
  </si>
  <si>
    <t>Classe</t>
  </si>
  <si>
    <t>Surico</t>
  </si>
  <si>
    <t>Joshua</t>
  </si>
  <si>
    <t>SI-C1a</t>
  </si>
  <si>
    <t>Nb Terminé</t>
  </si>
  <si>
    <t>Nb nonTerminé</t>
  </si>
  <si>
    <t>Colonne1</t>
  </si>
  <si>
    <t>ecouter le prof</t>
  </si>
  <si>
    <t>Le prof a parlé sur Les MCD</t>
  </si>
  <si>
    <t>faire le MCD,Scénario,</t>
  </si>
  <si>
    <t>j'ai commencé le MCD</t>
  </si>
  <si>
    <t>j'ai continuer le MCD</t>
  </si>
  <si>
    <t>j'ai continuer le MCD et commencer le Scénario</t>
  </si>
  <si>
    <t>j'ai continuer le MCD et continuer le Scénario</t>
  </si>
  <si>
    <t>j'ai fini le MCD et Le scénario</t>
  </si>
  <si>
    <t>j'ai commencé le code de la bataille navale ,j'ai fait le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</si>
</sst>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3" xfId="0" applyFill="1" applyBorder="1"/>
    <xf numFmtId="14" fontId="0" fillId="0" borderId="0" xfId="0" applyNumberFormat="1"/>
    <xf numFmtId="164" fontId="0" fillId="0" borderId="0" xfId="0" applyNumberFormat="1"/>
    <xf numFmtId="0" fontId="0" fillId="0" borderId="4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28" totalsRowShown="0">
  <autoFilter ref="A1:K28" xr:uid="{00000000-0009-0000-0100-000001000000}"/>
  <tableColumns count="11">
    <tableColumn id="1" xr3:uid="{00000000-0010-0000-0000-000001000000}" name="Date" dataDxfId="3"/>
    <tableColumn id="2" xr3:uid="{00000000-0010-0000-0000-000002000000}" name="Heure de début" dataDxfId="2"/>
    <tableColumn id="3" xr3:uid="{00000000-0010-0000-0000-000003000000}" name="Heure de fin" dataDxfId="1"/>
    <tableColumn id="4" xr3:uid="{00000000-0010-0000-0000-000004000000}" name="Colonne1" dataDxfId="0">
      <calculatedColumnFormula>Tableau1[[#This Row],[Heure de fin]]-Tableau1[[#This Row],[Heure de début]]</calculatedColumnFormula>
    </tableColumn>
    <tableColumn id="5" xr3:uid="{00000000-0010-0000-0000-000005000000}" name="Type"/>
    <tableColumn id="6" xr3:uid="{00000000-0010-0000-0000-000006000000}" name="Tâche"/>
    <tableColumn id="7" xr3:uid="{00000000-0010-0000-0000-000007000000}" name="Emplacement"/>
    <tableColumn id="13" xr3:uid="{00000000-0010-0000-0000-00000D000000}" name="Module"/>
    <tableColumn id="8" xr3:uid="{00000000-0010-0000-0000-000008000000}" name="Descrtiptif"/>
    <tableColumn id="9" xr3:uid="{00000000-0010-0000-0000-000009000000}" name="Terminé"/>
    <tableColumn id="10" xr3:uid="{00000000-0010-0000-0000-00000A000000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86" zoomScaleNormal="145" workbookViewId="0">
      <selection activeCell="A12" sqref="A12"/>
    </sheetView>
  </sheetViews>
  <sheetFormatPr baseColWidth="10" defaultRowHeight="14.4" x14ac:dyDescent="0.3"/>
  <cols>
    <col min="1" max="1" width="12.5546875" bestFit="1" customWidth="1"/>
    <col min="2" max="2" width="17.109375" bestFit="1" customWidth="1"/>
    <col min="3" max="3" width="14.33203125" bestFit="1" customWidth="1"/>
    <col min="4" max="4" width="11.5546875" bestFit="1" customWidth="1"/>
    <col min="5" max="5" width="8.5546875" bestFit="1" customWidth="1"/>
    <col min="6" max="6" width="23.88671875" bestFit="1" customWidth="1"/>
    <col min="7" max="7" width="23.6640625" customWidth="1"/>
    <col min="8" max="8" width="10.33203125" bestFit="1" customWidth="1"/>
    <col min="9" max="9" width="52.33203125" bestFit="1" customWidth="1"/>
    <col min="10" max="10" width="10.6640625" bestFit="1" customWidth="1"/>
    <col min="11" max="11" width="10.109375" bestFit="1" customWidth="1"/>
    <col min="13" max="13" width="14.88671875" bestFit="1" customWidth="1"/>
    <col min="14" max="14" width="1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46</v>
      </c>
      <c r="E1" t="s">
        <v>3</v>
      </c>
      <c r="F1" t="s">
        <v>4</v>
      </c>
      <c r="G1" t="s">
        <v>8</v>
      </c>
      <c r="H1" t="s">
        <v>18</v>
      </c>
      <c r="I1" t="s">
        <v>5</v>
      </c>
      <c r="J1" t="s">
        <v>6</v>
      </c>
      <c r="K1" t="s">
        <v>7</v>
      </c>
    </row>
    <row r="2" spans="1:15" ht="15" thickBot="1" x14ac:dyDescent="0.35">
      <c r="A2" s="6"/>
      <c r="B2" s="7"/>
      <c r="C2" s="7"/>
      <c r="D2" s="7"/>
    </row>
    <row r="3" spans="1:15" ht="15" thickBot="1" x14ac:dyDescent="0.35">
      <c r="A3" s="6">
        <v>44245</v>
      </c>
      <c r="B3" s="7">
        <v>0.33333333333333331</v>
      </c>
      <c r="C3" s="7">
        <v>0.35416666666666669</v>
      </c>
      <c r="D3" s="7">
        <f>Tableau1[[#This Row],[Heure de fin]]-Tableau1[[#This Row],[Heure de début]]</f>
        <v>2.083333333333337E-2</v>
      </c>
      <c r="E3" t="s">
        <v>11</v>
      </c>
      <c r="F3" t="s">
        <v>47</v>
      </c>
      <c r="G3" t="s">
        <v>10</v>
      </c>
      <c r="H3" t="s">
        <v>24</v>
      </c>
      <c r="I3" t="s">
        <v>48</v>
      </c>
      <c r="J3" t="s">
        <v>15</v>
      </c>
      <c r="M3" s="1" t="s">
        <v>38</v>
      </c>
      <c r="N3" s="9" t="s">
        <v>41</v>
      </c>
    </row>
    <row r="4" spans="1:15" ht="15" thickBot="1" x14ac:dyDescent="0.35">
      <c r="A4" s="6">
        <v>44245</v>
      </c>
      <c r="B4" s="7">
        <v>0.35416666666666669</v>
      </c>
      <c r="C4" s="7">
        <v>0.36458333333333331</v>
      </c>
      <c r="D4" s="7">
        <f>Tableau1[[#This Row],[Heure de fin]]-Tableau1[[#This Row],[Heure de début]]</f>
        <v>1.041666666666663E-2</v>
      </c>
      <c r="E4" t="s">
        <v>12</v>
      </c>
      <c r="F4" t="s">
        <v>49</v>
      </c>
      <c r="G4" t="s">
        <v>10</v>
      </c>
      <c r="H4" t="s">
        <v>24</v>
      </c>
      <c r="I4" t="s">
        <v>50</v>
      </c>
      <c r="J4" t="s">
        <v>16</v>
      </c>
      <c r="M4" s="1" t="s">
        <v>39</v>
      </c>
      <c r="N4" s="17" t="s">
        <v>42</v>
      </c>
    </row>
    <row r="5" spans="1:15" ht="15" thickBot="1" x14ac:dyDescent="0.35">
      <c r="A5" s="6">
        <v>44245</v>
      </c>
      <c r="B5" s="7">
        <v>0.36805555555555558</v>
      </c>
      <c r="C5" s="7">
        <v>0.39930555555555558</v>
      </c>
      <c r="D5" s="7">
        <f>Tableau1[[#This Row],[Heure de fin]]-Tableau1[[#This Row],[Heure de début]]</f>
        <v>3.125E-2</v>
      </c>
      <c r="E5" t="s">
        <v>12</v>
      </c>
      <c r="F5" t="s">
        <v>49</v>
      </c>
      <c r="G5" t="s">
        <v>10</v>
      </c>
      <c r="H5" t="s">
        <v>24</v>
      </c>
      <c r="I5" t="s">
        <v>51</v>
      </c>
      <c r="J5" t="s">
        <v>16</v>
      </c>
      <c r="M5" s="9" t="s">
        <v>40</v>
      </c>
      <c r="N5" s="17" t="s">
        <v>43</v>
      </c>
      <c r="O5" s="4"/>
    </row>
    <row r="6" spans="1:15" x14ac:dyDescent="0.3">
      <c r="A6" s="6">
        <v>44245</v>
      </c>
      <c r="B6" s="7">
        <v>0.40972222222222227</v>
      </c>
      <c r="C6" s="7">
        <v>0.44097222222222227</v>
      </c>
      <c r="D6" s="7">
        <f>Tableau1[[#This Row],[Heure de fin]]-Tableau1[[#This Row],[Heure de début]]</f>
        <v>3.125E-2</v>
      </c>
      <c r="E6" t="s">
        <v>12</v>
      </c>
      <c r="F6" t="s">
        <v>49</v>
      </c>
      <c r="G6" t="s">
        <v>10</v>
      </c>
      <c r="H6" t="s">
        <v>24</v>
      </c>
      <c r="I6" t="s">
        <v>52</v>
      </c>
      <c r="J6" t="s">
        <v>16</v>
      </c>
    </row>
    <row r="7" spans="1:15" ht="15" thickBot="1" x14ac:dyDescent="0.35">
      <c r="A7" s="6">
        <v>44245</v>
      </c>
      <c r="B7" s="7">
        <v>0.44444444444444442</v>
      </c>
      <c r="C7" s="7">
        <v>0.47569444444444442</v>
      </c>
      <c r="D7" s="7">
        <f>Tableau1[[#This Row],[Heure de fin]]-Tableau1[[#This Row],[Heure de début]]</f>
        <v>3.125E-2</v>
      </c>
      <c r="E7" t="s">
        <v>12</v>
      </c>
      <c r="F7" t="s">
        <v>49</v>
      </c>
      <c r="G7" t="s">
        <v>10</v>
      </c>
      <c r="H7" t="s">
        <v>24</v>
      </c>
      <c r="I7" t="s">
        <v>53</v>
      </c>
      <c r="J7" t="s">
        <v>16</v>
      </c>
    </row>
    <row r="8" spans="1:15" ht="15" thickBot="1" x14ac:dyDescent="0.35">
      <c r="A8" s="6">
        <v>44245</v>
      </c>
      <c r="B8" s="7">
        <v>0.47916666666666669</v>
      </c>
      <c r="C8" s="7">
        <v>0.51041666666666663</v>
      </c>
      <c r="D8" s="7">
        <f>Tableau1[[#This Row],[Heure de fin]]-Tableau1[[#This Row],[Heure de début]]</f>
        <v>3.1249999999999944E-2</v>
      </c>
      <c r="E8" t="s">
        <v>12</v>
      </c>
      <c r="F8" t="s">
        <v>49</v>
      </c>
      <c r="G8" t="s">
        <v>10</v>
      </c>
      <c r="H8" t="s">
        <v>24</v>
      </c>
      <c r="I8" t="s">
        <v>53</v>
      </c>
      <c r="J8" t="s">
        <v>16</v>
      </c>
      <c r="M8" s="18" t="s">
        <v>44</v>
      </c>
      <c r="N8" s="9">
        <f>COUNTIF(Tableau1[Terminé],"OUI")</f>
        <v>2</v>
      </c>
    </row>
    <row r="9" spans="1:15" ht="15" thickBot="1" x14ac:dyDescent="0.35">
      <c r="A9" s="6"/>
      <c r="B9" s="7"/>
      <c r="C9" s="7"/>
      <c r="D9" s="7">
        <f>Tableau1[[#This Row],[Heure de fin]]-Tableau1[[#This Row],[Heure de début]]</f>
        <v>0</v>
      </c>
      <c r="M9" s="10" t="s">
        <v>45</v>
      </c>
      <c r="N9" s="9">
        <f>COUNTIF(Tableau1[Terminé],"NON")</f>
        <v>6</v>
      </c>
    </row>
    <row r="10" spans="1:15" x14ac:dyDescent="0.3">
      <c r="A10" s="6">
        <v>44246</v>
      </c>
      <c r="B10" s="7">
        <v>0.5625</v>
      </c>
      <c r="C10" s="7">
        <v>0.59375</v>
      </c>
      <c r="D10" s="7">
        <f>Tableau1[[#This Row],[Heure de fin]]-Tableau1[[#This Row],[Heure de début]]</f>
        <v>3.125E-2</v>
      </c>
      <c r="E10" t="s">
        <v>12</v>
      </c>
      <c r="F10" t="s">
        <v>49</v>
      </c>
      <c r="G10" t="s">
        <v>10</v>
      </c>
      <c r="H10" t="s">
        <v>24</v>
      </c>
      <c r="I10" t="s">
        <v>55</v>
      </c>
      <c r="J10" t="s">
        <v>16</v>
      </c>
    </row>
    <row r="11" spans="1:15" x14ac:dyDescent="0.3">
      <c r="A11" s="6">
        <v>44246</v>
      </c>
      <c r="B11" s="7">
        <v>0.59722222222222221</v>
      </c>
      <c r="C11" s="7">
        <v>0.62847222222222221</v>
      </c>
      <c r="D11" s="7">
        <f>Tableau1[[#This Row],[Heure de fin]]-Tableau1[[#This Row],[Heure de début]]</f>
        <v>3.125E-2</v>
      </c>
      <c r="E11" t="s">
        <v>12</v>
      </c>
      <c r="F11" t="s">
        <v>49</v>
      </c>
      <c r="G11" t="s">
        <v>10</v>
      </c>
      <c r="H11" t="s">
        <v>24</v>
      </c>
      <c r="I11" t="s">
        <v>54</v>
      </c>
      <c r="J11" t="s">
        <v>15</v>
      </c>
    </row>
    <row r="12" spans="1:15" x14ac:dyDescent="0.3">
      <c r="A12" s="6"/>
      <c r="B12" s="7"/>
      <c r="C12" s="7"/>
      <c r="D12" s="7">
        <f>Tableau1[[#This Row],[Heure de fin]]-Tableau1[[#This Row],[Heure de début]]</f>
        <v>0</v>
      </c>
    </row>
    <row r="13" spans="1:15" x14ac:dyDescent="0.3">
      <c r="A13" s="6"/>
      <c r="B13" s="7"/>
      <c r="C13" s="7"/>
      <c r="D13" s="7">
        <f>Tableau1[[#This Row],[Heure de fin]]-Tableau1[[#This Row],[Heure de début]]</f>
        <v>0</v>
      </c>
    </row>
    <row r="14" spans="1:15" ht="15" thickBot="1" x14ac:dyDescent="0.35">
      <c r="A14" s="6"/>
      <c r="B14" s="7"/>
      <c r="C14" s="7"/>
      <c r="D14" s="7">
        <f>Tableau1[[#This Row],[Heure de fin]]-Tableau1[[#This Row],[Heure de début]]</f>
        <v>0</v>
      </c>
    </row>
    <row r="15" spans="1:15" ht="15" thickBot="1" x14ac:dyDescent="0.35">
      <c r="A15" s="6"/>
      <c r="B15" s="7"/>
      <c r="C15" s="7"/>
      <c r="D15" s="7">
        <f>Tableau1[[#This Row],[Heure de fin]]-Tableau1[[#This Row],[Heure de début]]</f>
        <v>0</v>
      </c>
      <c r="M15" s="1" t="s">
        <v>32</v>
      </c>
      <c r="N15" s="1" t="s">
        <v>37</v>
      </c>
    </row>
    <row r="16" spans="1:15" x14ac:dyDescent="0.3">
      <c r="A16" s="6"/>
      <c r="B16" s="7"/>
      <c r="C16" s="7"/>
      <c r="D16" s="7">
        <f>Tableau1[[#This Row],[Heure de fin]]-Tableau1[[#This Row],[Heure de début]]</f>
        <v>0</v>
      </c>
      <c r="M16" s="11" t="s">
        <v>19</v>
      </c>
      <c r="N16" s="14">
        <f>SUMIF(Tableau1[Module],M16,Tableau1[Colonne1])</f>
        <v>0</v>
      </c>
    </row>
    <row r="17" spans="1:14" x14ac:dyDescent="0.3">
      <c r="A17" s="6"/>
      <c r="B17" s="7"/>
      <c r="C17" s="7"/>
      <c r="D17" s="7">
        <f>Tableau1[[#This Row],[Heure de fin]]-Tableau1[[#This Row],[Heure de début]]</f>
        <v>0</v>
      </c>
      <c r="M17" s="12" t="s">
        <v>20</v>
      </c>
      <c r="N17" s="15">
        <f>SUMIF(Tableau1[Module],M17,Tableau1[Colonne1])</f>
        <v>0</v>
      </c>
    </row>
    <row r="18" spans="1:14" x14ac:dyDescent="0.3">
      <c r="A18" s="6"/>
      <c r="B18" s="7"/>
      <c r="C18" s="7"/>
      <c r="D18" s="7">
        <f>Tableau1[[#This Row],[Heure de fin]]-Tableau1[[#This Row],[Heure de début]]</f>
        <v>0</v>
      </c>
      <c r="M18" s="12" t="s">
        <v>21</v>
      </c>
      <c r="N18" s="15">
        <f>SUMIF(Tableau1[Module],M18,Tableau1[Colonne1])</f>
        <v>0</v>
      </c>
    </row>
    <row r="19" spans="1:14" x14ac:dyDescent="0.3">
      <c r="A19" s="6"/>
      <c r="B19" s="7"/>
      <c r="C19" s="7"/>
      <c r="D19" s="7">
        <f>Tableau1[[#This Row],[Heure de fin]]-Tableau1[[#This Row],[Heure de début]]</f>
        <v>0</v>
      </c>
      <c r="M19" s="12" t="s">
        <v>22</v>
      </c>
      <c r="N19" s="15">
        <f>SUMIF(Tableau1[Module],M19,Tableau1[Colonne1])</f>
        <v>0</v>
      </c>
    </row>
    <row r="20" spans="1:14" x14ac:dyDescent="0.3">
      <c r="A20" s="6"/>
      <c r="B20" s="7"/>
      <c r="C20" s="7"/>
      <c r="D20" s="7">
        <f>Tableau1[[#This Row],[Heure de fin]]-Tableau1[[#This Row],[Heure de début]]</f>
        <v>0</v>
      </c>
      <c r="M20" s="12" t="s">
        <v>23</v>
      </c>
      <c r="N20" s="15">
        <f>SUMIF(Tableau1[Module],M20,Tableau1[Colonne1])</f>
        <v>0</v>
      </c>
    </row>
    <row r="21" spans="1:14" x14ac:dyDescent="0.3">
      <c r="A21" s="6"/>
      <c r="B21" s="7"/>
      <c r="C21" s="7"/>
      <c r="D21" s="7">
        <f>Tableau1[[#This Row],[Heure de fin]]-Tableau1[[#This Row],[Heure de début]]</f>
        <v>0</v>
      </c>
      <c r="M21" s="12" t="s">
        <v>24</v>
      </c>
      <c r="N21" s="15">
        <f>SUMIF(Tableau1[Module],M21,Tableau1[Colonne1])</f>
        <v>0.21874999999999994</v>
      </c>
    </row>
    <row r="22" spans="1:14" x14ac:dyDescent="0.3">
      <c r="A22" s="6"/>
      <c r="B22" s="7"/>
      <c r="C22" s="7"/>
      <c r="D22" s="7">
        <f>Tableau1[[#This Row],[Heure de fin]]-Tableau1[[#This Row],[Heure de début]]</f>
        <v>0</v>
      </c>
      <c r="M22" s="12" t="s">
        <v>25</v>
      </c>
      <c r="N22" s="15">
        <f>SUMIF(Tableau1[Module],M22,Tableau1[Colonne1])</f>
        <v>0</v>
      </c>
    </row>
    <row r="23" spans="1:14" x14ac:dyDescent="0.3">
      <c r="A23" s="6"/>
      <c r="B23" s="7"/>
      <c r="C23" s="7"/>
      <c r="D23" s="7">
        <f>Tableau1[[#This Row],[Heure de fin]]-Tableau1[[#This Row],[Heure de début]]</f>
        <v>0</v>
      </c>
      <c r="M23" s="12" t="s">
        <v>26</v>
      </c>
      <c r="N23" s="15">
        <f>SUMIF(Tableau1[Module],M23,Tableau1[Colonne1])</f>
        <v>0</v>
      </c>
    </row>
    <row r="24" spans="1:14" x14ac:dyDescent="0.3">
      <c r="A24" s="6"/>
      <c r="B24" s="7"/>
      <c r="C24" s="7"/>
      <c r="D24" s="7">
        <f>Tableau1[[#This Row],[Heure de fin]]-Tableau1[[#This Row],[Heure de début]]</f>
        <v>0</v>
      </c>
      <c r="M24" s="12" t="s">
        <v>36</v>
      </c>
      <c r="N24" s="15">
        <f>SUMIF(Tableau1[Module],M24,Tableau1[Colonne1])</f>
        <v>0</v>
      </c>
    </row>
    <row r="25" spans="1:14" x14ac:dyDescent="0.3">
      <c r="A25" s="6"/>
      <c r="B25" s="7"/>
      <c r="C25" s="7"/>
      <c r="D25" s="7">
        <f>Tableau1[[#This Row],[Heure de fin]]-Tableau1[[#This Row],[Heure de début]]</f>
        <v>0</v>
      </c>
      <c r="M25" s="12" t="s">
        <v>28</v>
      </c>
      <c r="N25" s="15">
        <f>SUMIF(Tableau1[Module],M25,Tableau1[Colonne1])</f>
        <v>0</v>
      </c>
    </row>
    <row r="26" spans="1:14" x14ac:dyDescent="0.3">
      <c r="A26" s="6"/>
      <c r="B26" s="7"/>
      <c r="C26" s="7"/>
      <c r="D26" s="7">
        <f>Tableau1[[#This Row],[Heure de fin]]-Tableau1[[#This Row],[Heure de début]]</f>
        <v>0</v>
      </c>
      <c r="M26" s="12" t="s">
        <v>29</v>
      </c>
      <c r="N26" s="15">
        <f>SUMIF(Tableau1[Module],M26,Tableau1[Colonne1])</f>
        <v>0</v>
      </c>
    </row>
    <row r="27" spans="1:14" x14ac:dyDescent="0.3">
      <c r="A27" s="6"/>
      <c r="B27" s="7"/>
      <c r="C27" s="7"/>
      <c r="D27" s="7">
        <f>Tableau1[[#This Row],[Heure de fin]]-Tableau1[[#This Row],[Heure de début]]</f>
        <v>0</v>
      </c>
      <c r="M27" s="12" t="s">
        <v>30</v>
      </c>
      <c r="N27" s="15">
        <f>SUMIF(Tableau1[Module],M27,Tableau1[Colonne1])</f>
        <v>0</v>
      </c>
    </row>
    <row r="28" spans="1:14" ht="15" thickBot="1" x14ac:dyDescent="0.35">
      <c r="A28" s="6"/>
      <c r="B28" s="7"/>
      <c r="C28" s="7"/>
      <c r="D28" s="7">
        <f>Tableau1[[#This Row],[Heure de fin]]-Tableau1[[#This Row],[Heure de début]]</f>
        <v>0</v>
      </c>
      <c r="M28" s="13" t="s">
        <v>31</v>
      </c>
      <c r="N28" s="16">
        <f>SUMIF(Tableau1[Module],M28,Tableau1[Colonne1])</f>
        <v>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listes!$B$3:$B$4</xm:f>
          </x14:formula1>
          <xm:sqref>G2:G28</xm:sqref>
        </x14:dataValidation>
        <x14:dataValidation type="list" allowBlank="1" showInputMessage="1" showErrorMessage="1" xr:uid="{00000000-0002-0000-0000-000001000000}">
          <x14:formula1>
            <xm:f>listes!$F$3:$F$4</xm:f>
          </x14:formula1>
          <xm:sqref>J2:J28</xm:sqref>
        </x14:dataValidation>
        <x14:dataValidation type="list" allowBlank="1" showInputMessage="1" showErrorMessage="1" xr:uid="{00000000-0002-0000-0000-000002000000}">
          <x14:formula1>
            <xm:f>listes!$H$3:$H$15</xm:f>
          </x14:formula1>
          <xm:sqref>H2:H28</xm:sqref>
        </x14:dataValidation>
        <x14:dataValidation type="list" allowBlank="1" showInputMessage="1" showErrorMessage="1" xr:uid="{00000000-0002-0000-0000-000003000000}">
          <x14:formula1>
            <xm:f>listes!$D$3:$D$7</xm:f>
          </x14:formula1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"/>
  <sheetViews>
    <sheetView workbookViewId="0">
      <selection activeCell="F28" sqref="F27:F28"/>
    </sheetView>
  </sheetViews>
  <sheetFormatPr baseColWidth="10" defaultRowHeight="14.4" x14ac:dyDescent="0.3"/>
  <cols>
    <col min="2" max="2" width="13.44140625" bestFit="1" customWidth="1"/>
    <col min="8" max="8" width="21" bestFit="1" customWidth="1"/>
  </cols>
  <sheetData>
    <row r="1" spans="2:8" ht="15" thickBot="1" x14ac:dyDescent="0.35"/>
    <row r="2" spans="2:8" ht="15" thickBot="1" x14ac:dyDescent="0.35">
      <c r="B2" s="9" t="s">
        <v>34</v>
      </c>
      <c r="D2" s="9" t="s">
        <v>33</v>
      </c>
      <c r="F2" s="9" t="s">
        <v>35</v>
      </c>
      <c r="H2" s="9" t="s">
        <v>32</v>
      </c>
    </row>
    <row r="3" spans="2:8" x14ac:dyDescent="0.3">
      <c r="B3" s="1" t="s">
        <v>9</v>
      </c>
      <c r="D3" s="1" t="s">
        <v>11</v>
      </c>
      <c r="F3" s="1" t="s">
        <v>15</v>
      </c>
      <c r="H3" s="1" t="s">
        <v>19</v>
      </c>
    </row>
    <row r="4" spans="2:8" ht="15" thickBot="1" x14ac:dyDescent="0.35">
      <c r="B4" s="2" t="s">
        <v>10</v>
      </c>
      <c r="D4" s="3" t="s">
        <v>12</v>
      </c>
      <c r="F4" s="2" t="s">
        <v>16</v>
      </c>
      <c r="H4" s="3" t="s">
        <v>20</v>
      </c>
    </row>
    <row r="5" spans="2:8" x14ac:dyDescent="0.3">
      <c r="D5" s="3" t="s">
        <v>13</v>
      </c>
      <c r="H5" s="3" t="s">
        <v>21</v>
      </c>
    </row>
    <row r="6" spans="2:8" x14ac:dyDescent="0.3">
      <c r="D6" s="8" t="s">
        <v>14</v>
      </c>
      <c r="H6" s="3" t="s">
        <v>22</v>
      </c>
    </row>
    <row r="7" spans="2:8" ht="15" thickBot="1" x14ac:dyDescent="0.35">
      <c r="D7" s="5" t="s">
        <v>17</v>
      </c>
      <c r="H7" s="3" t="s">
        <v>23</v>
      </c>
    </row>
    <row r="8" spans="2:8" x14ac:dyDescent="0.3">
      <c r="H8" s="3" t="s">
        <v>24</v>
      </c>
    </row>
    <row r="9" spans="2:8" x14ac:dyDescent="0.3">
      <c r="H9" s="3" t="s">
        <v>25</v>
      </c>
    </row>
    <row r="10" spans="2:8" x14ac:dyDescent="0.3">
      <c r="H10" s="3" t="s">
        <v>26</v>
      </c>
    </row>
    <row r="11" spans="2:8" x14ac:dyDescent="0.3">
      <c r="H11" s="3" t="s">
        <v>27</v>
      </c>
    </row>
    <row r="12" spans="2:8" x14ac:dyDescent="0.3">
      <c r="H12" s="3" t="s">
        <v>28</v>
      </c>
    </row>
    <row r="13" spans="2:8" x14ac:dyDescent="0.3">
      <c r="H13" s="3" t="s">
        <v>29</v>
      </c>
    </row>
    <row r="14" spans="2:8" x14ac:dyDescent="0.3">
      <c r="H14" s="3" t="s">
        <v>30</v>
      </c>
    </row>
    <row r="15" spans="2:8" ht="15" thickBot="1" x14ac:dyDescent="0.35">
      <c r="H15" s="2" t="s">
        <v>31</v>
      </c>
    </row>
  </sheetData>
  <dataConsolidate link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listes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SURICO Joshua</dc:creator>
  <cp:lastModifiedBy>Joshua Surico</cp:lastModifiedBy>
  <dcterms:created xsi:type="dcterms:W3CDTF">2021-02-04T08:36:09Z</dcterms:created>
  <dcterms:modified xsi:type="dcterms:W3CDTF">2021-02-20T08:07:49Z</dcterms:modified>
</cp:coreProperties>
</file>