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ake\Desktop\好行駐點\科長\"/>
    </mc:Choice>
  </mc:AlternateContent>
  <bookViews>
    <workbookView xWindow="0" yWindow="0" windowWidth="28800" windowHeight="12255"/>
  </bookViews>
  <sheets>
    <sheet name="110年一覽表" sheetId="11" r:id="rId1"/>
  </sheets>
  <definedNames>
    <definedName name="_xlnm._FilterDatabase" localSheetId="0" hidden="1">'110年一覽表'!$A$4:$Q$70</definedName>
    <definedName name="_xlnm.Print_Area" localSheetId="0">'110年一覽表'!$A$1:$Q$69</definedName>
    <definedName name="_xlnm.Print_Titles" localSheetId="0">'110年一覽表'!$A:$A,'110年一覽表'!$4:$4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1" l="1"/>
  <c r="K70" i="11" l="1"/>
  <c r="L70" i="11"/>
  <c r="M50" i="11" l="1"/>
  <c r="M48" i="11"/>
  <c r="M46" i="11"/>
  <c r="M41" i="11" l="1"/>
  <c r="M38" i="11"/>
  <c r="M37" i="11"/>
  <c r="M34" i="11"/>
  <c r="M30" i="11"/>
  <c r="M26" i="11"/>
  <c r="M23" i="11"/>
  <c r="M22" i="11"/>
  <c r="M11" i="11"/>
  <c r="M13" i="11"/>
  <c r="M5" i="11"/>
  <c r="M66" i="11"/>
  <c r="M64" i="11"/>
  <c r="M58" i="11"/>
  <c r="M56" i="11"/>
  <c r="M54" i="11"/>
  <c r="M53" i="11"/>
  <c r="M51" i="11"/>
  <c r="M43" i="11"/>
  <c r="M42" i="11"/>
  <c r="M20" i="11"/>
  <c r="M18" i="11"/>
  <c r="M14" i="11"/>
  <c r="M12" i="11"/>
  <c r="M10" i="11"/>
  <c r="M70" i="11" l="1"/>
</calcChain>
</file>

<file path=xl/sharedStrings.xml><?xml version="1.0" encoding="utf-8"?>
<sst xmlns="http://schemas.openxmlformats.org/spreadsheetml/2006/main" count="543" uniqueCount="328">
  <si>
    <t>基隆市政府</t>
  </si>
  <si>
    <t>北海岸管理處</t>
  </si>
  <si>
    <t>新北市政府</t>
  </si>
  <si>
    <t>桃園市政府</t>
  </si>
  <si>
    <t>新竹縣政府</t>
  </si>
  <si>
    <t>苗栗縣政府</t>
  </si>
  <si>
    <t>南投縣政府</t>
  </si>
  <si>
    <t>雲林縣政府</t>
  </si>
  <si>
    <t>嘉義縣政府</t>
  </si>
  <si>
    <t>嘉義市政府</t>
  </si>
  <si>
    <t>台南市政府</t>
  </si>
  <si>
    <t>屏東縣政府</t>
  </si>
  <si>
    <t>花蓮縣政府</t>
  </si>
  <si>
    <t>年度</t>
    <phoneticPr fontId="1" type="noConversion"/>
  </si>
  <si>
    <t>日月潭管理處</t>
    <phoneticPr fontId="1" type="noConversion"/>
  </si>
  <si>
    <t>雲嘉南管理處</t>
    <phoneticPr fontId="1" type="noConversion"/>
  </si>
  <si>
    <t>阿里山管理處</t>
    <phoneticPr fontId="1" type="noConversion"/>
  </si>
  <si>
    <t>西拉雅管理處</t>
    <phoneticPr fontId="1" type="noConversion"/>
  </si>
  <si>
    <t>東北角管理處</t>
    <phoneticPr fontId="1" type="noConversion"/>
  </si>
  <si>
    <t>北部</t>
  </si>
  <si>
    <t>北部</t>
    <phoneticPr fontId="1" type="noConversion"/>
  </si>
  <si>
    <t>中部</t>
  </si>
  <si>
    <t>中部</t>
    <phoneticPr fontId="1" type="noConversion"/>
  </si>
  <si>
    <t>南部</t>
    <phoneticPr fontId="1" type="noConversion"/>
  </si>
  <si>
    <t>東部</t>
    <phoneticPr fontId="1" type="noConversion"/>
  </si>
  <si>
    <t>花東縱谷管理處</t>
    <phoneticPr fontId="1" type="noConversion"/>
  </si>
  <si>
    <t>東部海岸管理處</t>
    <phoneticPr fontId="1" type="noConversion"/>
  </si>
  <si>
    <t>臺東縣政府</t>
    <phoneticPr fontId="1" type="noConversion"/>
  </si>
  <si>
    <t>離島</t>
    <phoneticPr fontId="1" type="noConversion"/>
  </si>
  <si>
    <t>澎湖縣政府</t>
    <phoneticPr fontId="1" type="noConversion"/>
  </si>
  <si>
    <t>連江縣政府</t>
    <phoneticPr fontId="1" type="noConversion"/>
  </si>
  <si>
    <t>路線別</t>
    <phoneticPr fontId="1" type="noConversion"/>
  </si>
  <si>
    <t>單趟里程(公里)</t>
    <phoneticPr fontId="1" type="noConversion"/>
  </si>
  <si>
    <t>主要站點</t>
    <phoneticPr fontId="1" type="noConversion"/>
  </si>
  <si>
    <t>單程行駛時間(分)</t>
    <phoneticPr fontId="1" type="noConversion"/>
  </si>
  <si>
    <t>宜蘭縣政府</t>
    <phoneticPr fontId="1" type="noConversion"/>
  </si>
  <si>
    <t>金門縣政府</t>
    <phoneticPr fontId="1" type="noConversion"/>
  </si>
  <si>
    <t>區域</t>
    <phoneticPr fontId="1" type="noConversion"/>
  </si>
  <si>
    <t>30-35</t>
  </si>
  <si>
    <t>主辦單位</t>
    <phoneticPr fontId="1" type="noConversion"/>
  </si>
  <si>
    <t>營運類型</t>
    <phoneticPr fontId="1" type="noConversion"/>
  </si>
  <si>
    <t>一般類型</t>
  </si>
  <si>
    <t>一般類型</t>
    <phoneticPr fontId="1" type="noConversion"/>
  </si>
  <si>
    <t>需求反應式</t>
  </si>
  <si>
    <t>需求反應式</t>
    <phoneticPr fontId="1" type="noConversion"/>
  </si>
  <si>
    <t>臺北市政府</t>
    <phoneticPr fontId="1" type="noConversion"/>
  </si>
  <si>
    <t>行銷補助上限(元)</t>
    <phoneticPr fontId="1" type="noConversion"/>
  </si>
  <si>
    <t>營運虧損上限(元)</t>
    <phoneticPr fontId="1" type="noConversion"/>
  </si>
  <si>
    <t>合計(元)</t>
    <phoneticPr fontId="1" type="noConversion"/>
  </si>
  <si>
    <t>路線數</t>
    <phoneticPr fontId="1" type="noConversion"/>
  </si>
  <si>
    <t>台中市政府</t>
    <phoneticPr fontId="1" type="noConversion"/>
  </si>
  <si>
    <t>大鵬灣管理處</t>
    <phoneticPr fontId="1" type="noConversion"/>
  </si>
  <si>
    <t>班次(來回)（1往返=1車次=2班次）</t>
    <phoneticPr fontId="1" type="noConversion"/>
  </si>
  <si>
    <t>客運業者</t>
    <phoneticPr fontId="1" type="noConversion"/>
  </si>
  <si>
    <t>基隆客運</t>
    <phoneticPr fontId="1" type="noConversion"/>
  </si>
  <si>
    <t>基隆客運</t>
  </si>
  <si>
    <t xml:space="preserve">
國光客運</t>
  </si>
  <si>
    <t>國光客運</t>
  </si>
  <si>
    <t>淡水客運</t>
  </si>
  <si>
    <t>大南客運</t>
  </si>
  <si>
    <t>臺北客運</t>
  </si>
  <si>
    <t>桃園客運
中壢客運</t>
  </si>
  <si>
    <t>桃園客運</t>
  </si>
  <si>
    <t>桃園客運
新竹客運</t>
  </si>
  <si>
    <t>金牌客運</t>
  </si>
  <si>
    <t>苗栗客運</t>
  </si>
  <si>
    <t>彰化客運</t>
  </si>
  <si>
    <t>員林客運</t>
  </si>
  <si>
    <t>員林客運
彰化客運
南投客運</t>
  </si>
  <si>
    <t>南投客運</t>
  </si>
  <si>
    <t>台西客運</t>
  </si>
  <si>
    <t>嘉義客運
台西客運</t>
  </si>
  <si>
    <t>新營客運</t>
  </si>
  <si>
    <t>嘉義縣公車處</t>
  </si>
  <si>
    <t>府城客運</t>
  </si>
  <si>
    <t>興南客運</t>
  </si>
  <si>
    <t>屏東客運、高雄客運、國光客運</t>
  </si>
  <si>
    <t>屏東客運</t>
  </si>
  <si>
    <t>首都客運</t>
  </si>
  <si>
    <t>葛瑪蘭客運</t>
  </si>
  <si>
    <t>華聯客運</t>
  </si>
  <si>
    <t>太魯閣客運</t>
  </si>
  <si>
    <t>鼎東客運</t>
  </si>
  <si>
    <t>鼎東客運
(山線營運區)</t>
  </si>
  <si>
    <t>金門縣公共車船管理處</t>
  </si>
  <si>
    <t>澎湖縣政府公共車船管理處</t>
  </si>
  <si>
    <t>假日7班</t>
  </si>
  <si>
    <t>水里-東埔線35.6
集集-東埔線44.7</t>
  </si>
  <si>
    <t>一般路線：85.7
延駛至向山：89
台中航空站出發：109.7</t>
  </si>
  <si>
    <t>一般路線：88.3
延駛至九族：95.5</t>
  </si>
  <si>
    <t>上午線：41.2
下午線：38.6</t>
  </si>
  <si>
    <t>集集-水里-水里國中-蛇窯-頂崁-郡坑-安村-檢查站-信義-信義鄉農會-豐丘-筆石-土場-同富國中-龍城-泰山-發著所-馬希哈蘭-達谷蘭-東埔</t>
  </si>
  <si>
    <t>南投客運</t>
    <phoneticPr fontId="1" type="noConversion"/>
  </si>
  <si>
    <t>埔里-清境農場單程約38.9公里
埔里-松崗單程約39.1公里
埔里-翠峰單程約45.1公里</t>
    <phoneticPr fontId="1" type="noConversion"/>
  </si>
  <si>
    <t>埔里-清境農場：8班次
埔里-清境農場-松崗：6班次
埔里-清境農場-翠峰：6班次</t>
    <phoneticPr fontId="1" type="noConversion"/>
  </si>
  <si>
    <t>埔里總站—埔里轉運站-中心碑-榮民醫院-臺一農場-觀音山莊-觀音瀑布-獅子頭-錦吉蝴蝶館-鳥踏坑-南豐-楓樹林-新內山加油站-南山溪-天主堂-眉溪-霧社-以馬內利-五里坡-茲心園-清境龍莊-壽亭-見晴山莊-清境國小-國民賓館-清境農場旅服中心-觀山牧區-青青草原-娜嚕灣-蘋果園-富嘉果園-仁莊-挪威森林-松崗-梅峰-翠峰</t>
    <phoneticPr fontId="1" type="noConversion"/>
  </si>
  <si>
    <t>水里-東埔線70分
集集-東埔線85分</t>
    <phoneticPr fontId="1" type="noConversion"/>
  </si>
  <si>
    <t>台西客運</t>
    <phoneticPr fontId="1" type="noConversion"/>
  </si>
  <si>
    <t>馬祖交通股份有限公司</t>
    <phoneticPr fontId="1" type="noConversion"/>
  </si>
  <si>
    <t>龍福遊覽車有限公司</t>
    <phoneticPr fontId="1" type="noConversion"/>
  </si>
  <si>
    <t>卡溜遊覽車股份有限公司</t>
    <phoneticPr fontId="1" type="noConversion"/>
  </si>
  <si>
    <t>台灣好行路線基本資料</t>
    <phoneticPr fontId="1" type="noConversion"/>
  </si>
  <si>
    <t>市區公車</t>
    <phoneticPr fontId="1" type="noConversion"/>
  </si>
  <si>
    <t>公路客運</t>
    <phoneticPr fontId="1" type="noConversion"/>
  </si>
  <si>
    <t>市區公車/公路客運</t>
    <phoneticPr fontId="1" type="noConversion"/>
  </si>
  <si>
    <t>無障礙路線</t>
    <phoneticPr fontId="1" type="noConversion"/>
  </si>
  <si>
    <t>是</t>
  </si>
  <si>
    <t>否</t>
  </si>
  <si>
    <t>黃金福隆線</t>
    <phoneticPr fontId="1" type="noConversion"/>
  </si>
  <si>
    <t>壯圍沙丘線</t>
    <phoneticPr fontId="1" type="noConversion"/>
  </si>
  <si>
    <t>宜蘭東北角海岸線</t>
    <phoneticPr fontId="1" type="noConversion"/>
  </si>
  <si>
    <t>濱海奇基線</t>
    <phoneticPr fontId="1" type="noConversion"/>
  </si>
  <si>
    <t>皇冠北海岸線</t>
    <phoneticPr fontId="1" type="noConversion"/>
  </si>
  <si>
    <t>北投竹子湖線</t>
    <phoneticPr fontId="1" type="noConversion"/>
  </si>
  <si>
    <t>木柵平溪線</t>
    <phoneticPr fontId="1" type="noConversion"/>
  </si>
  <si>
    <t>大溪快線</t>
    <phoneticPr fontId="1" type="noConversion"/>
  </si>
  <si>
    <t>小烏來線</t>
    <phoneticPr fontId="1" type="noConversion"/>
  </si>
  <si>
    <t>石門水庫線</t>
    <phoneticPr fontId="1" type="noConversion"/>
  </si>
  <si>
    <t>東眼山線</t>
    <phoneticPr fontId="1" type="noConversion"/>
  </si>
  <si>
    <t>獅山線</t>
    <phoneticPr fontId="1" type="noConversion"/>
  </si>
  <si>
    <t>南庄線</t>
    <phoneticPr fontId="1" type="noConversion"/>
  </si>
  <si>
    <t>清水岩線</t>
    <phoneticPr fontId="1" type="noConversion"/>
  </si>
  <si>
    <t>彰南快線</t>
    <phoneticPr fontId="1" type="noConversion"/>
  </si>
  <si>
    <t>溪頭線</t>
    <phoneticPr fontId="1" type="noConversion"/>
  </si>
  <si>
    <t>清境線</t>
    <phoneticPr fontId="1" type="noConversion"/>
  </si>
  <si>
    <t>東埔線</t>
    <phoneticPr fontId="1" type="noConversion"/>
  </si>
  <si>
    <t>車埕線</t>
    <phoneticPr fontId="1" type="noConversion"/>
  </si>
  <si>
    <t>北港虎尾線</t>
    <phoneticPr fontId="1" type="noConversion"/>
  </si>
  <si>
    <t>斗六古坑線</t>
    <phoneticPr fontId="1" type="noConversion"/>
  </si>
  <si>
    <t>雲林草嶺線</t>
    <phoneticPr fontId="1" type="noConversion"/>
  </si>
  <si>
    <t>西濱快線</t>
    <phoneticPr fontId="1" type="noConversion"/>
  </si>
  <si>
    <t>特定時段營運</t>
    <phoneticPr fontId="1" type="noConversion"/>
  </si>
  <si>
    <t>故宮南院線</t>
    <phoneticPr fontId="1" type="noConversion"/>
  </si>
  <si>
    <t xml:space="preserve">光林我嘉線 </t>
    <phoneticPr fontId="1" type="noConversion"/>
  </si>
  <si>
    <t>88府城巡迴線</t>
    <phoneticPr fontId="1" type="noConversion"/>
  </si>
  <si>
    <t>99安平台江線</t>
    <phoneticPr fontId="1" type="noConversion"/>
  </si>
  <si>
    <t>山博行線</t>
    <phoneticPr fontId="1" type="noConversion"/>
  </si>
  <si>
    <t>墾丁快線</t>
    <phoneticPr fontId="1" type="noConversion"/>
  </si>
  <si>
    <t>神山線</t>
    <phoneticPr fontId="1" type="noConversion"/>
  </si>
  <si>
    <t>關子嶺線</t>
    <phoneticPr fontId="1" type="noConversion"/>
  </si>
  <si>
    <t>大鵬灣琉球線</t>
    <phoneticPr fontId="1" type="noConversion"/>
  </si>
  <si>
    <t>冬山河線</t>
    <phoneticPr fontId="1" type="noConversion"/>
  </si>
  <si>
    <t>礁溪線</t>
    <phoneticPr fontId="1" type="noConversion"/>
  </si>
  <si>
    <t>太魯閣線</t>
    <phoneticPr fontId="1" type="noConversion"/>
  </si>
  <si>
    <t>洄瀾東海岸線</t>
    <phoneticPr fontId="1" type="noConversion"/>
  </si>
  <si>
    <t>縱谷花蓮線</t>
    <phoneticPr fontId="1" type="noConversion"/>
  </si>
  <si>
    <t>東部海岸線</t>
    <phoneticPr fontId="1" type="noConversion"/>
  </si>
  <si>
    <t>玉長豐濱線</t>
    <phoneticPr fontId="1" type="noConversion"/>
  </si>
  <si>
    <t>縱谷鹿野線</t>
    <phoneticPr fontId="1" type="noConversion"/>
  </si>
  <si>
    <t>A-水頭翟山線</t>
    <phoneticPr fontId="1" type="noConversion"/>
  </si>
  <si>
    <t>B-古寧頭戰場線</t>
    <phoneticPr fontId="1" type="noConversion"/>
  </si>
  <si>
    <t>C-獅山砲陣地線</t>
    <phoneticPr fontId="1" type="noConversion"/>
  </si>
  <si>
    <t>D-榕園太湖線</t>
    <phoneticPr fontId="1" type="noConversion"/>
  </si>
  <si>
    <t>E-風獅爺主題線</t>
    <phoneticPr fontId="1" type="noConversion"/>
  </si>
  <si>
    <t>媽宮北環線</t>
    <phoneticPr fontId="1" type="noConversion"/>
  </si>
  <si>
    <t>媽宮湖西線</t>
    <phoneticPr fontId="1" type="noConversion"/>
  </si>
  <si>
    <t>南竿-媽祖巨神像線</t>
    <phoneticPr fontId="1" type="noConversion"/>
  </si>
  <si>
    <t>北竿-戰爭和平公園線</t>
    <phoneticPr fontId="1" type="noConversion"/>
  </si>
  <si>
    <t>東引-國之北疆線</t>
    <phoneticPr fontId="1" type="noConversion"/>
  </si>
  <si>
    <t>莒光-東犬燈塔線</t>
    <phoneticPr fontId="1" type="noConversion"/>
  </si>
  <si>
    <t>池上關山線(暫停營運)</t>
    <phoneticPr fontId="1" type="noConversion"/>
  </si>
  <si>
    <t xml:space="preserve">A線：單程約 150 分鐘
A1線：單程約 180 </t>
    <phoneticPr fontId="1" type="noConversion"/>
  </si>
  <si>
    <t xml:space="preserve">A線：單程約 96.7 
A1線：單程約 106.7 </t>
    <phoneticPr fontId="1" type="noConversion"/>
  </si>
  <si>
    <t>B線：單程約73.9 公里
B1線：單程約 83.9 公里</t>
    <phoneticPr fontId="1" type="noConversion"/>
  </si>
  <si>
    <t>B線：單程約 150 分鐘
B1線： 單程約 170分鐘</t>
    <phoneticPr fontId="1" type="noConversion"/>
  </si>
  <si>
    <t>統聯客運</t>
    <phoneticPr fontId="1" type="noConversion"/>
  </si>
  <si>
    <t>國光客運</t>
    <phoneticPr fontId="1" type="noConversion"/>
  </si>
  <si>
    <t>單位數</t>
    <phoneticPr fontId="1" type="noConversion"/>
  </si>
  <si>
    <t>是</t>
    <phoneticPr fontId="1" type="noConversion"/>
  </si>
  <si>
    <t>瑞芳火車站─九份─黃金博物館─黃金瀑布─茹川橋─水湳洞─南雅南新宮─鼻頭─龍洞灣海洋公園─龍洞港─龍洞四季灣─金沙灣─澳底─鹽寮─福隆遊客中心─馬崗</t>
    <phoneticPr fontId="1" type="noConversion"/>
  </si>
  <si>
    <t>宜蘭轉運站─宜蘭火車站─壯圍鄉公所─壯圍沙丘旅遊服務園區─後埤─保安宮─永鎮濱海遊憩區─大福海濱遊憩區─頭城濱海森林公園─大坑觀景台─烏石港(蘭陽博物館)─頭城火車站</t>
    <phoneticPr fontId="1" type="noConversion"/>
  </si>
  <si>
    <t>礁溪轉運站─白石腳─頭城─烏石港(蘭陽博物館)─東北角風景區外澳站─外澳─更新漁港─北關─大溪─新港─天公廟(大里遊客中心)─石城服務區─馬崗</t>
    <phoneticPr fontId="1" type="noConversion"/>
  </si>
  <si>
    <t xml:space="preserve">外木山站-臺鐵基隆站(基隆市旅遊服務中心)-廟口夜市站-中正公園站- 二沙灣砲台(海門天險)站-原住民文化會館(正濱漁港)站-和平島站-和平島公園站-八斗子漁港(碧砂泊區)站-海洋科技博物館(潮境公園)站-臺鐵八斗子站-建基煤礦站-瑞芳漁會(深澳漁港)站 </t>
    <phoneticPr fontId="1" type="noConversion"/>
  </si>
  <si>
    <t>捷運淡水站─中山濱海路口(輕軌淡水行政中心─大崛(淺水灣)─三芝遊客中心(名人文物館)─北觀風景區管理處(白沙灣)─富基漁港(石門婚紗廣場)─富貴角燈塔─老梅(綠石槽)─石門洞─中角灣─基督教平安園─筠園(金寶山園區)─朱銘美術館─三界橋 李芑豐古宅─金山區公所(老街)─金山遊客中心(獅頭山公園)─加投里(溫泉區)─野柳地質公園(野柳海洋世界)</t>
    <phoneticPr fontId="1" type="noConversion"/>
  </si>
  <si>
    <t>50-60</t>
    <phoneticPr fontId="1" type="noConversion"/>
  </si>
  <si>
    <t>捷運北投站─硫磺谷地熱景觀區─陽明公園─草山行館─陽明山─陽明山國家公園遊客中心─陽明書屋─竹子湖</t>
    <phoneticPr fontId="1" type="noConversion"/>
  </si>
  <si>
    <t>捷運木柵站-深坑（老街）-雙溪口-文山煤礦-姑娘廟-菁桐坑-平溪（老街）-田子(嶺腳車站) -慶和站(望古車站) -十分寮(老街) -十分遊客中心</t>
    <phoneticPr fontId="1" type="noConversion"/>
  </si>
  <si>
    <t>平日50班次、假日74班</t>
    <phoneticPr fontId="1" type="noConversion"/>
  </si>
  <si>
    <t>(1) 旺季(4-10 月)：平日16班、假日30 班
(2) 淡季(11-3 月)：平、假日16 班</t>
    <phoneticPr fontId="1" type="noConversion"/>
  </si>
  <si>
    <t>(1) 旺季 (4-10月 )：平日 16班、假日 32班
(2) 淡季 (11-3月 )：平、假日 16班</t>
    <phoneticPr fontId="1" type="noConversion"/>
  </si>
  <si>
    <t>平、假日 16班</t>
    <phoneticPr fontId="1" type="noConversion"/>
  </si>
  <si>
    <t>夏季(4-10月):平、假日 16班
冬季(11-3月):平日8班次、假日14班次</t>
    <phoneticPr fontId="1" type="noConversion"/>
  </si>
  <si>
    <t>平、假日28班</t>
    <phoneticPr fontId="1" type="noConversion"/>
  </si>
  <si>
    <t>平日18班、假日26班</t>
    <phoneticPr fontId="1" type="noConversion"/>
  </si>
  <si>
    <t>29.8~44.5</t>
    <phoneticPr fontId="1" type="noConversion"/>
  </si>
  <si>
    <t>假日18班</t>
    <phoneticPr fontId="1" type="noConversion"/>
  </si>
  <si>
    <t>假日16班</t>
    <phoneticPr fontId="1" type="noConversion"/>
  </si>
  <si>
    <t>24.3~27.3</t>
    <phoneticPr fontId="1" type="noConversion"/>
  </si>
  <si>
    <t>大溪總站→大溪陵寢→草嶺腳→富田農場→慈湖→舊百吉隧道→五路財神廟→大溪老茶場→角板山行館→東眼山國家森林遊樂區</t>
    <phoneticPr fontId="1" type="noConversion"/>
  </si>
  <si>
    <t>平日6班、假日10班</t>
    <phoneticPr fontId="1" type="noConversion"/>
  </si>
  <si>
    <t>苗栗高鐵站-苗栗車站-貓裏山公園(南苗)-聯合大學(二坪)-聯合大學(八甲)-南勢車站-銅鑼車站-銅鑼科學園區-臺灣客家文化館-三義車站-木雕博物館-西湖渡假村</t>
    <phoneticPr fontId="1" type="noConversion"/>
  </si>
  <si>
    <t>平、假日 14班</t>
    <phoneticPr fontId="1" type="noConversion"/>
  </si>
  <si>
    <t>平、假日 18班</t>
    <phoneticPr fontId="1" type="noConversion"/>
  </si>
  <si>
    <t>平、假日 20班</t>
    <phoneticPr fontId="1" type="noConversion"/>
  </si>
  <si>
    <t>竹南車站-苗北藝文中心-尚順廣場-苗栗客運-頭份後花園-三灣站-獅頭山古道口-龍門口站-桂竹林-南庄國中-南庄站-南庄遊客中心</t>
    <phoneticPr fontId="1" type="noConversion"/>
  </si>
  <si>
    <t>鹿港祈福線、快線</t>
    <phoneticPr fontId="1" type="noConversion"/>
  </si>
  <si>
    <t>臺中州廰-大墩文化中心-美術園道-國立臺灣美術館-美村向上路口(審計新村、綠光計劃范特喜文創聚落)－草悟道(市民廣場 )－國立自然科學博物館-中山堂－臺中一中(一中商圈)-臺中公園--秀泰影城(帝國製糖廠)等</t>
    <phoneticPr fontId="1" type="noConversion"/>
  </si>
  <si>
    <t>40-60</t>
    <phoneticPr fontId="1" type="noConversion"/>
  </si>
  <si>
    <t>平日28班、假日48班</t>
    <phoneticPr fontId="1" type="noConversion"/>
  </si>
  <si>
    <t xml:space="preserve">鹿港祈福線:35
鹿港祈福快線:32
</t>
    <phoneticPr fontId="1" type="noConversion"/>
  </si>
  <si>
    <t>鹿港祈福線:平日11班、假日15班
鹿港祈福快線:6班</t>
    <phoneticPr fontId="1" type="noConversion"/>
  </si>
  <si>
    <t xml:space="preserve">鹿港祈福線:82
鹿港祈福快線:52
</t>
    <phoneticPr fontId="1" type="noConversion"/>
  </si>
  <si>
    <t>高鐵彰化站-台鐵田中站-華新創意生活館-田中貓村-北斗老街-北斗織夢樂園-愛玩色創意館-冰粽發明館-彰化百寶村-台灣榖堡-溪州公園-萬景藝苑-高鐵彰化站</t>
    <phoneticPr fontId="1" type="noConversion"/>
  </si>
  <si>
    <t>高鐵彰化站-台鐵田中站-社頭清水岩溫泉露營區-清水岩寺-樂活襪之鄉博物館/台灣手套博物館-福井鐵道文物館-台鐵社頭站-襪子王觀光工廠-高鐵彰化站</t>
    <phoneticPr fontId="1" type="noConversion"/>
  </si>
  <si>
    <t>高鐵新竹站-竹東火車站－軟橋彩繪村－五峰清泉－雪霸休閒農場－觀霧遊客中心－觀霧山莊</t>
    <phoneticPr fontId="1" type="noConversion"/>
  </si>
  <si>
    <t>平、假日 4班</t>
    <phoneticPr fontId="1" type="noConversion"/>
  </si>
  <si>
    <t>臺中干城站—臺中車站(民族路口)—往程：民興公園(執行分署)/返程：五權車站—捷運大慶站(建國北路)—高鐵台中站—車籠埔斷層保存園區—竹山交流道—竹山工業區—初鄉—中興蜂場—鹿彰—鹿谷鄉農會(茶業中心)—廣興—內湖—內湖國小—彎坑—米堤大飯店—下溪頭—溪頭—(部分班次延駛)杉林溪</t>
    <phoneticPr fontId="1" type="noConversion"/>
  </si>
  <si>
    <t xml:space="preserve">經高鐵站：
單程84.4公里(延駛至杉林溪102公里)
高鐵站出發：
單程73.6公里(延駛至杉林溪91.2公里)
</t>
    <phoneticPr fontId="1" type="noConversion"/>
  </si>
  <si>
    <t>班次：平日34班次、假日44班次
暑假：平日52班次、假日55班次</t>
    <phoneticPr fontId="1" type="noConversion"/>
  </si>
  <si>
    <t xml:space="preserve">集集-東埔：單程44.7公里
水里-東埔：單程35.6公里
</t>
    <phoneticPr fontId="1" type="noConversion"/>
  </si>
  <si>
    <t>集集-東埔：單程85分鐘
水里-東埔：單程70分鐘</t>
    <phoneticPr fontId="1" type="noConversion"/>
  </si>
  <si>
    <t>台中高鐵站-名間國中-台16線龍武宮-集集</t>
    <phoneticPr fontId="1" type="noConversion"/>
  </si>
  <si>
    <t>日月潭線直達</t>
    <phoneticPr fontId="1" type="noConversion"/>
  </si>
  <si>
    <t>日月潭線經埔里</t>
    <phoneticPr fontId="1" type="noConversion"/>
  </si>
  <si>
    <t>日月潭線經中台禪寺</t>
    <phoneticPr fontId="1" type="noConversion"/>
  </si>
  <si>
    <t>直達：
6670B：干城站-臺中車站(民族路口)-民興公園(執行分署)(往程)/五權車站(返程)-捷運大慶站(建國北路)-高鐵臺中站-埔里遊客中心-牛耳石雕公園-暨南大學(校內)-桃米坑-大雁-新城國小-三育神學院-魚池-日月老茶廠-日月潭。
6670E：台中航空站-高鐵臺中站-埔里遊客中心-牛耳石雕公園-暨南大學(校內)-桃米坑-大雁-新城國小-三育神學院-魚池-日月老茶廠-日月潭。
6670F：干城站-臺中車站(民族路口)-民興公園(執行分署)(往程)/五權車站(返程)-捷運大慶站(建國北路)-高鐵臺中站-埔里遊客中心-牛耳石雕公園-暨南大學(校內)-桃米坑-大雁-新城國小-三育神學院-魚池-日月老茶廠-日月潭-水社-向山行政中心。</t>
    <phoneticPr fontId="1" type="noConversion"/>
  </si>
  <si>
    <t>經埔里：
6670A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經典驛棧-晶園渡假村-九族文化村-晶園渡假村-經典驛棧-魚池-日月老茶廠-日月潭。
6670D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魚池-日月老茶廠-日月潭。</t>
    <phoneticPr fontId="1" type="noConversion"/>
  </si>
  <si>
    <t>經中台禪寺：
6670C：干城站-臺中車站(民族路口)-民興公園(執行分署)(往程)/五權車站(返程)-捷運大慶站(建國北路)-高鐵臺中站-中台禪寺-中台世界博物館-埔里花卉中心-埔里站-中華電信-仁愛公園-埔里酒廠-榮民醫院-大成國小-崎下-暨南大學-桃米坑-大雁-新城國小-三育神學院-魚池-日月老茶廠-日月潭。</t>
    <phoneticPr fontId="1" type="noConversion"/>
  </si>
  <si>
    <t>水里-東埔線平、假日12班
集集-東埔線平、假日4班</t>
    <phoneticPr fontId="1" type="noConversion"/>
  </si>
  <si>
    <t>集集-東埔：平、假日4班次
水里-東埔：平、假日12班次、周五14班次</t>
    <phoneticPr fontId="1" type="noConversion"/>
  </si>
  <si>
    <t xml:space="preserve">直達：平日19班次、假日23班次。
經埔里：平、假日30班次。
(以上兩線視實際情況酌開加班車)
經中台禪寺：例假日4班次。
</t>
    <phoneticPr fontId="1" type="noConversion"/>
  </si>
  <si>
    <t>平、假日12班</t>
    <phoneticPr fontId="1" type="noConversion"/>
  </si>
  <si>
    <t>日月潭-馥麗飯店-水社-水社壩-向山行政中心-月牙灣-頭社國小-頭社派出所-頭社-日月潭特色遊學中心-銃櫃-大平林-柑子林-頂崁-迴窯-蛇窯-社子-水里國中-水里鄉公所-電力公司-水里-大灣-振昌木廠-車埕</t>
    <phoneticPr fontId="1" type="noConversion"/>
  </si>
  <si>
    <t>斗六火車站(起站)→雲中街→社口遊客中心→雲林科技大學→綠色隧道→古坑嘉興宮→福祿壽酒廠→永光故事屋→劍湖山世界→華山咖啡大街(迄站)</t>
    <phoneticPr fontId="1" type="noConversion"/>
  </si>
  <si>
    <t>平日14班、假日20班</t>
    <phoneticPr fontId="1" type="noConversion"/>
  </si>
  <si>
    <t>斗六火車站(起站)→高鐵雲林站→雲林布袋戲館→北港武德宮→北港朝天宮→口湖遊客中心→三條崙海清宮→五條港安西府→麥寮拱範宮→高鐵雲林站→斗六火車站(迄站)。</t>
    <phoneticPr fontId="1" type="noConversion"/>
  </si>
  <si>
    <t>斗六火車站(起站)→鎮西國小→水岸藝術公園→成大醫院→受天宮→勞工育樂中心→環球科技大學側門→東和→荷苞厝→荷苞山桐花公園→早寮→地母廟→二坪仔→東內寮→小旗仔→檳榔宅→外湖→內湖→新草嶺國小→草嶺公園→草嶺→東𤧥山莊。(迄站)。</t>
    <phoneticPr fontId="1" type="noConversion"/>
  </si>
  <si>
    <t>平、假日4班</t>
    <phoneticPr fontId="1" type="noConversion"/>
  </si>
  <si>
    <t>平、假日2班</t>
    <phoneticPr fontId="1" type="noConversion"/>
  </si>
  <si>
    <t>阿里山線-高鐵嘉義站</t>
    <phoneticPr fontId="1" type="noConversion"/>
  </si>
  <si>
    <t>阿里山線- 台鐵嘉義站</t>
    <phoneticPr fontId="1" type="noConversion"/>
  </si>
  <si>
    <t>1. A 線：高鐵嘉義站-故宮南院(僅回程停靠)-頂六國小-吳鳳廟-觸口遊客中心-愛情大草原-觸口-龍美-隙頂-巃頭坪-石棹-十字村-青年活動中心-阿里山轉運站
2. A1 線：高鐵嘉義站-故宮南院(僅回程停靠)-頂六國小-吳鳳廟-觸口遊客中心-愛情大草原-觸口-龍美-隙頂-巃頭坪-石棹-奮起湖-十字村-青年活動中心-阿里山轉運站</t>
    <phoneticPr fontId="1" type="noConversion"/>
  </si>
  <si>
    <t>A線：平、假日 6 班
A1線：平、假日 2 班</t>
    <phoneticPr fontId="1" type="noConversion"/>
  </si>
  <si>
    <t>1.B 線： 嘉義火車站-頂六國小-吳鳳廟-觸口遊客中心-愛情大草原-觸口-龍美-隙頂-巃頭坪-石棹-十字村-青年活動中心-阿里山轉運站
2. B1 線： 嘉義火車站-頂六國小-吳鳳廟-觸口遊客中心-愛情大草原-觸口</t>
    <phoneticPr fontId="1" type="noConversion"/>
  </si>
  <si>
    <t>B線：平、假日 8 班
B1線： 平、假日 2 班</t>
    <phoneticPr fontId="1" type="noConversion"/>
  </si>
  <si>
    <t>嘉義火車站-檜意森活村-竹崎火車站(親水公園)-文峰遊客中心-東水道-金獅奉茶亭-雲潭瀑布-圓潭生態園區-源興宮-瑞里(瑞太古道)-瑞太資訊站</t>
    <phoneticPr fontId="1" type="noConversion"/>
  </si>
  <si>
    <t>假日6班</t>
    <phoneticPr fontId="1" type="noConversion"/>
  </si>
  <si>
    <t>平日8班、假日16班</t>
    <phoneticPr fontId="1" type="noConversion"/>
  </si>
  <si>
    <t>嘉義火車站-文化中心（檜意森活村）-臺灣菸酒嘉義觀光酒廠-民雄工業服務區(卡普秀醫美觀光工廠)-旺萊山鳳梨文化園區-民雄金桔觀光工廠-中正大學-民雄火車站-菁埔貓世界-新港奉天宮-頂菜園-板陶窯-蒜頭蔗埕文化園區-故宮南院-高鐵嘉義站</t>
    <phoneticPr fontId="1" type="noConversion"/>
  </si>
  <si>
    <t>平日36班、假日46班</t>
    <phoneticPr fontId="1" type="noConversion"/>
  </si>
  <si>
    <t>港坪運動公園-嘉樂福觀光夜市-.番子溝公園-嘉義市轉運中心-北香湖公園-秀泰影城-.嘉義火車站-新光三越遠東商圈-文化路口-嘉邑城隍廟-市政府(吳鳳北路)-檜意森活村(北門)-獄政博物館-嘉義高商(嘉義公園)-嘉義高中(啟明路)-嘉義高中—下山仔頂(大雅商圈)-蘭潭國小-蘭潭DC-蘭潭</t>
    <phoneticPr fontId="1" type="noConversion"/>
  </si>
  <si>
    <t>臺南火車站(南站)→孔廟(臺灣文學館、臺南市美術館1館)→林百貨/鄭成功祖廟→赤崁樓→西門友愛街口→小西門(大億麗緻)→永華站 →中正海安路口→神農街→立人國小→公園北路→臺南轉運站→成功路→臺南火車站(南站)</t>
    <phoneticPr fontId="1" type="noConversion"/>
  </si>
  <si>
    <t>平、假日31班</t>
    <phoneticPr fontId="1" type="noConversion"/>
  </si>
  <si>
    <t>一般路線：
臺南轉運站→臺南火車站(南站)→延平郡王祠(府前路)→建興國中(府前路)→林百貨、鄭成功祖廟→赤崁樓→中正商圈(台灣好行)→億載金城→原住民文化會館→延平街→安平蚵灰窯文化館→安平古堡(安北路)→德記洋行、安平樹屋→大員皇冠假日酒店(安北路)→觀夕平台→(延駛站點) 台江國家公園管理處→四草生態文化園區(大眾廟)→四草野生動物保護區→鹿耳門橋→聖母廟(城安路)→龍山里→台灣鹽博物館→七股鹽山
賞鳥季路線：
七股鹽山-台灣鹽博物館-海寮碼頭-海寮紅樹林驛站-六孔管理站-黑面琵鷺生態展示館-黑面琵鷺賞鳥亭</t>
    <phoneticPr fontId="1" type="noConversion"/>
  </si>
  <si>
    <t>一般路線(臺南轉運站到觀夕平台)單程16.13公里
延駛路線(觀夕平台到七股鹽山)單程31.83公里
賞鳥季路線(七股鹽山到黑面琵鷺賞鳥亭)單程19公里</t>
    <phoneticPr fontId="1" type="noConversion"/>
  </si>
  <si>
    <t>一般路線：假日42班次
延駛路線：假日34班次
賞鳥季路線：10班次</t>
    <phoneticPr fontId="1" type="noConversion"/>
  </si>
  <si>
    <t>左鎮化石園區-臺南水道博物館-南瀛天文園區</t>
    <phoneticPr fontId="1" type="noConversion"/>
  </si>
  <si>
    <t>假日32班</t>
    <phoneticPr fontId="1" type="noConversion"/>
  </si>
  <si>
    <t>嘉義高鐵站-南靖火車站-後壁火車站-白河轉運站-仙草埔-寶泉橋-關子嶺</t>
    <phoneticPr fontId="1" type="noConversion"/>
  </si>
  <si>
    <t>新營客運總站-台糖尖山埤江南渡假村-烏山頭水庫-官田遊客中心-川文山-新化老街-南科史前博物館</t>
    <phoneticPr fontId="1" type="noConversion"/>
  </si>
  <si>
    <t>1.假日6班
2. 需求反應式 服務， 供遊客於平日達15人以上可線上預約專屬行程出遊。</t>
    <phoneticPr fontId="1" type="noConversion"/>
  </si>
  <si>
    <t>1.假日 12班
2.需求反應式 服務， 供遊客於平日達15人以上可線上預約專屬行程出遊。</t>
    <phoneticPr fontId="1" type="noConversion"/>
  </si>
  <si>
    <t>高鐵左營站－枋寮站－車城農會－海生館轉乘站－恆春 轉運站－南灣－墾丁牌樓－墾丁派出所－小灣</t>
    <phoneticPr fontId="1" type="noConversion"/>
  </si>
  <si>
    <t>屏東轉運站－谷川大橋休憩區(停留30分)－神山部落(停留85分)－霧臺部落(停留145分)－禮納里部落(停留60分)－返回屏東轉運站。</t>
    <phoneticPr fontId="1" type="noConversion"/>
  </si>
  <si>
    <t>平、假日42班</t>
    <phoneticPr fontId="1" type="noConversion"/>
  </si>
  <si>
    <t>週二-週日行駛，採預約制，5人成行，每日1~2班次</t>
    <phoneticPr fontId="1" type="noConversion"/>
  </si>
  <si>
    <t>高鐵左營站-東琉線碼頭站-屏客東港站-濱灣碼頭站-大鵬灣遊客中心</t>
    <phoneticPr fontId="1" type="noConversion"/>
  </si>
  <si>
    <t>平日24班、假日30班</t>
    <phoneticPr fontId="1" type="noConversion"/>
  </si>
  <si>
    <t>綠11A：15.4公里
綠11B：11.8公里</t>
    <phoneticPr fontId="1" type="noConversion"/>
  </si>
  <si>
    <t xml:space="preserve">綠11A：平日10班，假日24班
綠11B：平、假日8班
</t>
    <phoneticPr fontId="1" type="noConversion"/>
  </si>
  <si>
    <t xml:space="preserve">綠11A：35分
綠11B：30分
</t>
    <phoneticPr fontId="1" type="noConversion"/>
  </si>
  <si>
    <t>平、假日17班</t>
    <phoneticPr fontId="1" type="noConversion"/>
  </si>
  <si>
    <t>花蓮火車站-東華大學美崙校區-花蓮曼波園區-七星潭-北埔-康樂村(慈濟精舍)-玩味蕃樂園-新城火車站-亞洲水泥廠-太魯閣-太魯閣遊客中心-砂卡礑(往程)-長春祠(返程)-溪畔-布洛灣(往程)-燕子口-九曲洞-慈母橋-合流露營區-綠水-天祥</t>
    <phoneticPr fontId="1" type="noConversion"/>
  </si>
  <si>
    <t>平、假日20班</t>
    <phoneticPr fontId="1" type="noConversion"/>
  </si>
  <si>
    <t>臺鐵花蓮站/旅遊服務中心-蕃薯寮遊憩區-大石鼻山步道-石梯坪-石梯漁港-石門班哨角-新社梯田-親不知子海上古道-芭崎瞭望台-臺鐵花蓮站/旅遊服務中心</t>
    <phoneticPr fontId="1" type="noConversion"/>
  </si>
  <si>
    <t>平、假日4班(採預約制，四人成行)</t>
    <phoneticPr fontId="1" type="noConversion"/>
  </si>
  <si>
    <t>303路線：平、假日4班
303 區路線：平、假日6班</t>
    <phoneticPr fontId="1" type="noConversion"/>
  </si>
  <si>
    <t>303路線：111分鐘
303區路線：54分鐘</t>
    <phoneticPr fontId="1" type="noConversion"/>
  </si>
  <si>
    <t>303路線：72.6
303區路線：34.7</t>
    <phoneticPr fontId="1" type="noConversion"/>
  </si>
  <si>
    <t>平、假日3班
(三仙台每日往返1班、
阿美族民俗中心每日往返2班)</t>
    <phoneticPr fontId="1" type="noConversion"/>
  </si>
  <si>
    <t>平、假日1班</t>
    <phoneticPr fontId="1" type="noConversion"/>
  </si>
  <si>
    <t>往程:玉里火車站(起迄站) →安通溫泉→寧埔休憩區(10分)→長濱鄉公所→北回歸線(20分)→石梯坪(60分) (折返站)
返程:石梯坪(折返站)→奚卜蘭遊客中心(30分)→金剛大道(30分)→長濱農拓中心(15分)→寧埔休憩區(10分)→安通溫泉→玉里火車站</t>
    <phoneticPr fontId="1" type="noConversion"/>
  </si>
  <si>
    <t>臺東轉運站─公教會館─四維傳廣─台東糖廠文創園區─娜魯灣─臺東火車站─卑南遺址公園─原生應用植物園─初鹿牧場─布農部落─崑慈堂─鹿野火車站─永安社區─鹿野遊客中心─鹿野高台</t>
    <phoneticPr fontId="1" type="noConversion"/>
  </si>
  <si>
    <t>平、假日8班</t>
    <phoneticPr fontId="1" type="noConversion"/>
  </si>
  <si>
    <t>東線：10
西線：20</t>
    <phoneticPr fontId="1" type="noConversion"/>
  </si>
  <si>
    <t>東線：5.9
西線：14.9</t>
    <phoneticPr fontId="1" type="noConversion"/>
  </si>
  <si>
    <t>東線：平、假日6~10班
西線：平、假日6班</t>
    <phoneticPr fontId="1" type="noConversion"/>
  </si>
  <si>
    <t>金城車站→莒光樓 →水頭聚落 →明遺古街→文臺寶塔 →翟山坑道→金城車站</t>
    <phoneticPr fontId="1" type="noConversion"/>
  </si>
  <si>
    <t>金城車站→金城民防坑道 →和平紀念園區→北山洋樓→古寧頭戰史館→雙鯉溼地自然中心→慈湖三角堡→金城車站</t>
    <phoneticPr fontId="1" type="noConversion"/>
  </si>
  <si>
    <t>山外車站→山后民俗村→獅山砲陣地→馬山觀測所→文化園區→山外車站</t>
    <phoneticPr fontId="1" type="noConversion"/>
  </si>
  <si>
    <t>山外車站→榕園、八二三戰史館、俞大維紀念館→特約茶室展示館→瓊林聚落（閩南古厝群）→金門國家公園（自行車故事館）→陳景蘭洋樓→山外車站</t>
    <phoneticPr fontId="1" type="noConversion"/>
  </si>
  <si>
    <t>(1)上午線：山外車站→瓊林、中蘭、何厝、斗門、下塘頭、浦邊、劉澳、呂厝、后宅、洋山、田墩、西園、塘頭、官澳→山外車站
(2)下午線：山外車站→陽翟、西吳、東珩、碧山、山后、沙美、后埔頭、后水頭、東蕭、蔡厝、東沙尾、東山、東溪、大地、田埔、南雄→山外車站</t>
    <phoneticPr fontId="1" type="noConversion"/>
  </si>
  <si>
    <t>金城車站→官路邊古官道(車上導覽不下車)→北門(下車導覽)→古地城隍廟(下車導覽)→西門甕城(下車導覽)→舊城牆(車上解說導覽不下車)→睢陽著節廟(下車導覽)→南門、金酒舊廠(下車導覽)→步行→葉華成故居(金門高粱酒史館) →文臺寶塔、虛江嘯臥碣群(下車導覽）→漢影雲根碣(下車導覽)→環古崗湖(車上導覽不下車)→東門(下車導覽10分鐘)→魯王疑塚(下車導覽)→金城車站</t>
    <phoneticPr fontId="1" type="noConversion"/>
  </si>
  <si>
    <t>週六行駛(需求反應式)</t>
    <phoneticPr fontId="1" type="noConversion"/>
  </si>
  <si>
    <t>週日行駛(需求反應式)</t>
    <phoneticPr fontId="1" type="noConversion"/>
  </si>
  <si>
    <t>西衛東站-石滬廣場-公車總站-自由塔-第三漁港(雅霖)-元泰、百世多麗-東衛站-通梁古榕-漁翁島燈塔-大菓葉玄武岩柱-二崁聚落-小門鯨魚洞-跨海大橋(西嶼端)-東衛站-元泰、百世多麗-第三漁港(雅霖)-自由塔-公車總站-石滬廣場-西衛東站</t>
    <phoneticPr fontId="1" type="noConversion"/>
  </si>
  <si>
    <t>石滬廣場站-公車總站-第三漁港(雅霖)站-澎湖海洋地質公園中心站-元泰、百世多麗站-澎湖機場站-林投貝殼教堂站-南寮社區-北寮奎壁山-菓葉灰窯站-龍門閉鎖陣地-澎湖機場站-元泰、百世多麗站-第三漁港(雅霖)站-公車總站-石滬廣場站</t>
    <phoneticPr fontId="1" type="noConversion"/>
  </si>
  <si>
    <t>上午08:30~12:00及下午14:00~17:30
酒廠展示中心(起站)-遊客中心-東引燈塔-烈女義坑-一線天-安東坑道-國之北疆-酒廠展示中心(迄站)</t>
    <phoneticPr fontId="1" type="noConversion"/>
  </si>
  <si>
    <t>上午08:30~12:00、下午14:00~17:30
塘岐站(起站)-橋仔聚落-芹壁聚落-北竿遊客中心-壁山觀景台-塘岐村-戰爭和平公園-塘后沙灘-塘岐站 (迄站)</t>
    <phoneticPr fontId="1" type="noConversion"/>
  </si>
  <si>
    <t>單月行駛：青帆港-菜浦澳-有容路-坤坵與蛇島-陳元帥廟-青帆港
雙月行駛：猛澳港-大埔石刻-大埔聚落-東莒燈塔-東莒遊客中心-呂何崖-猛澳港</t>
    <phoneticPr fontId="1" type="noConversion"/>
  </si>
  <si>
    <t>綠11A：臺鐵礁溪站(起)－礁溪轉運站－礁溪溫泉公園(溫泉遊客中心)－湯圍溝公園－跑馬古道－老爺得天公園－五峰旗風景特定區－老爺得天公園－跑馬古道－李寶興圳－林美社區遊客中心－林美石磐步道－佛光大學－曼陀羅滴水坊－佛光大學雲起樓
綠11B：臺鐵礁溪站(起)－礁溪轉運站－礁溪溫泉公園(溫泉遊客中心)－湯圍溝公園－李寶興圳－林美社區遊客中心－林美石磐步道－淡江大學蘭陽院區</t>
    <phoneticPr fontId="1" type="noConversion"/>
  </si>
  <si>
    <t>國立傳統藝術中心─新水休閒養殖漁業示範區─利澤老街─冬山河親水公園─五結市中心─慈濟精舍─羅東轉運站(羅東後站)─羅東林業園區─羅東夜市(公正國小)─羅東運動公園自行車道(羅東高中)─北城公園(觀天下)─羅東運動公園</t>
    <phoneticPr fontId="1" type="noConversion"/>
  </si>
  <si>
    <t>合計</t>
    <phoneticPr fontId="1" type="noConversion"/>
  </si>
  <si>
    <t>新營(客運總站)-新營綜合轉運站-鹽水-布袋遊客中心-布袋商港-高跟鞋教堂-南鯤鯓(代天府)-北門區公所(水晶教堂)-泰安宮(井仔腳鹽田)-將軍漁港-馬沙溝彩繪村-七股鹽山-台灣鹽博物館</t>
    <phoneticPr fontId="1" type="noConversion"/>
  </si>
  <si>
    <t>池上關山東線：池上─錦園─伯朗大道─天堂路─富興
池上關山西線：池上─池上鄉公所─客家文化園區─米國學校─關山慈濟醫院─關山─環鎮自行車道─關山親水公園─嘉武─電光─南興
嘉武─南興區域為預約延駛路線</t>
    <phoneticPr fontId="1" type="noConversion"/>
  </si>
  <si>
    <t xml:space="preserve"> </t>
    <phoneticPr fontId="1" type="noConversion"/>
  </si>
  <si>
    <t>上午東線：08:30-12:00
介壽站(起站)- 八八坑道(馬祖酒廠)- 240大炮連-北海坑道-鐵堡-津沙聚落-馬港
下午西線：14:00-17:30
(起站)天后宮(媽祖巨神像)-藍眼淚生態館-雲台山-民俗文物館-勝利山莊 -福澳碼頭-介壽站(迄站)</t>
    <phoneticPr fontId="1" type="noConversion"/>
  </si>
  <si>
    <t>F-尋城趣文化小旅行線</t>
    <phoneticPr fontId="1" type="noConversion"/>
  </si>
  <si>
    <t>需求反應式</t>
    <phoneticPr fontId="1" type="noConversion"/>
  </si>
  <si>
    <t>特定時段營運(4-9月)</t>
    <phoneticPr fontId="1" type="noConversion"/>
  </si>
  <si>
    <t>觀霧線(籌備中)</t>
    <phoneticPr fontId="1" type="noConversion"/>
  </si>
  <si>
    <t>銅鑼三義線 (籌備中)</t>
    <phoneticPr fontId="1" type="noConversion"/>
  </si>
  <si>
    <t>台中時尚城中城線(籌備中)</t>
    <phoneticPr fontId="1" type="noConversion"/>
  </si>
  <si>
    <t>集集線(籌備中)</t>
    <phoneticPr fontId="1" type="noConversion"/>
  </si>
  <si>
    <t>瑞里線(籌備中)</t>
    <phoneticPr fontId="1" type="noConversion"/>
  </si>
  <si>
    <t>菱波官田線(籌備中)</t>
    <phoneticPr fontId="1" type="noConversion"/>
  </si>
  <si>
    <t>鹿港祈福線:高鐵台中站-彰化縣原民生活館-彰化火車站-文化局(八卦山大佛)-彰化縣政府-福興鄉農會-鹿港乘車處(鹿港老街)-勞教學苑(統一渡假村)-彰濱秀傳健康園區-卷木森活館-白蘭氏健康博物館-緞帶王觀光工廠-台明將台灣玻璃博物館
鹿港祈福快線: 高鐵台中站-福興鄉農會-鹿港乘車處(鹿港老街)-勞教學苑(統一渡假村)-彰濱秀傳健康園區-卷木森活館-白蘭氏健康博物館-緞帶王觀光工廠-台明將台灣玻璃博物館</t>
    <phoneticPr fontId="1" type="noConversion"/>
  </si>
  <si>
    <t>夏季(5-10月)：平、假日 16 班
冬季(11-4月)：假日16班</t>
    <phoneticPr fontId="1" type="noConversion"/>
  </si>
  <si>
    <t>一般類型(品牌加盟)</t>
    <phoneticPr fontId="1" type="noConversion"/>
  </si>
  <si>
    <t>郵輪式公車</t>
  </si>
  <si>
    <t>郵輪式公車</t>
    <phoneticPr fontId="1" type="noConversion"/>
  </si>
  <si>
    <t>假日8班(含2班DRTS)</t>
    <phoneticPr fontId="1" type="noConversion"/>
  </si>
  <si>
    <t>彰化縣政府</t>
    <phoneticPr fontId="1" type="noConversion"/>
  </si>
  <si>
    <t>高鐵桃園站→大江國際購物中心→崎頂（原住民文化會館）→新街尾（和平老街）→大溪站→三層(打鐵寮古道) →大溪陵寢→草嶺腳 (富田農場 )→慈湖</t>
    <phoneticPr fontId="1" type="noConversion"/>
  </si>
  <si>
    <t>桃園總站→大湳→梅花社區→巧克力共和國→金蘭醬油博物館→崎頂(原住民文化會館 )→新街尾(和平老街)→大溪站→三層(打鐵寮古道)→大溪陵寢→草嶺腳(富田農場)→慈湖→舊百吉隧道→五路財神廟→阿姆坪碼頭→大溪老茶廠→角板山行館→小烏來天空步道</t>
    <phoneticPr fontId="1" type="noConversion"/>
  </si>
  <si>
    <t>中壢總站→老街溪河川教育中心→葡萄王健康活力能量館→劉屋(晴耕雨讀小書院)→大昌路→中正北龍路口(龍潭站)→名人堂花園大飯店→桃園市客家文化館→十一份(文化路活魚街)→石管局(石門大草坪)→十一份(文化路活魚街)→三坑老街→石門山登山口→石門車站(壩頂)→石門水庫坪林收費站</t>
    <phoneticPr fontId="1" type="noConversion"/>
  </si>
  <si>
    <t>一般路線50分鐘；延駛路線48分鐘；賞鳥季路線40分鐘</t>
    <phoneticPr fontId="1" type="noConversion"/>
  </si>
  <si>
    <t>路線1：台東轉運站(起站)→公教會館→傳廣更生→中興傳廣→台東糖廠→娜路彎大酒店→台東火車站→森林公園→富岡橋→富岡港口→小野柳→加路蘭→杉原→富山保育區→水往上流→都蘭糖廠→金樽→東河包子→東河橋→阿美族民俗中心→成功漁港→成功→三仙台遊憩區(迄站)
路線2：台東轉運站(起站)→公教會館→傳廣更生→中興傳廣→台東糖廠→娜路彎大酒店→台東火車站→森林公園→富岡橋→富岡港口→小野柳→加路蘭→杉原→富山保育區→水往上流→都蘭糖廠→金樽→東河包子→東河橋→阿美族民俗中心(迄站)</t>
    <phoneticPr fontId="1" type="noConversion"/>
  </si>
  <si>
    <t>303路線：花蓮火車站(旅服中心)－好客藝術村－吉安鄉公所(慶修院)－鯉魚潭潭北遊客中心－鯉魚潭潭南遊憩區－立川漁場－豐華再現館(雲山水)－新光兆豐休閒農場－鳳林火車站－林田山林業文化園區－光復火車站－花蓮觀光糖廠－大農大富平地森林園區
303區路線：花蓮火車站(旅服中心)－好客藝術村－吉安鄉公所(慶修院)－鯉魚潭潭北遊客中心－鯉魚潭潭南遊憩區－立川漁場－豐華再現館(雲山水)</t>
    <phoneticPr fontId="1" type="noConversion"/>
  </si>
  <si>
    <t>台鐵竹北站→竹北口→新竹縣政府→喜來登飯店→新竹高鐵站→綠獅社區→文林閣→飛鳳山(假日停靠)→竹東遊客中心→綠世界生態廣場→膨風茶文物館→北埔老街→峨眉站→獅山遊客中心</t>
    <phoneticPr fontId="1" type="noConversion"/>
  </si>
  <si>
    <t>澎湖縣政府公共車船管理處</t>
    <phoneticPr fontId="1" type="noConversion"/>
  </si>
  <si>
    <t>1.週六、日與國定假日固定行駛，6班次/天。
2.週一至週五採DRTS預約班次營運。</t>
    <phoneticPr fontId="1" type="noConversion"/>
  </si>
  <si>
    <t>郵輪式公車(品牌加盟)</t>
    <phoneticPr fontId="1" type="noConversion"/>
  </si>
  <si>
    <t>需求反應式(品牌加盟)</t>
    <phoneticPr fontId="1" type="noConversion"/>
  </si>
  <si>
    <t>是</t>
    <phoneticPr fontId="1" type="noConversion"/>
  </si>
  <si>
    <t>否</t>
    <phoneticPr fontId="1" type="noConversion"/>
  </si>
  <si>
    <r>
      <rPr>
        <b/>
        <sz val="60"/>
        <color rgb="FFFF0000"/>
        <rFont val="標楷體"/>
        <family val="4"/>
        <charset val="136"/>
      </rPr>
      <t>110年核定65條路線，目前共有58條路線營運中，相關資料如下：</t>
    </r>
    <r>
      <rPr>
        <b/>
        <sz val="60"/>
        <color theme="1"/>
        <rFont val="標楷體"/>
        <family val="4"/>
        <charset val="136"/>
      </rPr>
      <t xml:space="preserve">
1.市區公車41條、公路客運18條、籌備中6條
2.無障礙路線計46條、經會勘不宜開行無障礙車輛12條、籌備中7條
3.核定65條路線，營運類型可分為：一般類型37條、特定時段營運10條、郵輪式公車11條、需求反應式7條。品牌加盟(一般類型7條、郵輪式公車4條、需求反應式2條)</t>
    </r>
    <phoneticPr fontId="1" type="noConversion"/>
  </si>
  <si>
    <t xml:space="preserve">110/04/19更新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</si>
</sst>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72"/>
      <color theme="1"/>
      <name val="標楷體"/>
      <family val="4"/>
      <charset val="136"/>
    </font>
    <font>
      <sz val="48"/>
      <color theme="1"/>
      <name val="標楷體"/>
      <family val="4"/>
      <charset val="136"/>
    </font>
    <font>
      <sz val="40"/>
      <color theme="1"/>
      <name val="標楷體"/>
      <family val="4"/>
      <charset val="136"/>
    </font>
    <font>
      <b/>
      <sz val="60"/>
      <color theme="1"/>
      <name val="標楷體"/>
      <family val="4"/>
      <charset val="136"/>
    </font>
    <font>
      <sz val="60"/>
      <color theme="1"/>
      <name val="標楷體"/>
      <family val="4"/>
      <charset val="136"/>
    </font>
    <font>
      <b/>
      <sz val="60"/>
      <color rgb="FFFF0000"/>
      <name val="標楷體"/>
      <family val="4"/>
      <charset val="136"/>
    </font>
    <font>
      <sz val="55"/>
      <color theme="1"/>
      <name val="標楷體"/>
      <family val="4"/>
      <charset val="136"/>
    </font>
    <font>
      <sz val="36"/>
      <color theme="1"/>
      <name val="標楷體"/>
      <family val="4"/>
      <charset val="136"/>
    </font>
    <font>
      <sz val="50"/>
      <color theme="1"/>
      <name val="標楷體"/>
      <family val="4"/>
      <charset val="136"/>
    </font>
    <font>
      <sz val="45"/>
      <color theme="1"/>
      <name val="標楷體"/>
      <family val="4"/>
      <charset val="136"/>
    </font>
    <font>
      <sz val="44"/>
      <color theme="1"/>
      <name val="標楷體"/>
      <family val="4"/>
      <charset val="136"/>
    </font>
    <font>
      <sz val="28"/>
      <color theme="1"/>
      <name val="標楷體"/>
      <family val="4"/>
      <charset val="136"/>
    </font>
    <font>
      <sz val="38"/>
      <color theme="1"/>
      <name val="標楷體"/>
      <family val="4"/>
      <charset val="136"/>
    </font>
    <font>
      <sz val="42"/>
      <color theme="1"/>
      <name val="標楷體"/>
      <family val="4"/>
      <charset val="136"/>
    </font>
    <font>
      <sz val="30"/>
      <color theme="1"/>
      <name val="標楷體"/>
      <family val="4"/>
      <charset val="136"/>
    </font>
    <font>
      <sz val="56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3" borderId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left" vertical="center" wrapText="1"/>
    </xf>
    <xf numFmtId="176" fontId="8" fillId="0" borderId="0" xfId="3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8" fillId="0" borderId="1" xfId="3" applyNumberFormat="1" applyFont="1" applyFill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left" vertical="center" wrapText="1"/>
    </xf>
    <xf numFmtId="176" fontId="8" fillId="0" borderId="4" xfId="3" applyNumberFormat="1" applyFont="1" applyFill="1" applyBorder="1" applyAlignment="1">
      <alignment horizontal="left" vertical="center" wrapText="1"/>
    </xf>
    <xf numFmtId="3" fontId="8" fillId="0" borderId="1" xfId="0" applyNumberFormat="1" applyFont="1" applyFill="1" applyBorder="1" applyAlignment="1">
      <alignment horizontal="left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3" applyNumberFormat="1" applyFont="1" applyFill="1" applyBorder="1" applyAlignment="1">
      <alignment horizontal="left" vertical="center" wrapText="1"/>
    </xf>
    <xf numFmtId="176" fontId="8" fillId="0" borderId="0" xfId="3" applyNumberFormat="1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76" fontId="8" fillId="0" borderId="0" xfId="3" applyNumberFormat="1" applyFont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vertical="center" wrapText="1"/>
    </xf>
    <xf numFmtId="176" fontId="8" fillId="0" borderId="6" xfId="3" applyNumberFormat="1" applyFont="1" applyFill="1" applyBorder="1" applyAlignment="1">
      <alignment horizontal="center" vertical="center" wrapText="1"/>
    </xf>
    <xf numFmtId="176" fontId="8" fillId="0" borderId="0" xfId="3" applyNumberFormat="1" applyFont="1" applyFill="1" applyBorder="1" applyAlignment="1">
      <alignment horizontal="center" vertical="center" wrapText="1"/>
    </xf>
    <xf numFmtId="176" fontId="8" fillId="0" borderId="0" xfId="3" applyNumberFormat="1" applyFont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176" fontId="8" fillId="0" borderId="2" xfId="3" applyNumberFormat="1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center" vertical="center" wrapText="1"/>
    </xf>
    <xf numFmtId="176" fontId="8" fillId="5" borderId="19" xfId="3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8" fillId="0" borderId="15" xfId="3" applyNumberFormat="1" applyFont="1" applyFill="1" applyBorder="1" applyAlignment="1">
      <alignment horizontal="left" vertical="center" wrapText="1"/>
    </xf>
    <xf numFmtId="176" fontId="8" fillId="0" borderId="16" xfId="3" applyNumberFormat="1" applyFont="1" applyFill="1" applyBorder="1" applyAlignment="1">
      <alignment horizontal="left" vertical="center" wrapText="1"/>
    </xf>
    <xf numFmtId="176" fontId="8" fillId="0" borderId="18" xfId="3" applyNumberFormat="1" applyFont="1" applyFill="1" applyBorder="1" applyAlignment="1">
      <alignment horizontal="left" vertical="center" wrapText="1"/>
    </xf>
    <xf numFmtId="176" fontId="8" fillId="0" borderId="4" xfId="3" applyNumberFormat="1" applyFont="1" applyFill="1" applyBorder="1" applyAlignment="1">
      <alignment horizontal="left" vertical="center" wrapText="1"/>
    </xf>
    <xf numFmtId="3" fontId="8" fillId="0" borderId="9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76" fontId="8" fillId="0" borderId="11" xfId="3" applyNumberFormat="1" applyFont="1" applyFill="1" applyBorder="1" applyAlignment="1">
      <alignment horizontal="center" vertical="center" wrapText="1"/>
    </xf>
    <xf numFmtId="176" fontId="8" fillId="0" borderId="16" xfId="3" applyNumberFormat="1" applyFont="1" applyFill="1" applyBorder="1" applyAlignment="1">
      <alignment horizontal="center" vertical="center" wrapText="1"/>
    </xf>
    <xf numFmtId="176" fontId="8" fillId="0" borderId="12" xfId="3" applyNumberFormat="1" applyFont="1" applyFill="1" applyBorder="1" applyAlignment="1">
      <alignment horizontal="center" vertical="center" wrapText="1"/>
    </xf>
    <xf numFmtId="176" fontId="8" fillId="0" borderId="18" xfId="3" applyNumberFormat="1" applyFont="1" applyFill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76" fontId="8" fillId="0" borderId="9" xfId="3" applyNumberFormat="1" applyFont="1" applyFill="1" applyBorder="1" applyAlignment="1">
      <alignment horizontal="center" vertical="center" wrapText="1"/>
    </xf>
    <xf numFmtId="176" fontId="8" fillId="0" borderId="8" xfId="3" applyNumberFormat="1" applyFont="1" applyFill="1" applyBorder="1" applyAlignment="1">
      <alignment horizontal="center" vertical="center" wrapText="1"/>
    </xf>
    <xf numFmtId="176" fontId="8" fillId="0" borderId="2" xfId="3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176" fontId="8" fillId="0" borderId="15" xfId="3" applyNumberFormat="1" applyFont="1" applyFill="1" applyBorder="1" applyAlignment="1">
      <alignment horizontal="center" vertical="center" wrapText="1"/>
    </xf>
    <xf numFmtId="176" fontId="8" fillId="0" borderId="17" xfId="3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176" fontId="8" fillId="0" borderId="5" xfId="3" applyNumberFormat="1" applyFont="1" applyFill="1" applyBorder="1" applyAlignment="1">
      <alignment horizontal="left" vertical="center" wrapText="1"/>
    </xf>
    <xf numFmtId="176" fontId="8" fillId="0" borderId="7" xfId="3" applyNumberFormat="1" applyFont="1" applyFill="1" applyBorder="1" applyAlignment="1">
      <alignment horizontal="left" vertical="center" wrapText="1"/>
    </xf>
  </cellXfs>
  <cellStyles count="5">
    <cellStyle name="一般" xfId="0" builtinId="0"/>
    <cellStyle name="一般 2" xfId="1"/>
    <cellStyle name="千分位" xfId="3" builtinId="3"/>
    <cellStyle name="千分位 2" xfId="4"/>
    <cellStyle name="說明文字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tabSelected="1" view="pageBreakPreview" topLeftCell="P1" zoomScale="40" zoomScaleNormal="25" zoomScaleSheetLayoutView="40" zoomScalePageLayoutView="10" workbookViewId="0">
      <pane ySplit="1" topLeftCell="A2" activePane="bottomLeft" state="frozen"/>
      <selection activeCell="E7" sqref="E7"/>
      <selection pane="bottomLeft" activeCell="A2" sqref="A2:Q2"/>
    </sheetView>
  </sheetViews>
  <sheetFormatPr defaultColWidth="255" defaultRowHeight="83.25" x14ac:dyDescent="0.25"/>
  <cols>
    <col min="1" max="1" width="17.875" style="32" customWidth="1"/>
    <col min="2" max="2" width="20.5" style="12" customWidth="1"/>
    <col min="3" max="3" width="20.625" style="10" customWidth="1"/>
    <col min="4" max="4" width="68.5" style="12" customWidth="1"/>
    <col min="5" max="5" width="26.5" style="12" customWidth="1"/>
    <col min="6" max="6" width="79" style="32" customWidth="1"/>
    <col min="7" max="7" width="49.5" style="33" customWidth="1"/>
    <col min="8" max="8" width="65.125" style="33" customWidth="1"/>
    <col min="9" max="9" width="56.25" style="33" customWidth="1"/>
    <col min="10" max="10" width="32.375" style="32" customWidth="1"/>
    <col min="11" max="11" width="73.125" style="34" customWidth="1"/>
    <col min="12" max="12" width="111.25" style="66" customWidth="1"/>
    <col min="13" max="13" width="100" style="34" customWidth="1"/>
    <col min="14" max="14" width="91.125" style="33" customWidth="1"/>
    <col min="15" max="15" width="166.125" style="32" customWidth="1"/>
    <col min="16" max="16" width="58.125" style="32" customWidth="1"/>
    <col min="17" max="17" width="255" style="54" customWidth="1"/>
    <col min="18" max="16384" width="255" style="10"/>
  </cols>
  <sheetData>
    <row r="1" spans="1:22" ht="100.5" x14ac:dyDescent="0.25">
      <c r="A1" s="82" t="s">
        <v>101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22" x14ac:dyDescent="0.25">
      <c r="A2" s="83" t="s">
        <v>327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2" ht="409.6" customHeight="1" thickBot="1" x14ac:dyDescent="0.3">
      <c r="A3" s="84" t="s">
        <v>326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22" s="12" customFormat="1" ht="250.5" thickBot="1" x14ac:dyDescent="0.3">
      <c r="A4" s="74" t="s">
        <v>13</v>
      </c>
      <c r="B4" s="74" t="s">
        <v>37</v>
      </c>
      <c r="C4" s="74" t="s">
        <v>167</v>
      </c>
      <c r="D4" s="74" t="s">
        <v>39</v>
      </c>
      <c r="E4" s="74" t="s">
        <v>49</v>
      </c>
      <c r="F4" s="74" t="s">
        <v>31</v>
      </c>
      <c r="G4" s="74" t="s">
        <v>104</v>
      </c>
      <c r="H4" s="74" t="s">
        <v>40</v>
      </c>
      <c r="I4" s="74" t="s">
        <v>53</v>
      </c>
      <c r="J4" s="74" t="s">
        <v>105</v>
      </c>
      <c r="K4" s="75" t="s">
        <v>46</v>
      </c>
      <c r="L4" s="75" t="s">
        <v>47</v>
      </c>
      <c r="M4" s="75" t="s">
        <v>48</v>
      </c>
      <c r="N4" s="74" t="s">
        <v>32</v>
      </c>
      <c r="O4" s="74" t="s">
        <v>52</v>
      </c>
      <c r="P4" s="74" t="s">
        <v>34</v>
      </c>
      <c r="Q4" s="74" t="s">
        <v>33</v>
      </c>
    </row>
    <row r="5" spans="1:22" ht="387.75" customHeight="1" x14ac:dyDescent="0.25">
      <c r="A5" s="86">
        <v>110</v>
      </c>
      <c r="B5" s="89" t="s">
        <v>20</v>
      </c>
      <c r="C5" s="80">
        <v>1</v>
      </c>
      <c r="D5" s="89" t="s">
        <v>18</v>
      </c>
      <c r="E5" s="67">
        <v>1</v>
      </c>
      <c r="F5" s="68" t="s">
        <v>108</v>
      </c>
      <c r="G5" s="67" t="s">
        <v>102</v>
      </c>
      <c r="H5" s="67" t="s">
        <v>42</v>
      </c>
      <c r="I5" s="67" t="s">
        <v>54</v>
      </c>
      <c r="J5" s="69" t="s">
        <v>106</v>
      </c>
      <c r="K5" s="91">
        <v>950000</v>
      </c>
      <c r="L5" s="70">
        <v>3619620</v>
      </c>
      <c r="M5" s="93">
        <f>SUM(K5:L7)</f>
        <v>11883053</v>
      </c>
      <c r="N5" s="71">
        <v>41</v>
      </c>
      <c r="O5" s="72" t="s">
        <v>178</v>
      </c>
      <c r="P5" s="69">
        <v>85</v>
      </c>
      <c r="Q5" s="73" t="s">
        <v>169</v>
      </c>
    </row>
    <row r="6" spans="1:22" ht="306.75" customHeight="1" x14ac:dyDescent="0.25">
      <c r="A6" s="87"/>
      <c r="B6" s="90"/>
      <c r="C6" s="81"/>
      <c r="D6" s="90"/>
      <c r="E6" s="13">
        <v>2</v>
      </c>
      <c r="F6" s="14" t="s">
        <v>109</v>
      </c>
      <c r="G6" s="13" t="s">
        <v>102</v>
      </c>
      <c r="H6" s="13" t="s">
        <v>42</v>
      </c>
      <c r="I6" s="13" t="s">
        <v>56</v>
      </c>
      <c r="J6" s="35" t="s">
        <v>106</v>
      </c>
      <c r="K6" s="91"/>
      <c r="L6" s="15">
        <v>3813433</v>
      </c>
      <c r="M6" s="94"/>
      <c r="N6" s="37">
        <v>31</v>
      </c>
      <c r="O6" s="36" t="s">
        <v>179</v>
      </c>
      <c r="P6" s="35">
        <v>70</v>
      </c>
      <c r="Q6" s="3" t="s">
        <v>170</v>
      </c>
    </row>
    <row r="7" spans="1:22" ht="300" customHeight="1" x14ac:dyDescent="0.25">
      <c r="A7" s="87"/>
      <c r="B7" s="90"/>
      <c r="C7" s="81"/>
      <c r="D7" s="90"/>
      <c r="E7" s="13">
        <v>3</v>
      </c>
      <c r="F7" s="14" t="s">
        <v>110</v>
      </c>
      <c r="G7" s="13" t="s">
        <v>102</v>
      </c>
      <c r="H7" s="13" t="s">
        <v>42</v>
      </c>
      <c r="I7" s="13" t="s">
        <v>57</v>
      </c>
      <c r="J7" s="35" t="s">
        <v>106</v>
      </c>
      <c r="K7" s="92"/>
      <c r="L7" s="15">
        <v>3500000</v>
      </c>
      <c r="M7" s="94"/>
      <c r="N7" s="37">
        <v>35</v>
      </c>
      <c r="O7" s="36" t="s">
        <v>180</v>
      </c>
      <c r="P7" s="35">
        <v>60</v>
      </c>
      <c r="Q7" s="3" t="s">
        <v>171</v>
      </c>
    </row>
    <row r="8" spans="1:22" ht="327.75" customHeight="1" x14ac:dyDescent="0.25">
      <c r="A8" s="87"/>
      <c r="B8" s="90" t="s">
        <v>20</v>
      </c>
      <c r="C8" s="81">
        <v>2</v>
      </c>
      <c r="D8" s="90" t="s">
        <v>35</v>
      </c>
      <c r="E8" s="78">
        <v>4</v>
      </c>
      <c r="F8" s="14" t="s">
        <v>141</v>
      </c>
      <c r="G8" s="78" t="s">
        <v>102</v>
      </c>
      <c r="H8" s="78" t="s">
        <v>41</v>
      </c>
      <c r="I8" s="78" t="s">
        <v>78</v>
      </c>
      <c r="J8" s="79" t="s">
        <v>106</v>
      </c>
      <c r="K8" s="102">
        <v>855000</v>
      </c>
      <c r="L8" s="15">
        <v>2992500</v>
      </c>
      <c r="M8" s="94">
        <f>SUM(K8:L9)</f>
        <v>7267500</v>
      </c>
      <c r="N8" s="37">
        <v>28</v>
      </c>
      <c r="O8" s="36" t="s">
        <v>261</v>
      </c>
      <c r="P8" s="79">
        <v>50</v>
      </c>
      <c r="Q8" s="3" t="s">
        <v>291</v>
      </c>
    </row>
    <row r="9" spans="1:22" ht="270.75" customHeight="1" x14ac:dyDescent="0.25">
      <c r="A9" s="87"/>
      <c r="B9" s="90"/>
      <c r="C9" s="81"/>
      <c r="D9" s="90"/>
      <c r="E9" s="78">
        <v>5</v>
      </c>
      <c r="F9" s="14" t="s">
        <v>142</v>
      </c>
      <c r="G9" s="78" t="s">
        <v>102</v>
      </c>
      <c r="H9" s="78" t="s">
        <v>41</v>
      </c>
      <c r="I9" s="78" t="s">
        <v>79</v>
      </c>
      <c r="J9" s="79" t="s">
        <v>106</v>
      </c>
      <c r="K9" s="102"/>
      <c r="L9" s="15">
        <v>3420000</v>
      </c>
      <c r="M9" s="94"/>
      <c r="N9" s="37" t="s">
        <v>258</v>
      </c>
      <c r="O9" s="36" t="s">
        <v>259</v>
      </c>
      <c r="P9" s="79" t="s">
        <v>260</v>
      </c>
      <c r="Q9" s="52" t="s">
        <v>290</v>
      </c>
    </row>
    <row r="10" spans="1:22" ht="409.5" customHeight="1" x14ac:dyDescent="0.25">
      <c r="A10" s="87"/>
      <c r="B10" s="13" t="s">
        <v>20</v>
      </c>
      <c r="C10" s="35">
        <v>3</v>
      </c>
      <c r="D10" s="13" t="s">
        <v>0</v>
      </c>
      <c r="E10" s="13">
        <v>6</v>
      </c>
      <c r="F10" s="14" t="s">
        <v>111</v>
      </c>
      <c r="G10" s="13" t="s">
        <v>102</v>
      </c>
      <c r="H10" s="13" t="s">
        <v>42</v>
      </c>
      <c r="I10" s="13" t="s">
        <v>55</v>
      </c>
      <c r="J10" s="35" t="s">
        <v>107</v>
      </c>
      <c r="K10" s="16">
        <v>950000</v>
      </c>
      <c r="L10" s="15">
        <v>3051271</v>
      </c>
      <c r="M10" s="17">
        <f>SUM(K10:L10)</f>
        <v>4001271</v>
      </c>
      <c r="N10" s="37">
        <v>32.9</v>
      </c>
      <c r="O10" s="38" t="s">
        <v>181</v>
      </c>
      <c r="P10" s="37">
        <v>58</v>
      </c>
      <c r="Q10" s="3" t="s">
        <v>172</v>
      </c>
    </row>
    <row r="11" spans="1:22" ht="407.25" customHeight="1" x14ac:dyDescent="0.25">
      <c r="A11" s="87"/>
      <c r="B11" s="13" t="s">
        <v>20</v>
      </c>
      <c r="C11" s="35">
        <v>4</v>
      </c>
      <c r="D11" s="13" t="s">
        <v>1</v>
      </c>
      <c r="E11" s="13">
        <v>7</v>
      </c>
      <c r="F11" s="14" t="s">
        <v>112</v>
      </c>
      <c r="G11" s="13" t="s">
        <v>102</v>
      </c>
      <c r="H11" s="13" t="s">
        <v>42</v>
      </c>
      <c r="I11" s="13" t="s">
        <v>58</v>
      </c>
      <c r="J11" s="35" t="s">
        <v>106</v>
      </c>
      <c r="K11" s="16">
        <v>1000000</v>
      </c>
      <c r="L11" s="15">
        <v>3598100</v>
      </c>
      <c r="M11" s="17">
        <f>SUM(K11:L11)</f>
        <v>4598100</v>
      </c>
      <c r="N11" s="37">
        <v>58.3</v>
      </c>
      <c r="O11" s="36" t="s">
        <v>307</v>
      </c>
      <c r="P11" s="35">
        <v>104</v>
      </c>
      <c r="Q11" s="3" t="s">
        <v>173</v>
      </c>
    </row>
    <row r="12" spans="1:22" ht="264" customHeight="1" x14ac:dyDescent="0.25">
      <c r="A12" s="87"/>
      <c r="B12" s="13" t="s">
        <v>20</v>
      </c>
      <c r="C12" s="35">
        <v>5</v>
      </c>
      <c r="D12" s="13" t="s">
        <v>45</v>
      </c>
      <c r="E12" s="13">
        <v>8</v>
      </c>
      <c r="F12" s="18" t="s">
        <v>113</v>
      </c>
      <c r="G12" s="13" t="s">
        <v>102</v>
      </c>
      <c r="H12" s="19" t="s">
        <v>308</v>
      </c>
      <c r="I12" s="13" t="s">
        <v>59</v>
      </c>
      <c r="J12" s="35" t="s">
        <v>107</v>
      </c>
      <c r="K12" s="16">
        <v>1000000</v>
      </c>
      <c r="L12" s="15">
        <v>0</v>
      </c>
      <c r="M12" s="17">
        <f>SUM(K12:L12)</f>
        <v>1000000</v>
      </c>
      <c r="N12" s="37">
        <v>17</v>
      </c>
      <c r="O12" s="36" t="s">
        <v>182</v>
      </c>
      <c r="P12" s="35" t="s">
        <v>174</v>
      </c>
      <c r="Q12" s="3" t="s">
        <v>175</v>
      </c>
    </row>
    <row r="13" spans="1:22" ht="262.5" customHeight="1" x14ac:dyDescent="0.25">
      <c r="A13" s="87"/>
      <c r="B13" s="13" t="s">
        <v>20</v>
      </c>
      <c r="C13" s="35">
        <v>6</v>
      </c>
      <c r="D13" s="13" t="s">
        <v>2</v>
      </c>
      <c r="E13" s="13">
        <v>9</v>
      </c>
      <c r="F13" s="14" t="s">
        <v>114</v>
      </c>
      <c r="G13" s="13" t="s">
        <v>102</v>
      </c>
      <c r="H13" s="13" t="s">
        <v>42</v>
      </c>
      <c r="I13" s="13" t="s">
        <v>60</v>
      </c>
      <c r="J13" s="35" t="s">
        <v>106</v>
      </c>
      <c r="K13" s="16">
        <v>950000</v>
      </c>
      <c r="L13" s="15">
        <v>3800000</v>
      </c>
      <c r="M13" s="17">
        <f>SUM(K13:L13)</f>
        <v>4750000</v>
      </c>
      <c r="N13" s="37">
        <v>34</v>
      </c>
      <c r="O13" s="36" t="s">
        <v>177</v>
      </c>
      <c r="P13" s="35">
        <v>90</v>
      </c>
      <c r="Q13" s="3" t="s">
        <v>176</v>
      </c>
    </row>
    <row r="14" spans="1:22" ht="240" customHeight="1" x14ac:dyDescent="0.25">
      <c r="A14" s="87"/>
      <c r="B14" s="90" t="s">
        <v>19</v>
      </c>
      <c r="C14" s="81">
        <v>7</v>
      </c>
      <c r="D14" s="90" t="s">
        <v>3</v>
      </c>
      <c r="E14" s="13">
        <v>10</v>
      </c>
      <c r="F14" s="14" t="s">
        <v>115</v>
      </c>
      <c r="G14" s="13" t="s">
        <v>102</v>
      </c>
      <c r="H14" s="13" t="s">
        <v>41</v>
      </c>
      <c r="I14" s="13" t="s">
        <v>61</v>
      </c>
      <c r="J14" s="35" t="s">
        <v>106</v>
      </c>
      <c r="K14" s="102">
        <v>950000</v>
      </c>
      <c r="L14" s="15">
        <v>3800000</v>
      </c>
      <c r="M14" s="94">
        <f>SUM(K14:L17)</f>
        <v>9025000</v>
      </c>
      <c r="N14" s="37">
        <v>34</v>
      </c>
      <c r="O14" s="36" t="s">
        <v>183</v>
      </c>
      <c r="P14" s="35">
        <v>50</v>
      </c>
      <c r="Q14" s="3" t="s">
        <v>313</v>
      </c>
      <c r="V14" s="11"/>
    </row>
    <row r="15" spans="1:22" ht="399" customHeight="1" x14ac:dyDescent="0.25">
      <c r="A15" s="87"/>
      <c r="B15" s="90"/>
      <c r="C15" s="81"/>
      <c r="D15" s="90"/>
      <c r="E15" s="13">
        <v>11</v>
      </c>
      <c r="F15" s="14" t="s">
        <v>116</v>
      </c>
      <c r="G15" s="13" t="s">
        <v>102</v>
      </c>
      <c r="H15" s="13" t="s">
        <v>131</v>
      </c>
      <c r="I15" s="13" t="s">
        <v>62</v>
      </c>
      <c r="J15" s="35" t="s">
        <v>107</v>
      </c>
      <c r="K15" s="102"/>
      <c r="L15" s="15">
        <v>950000</v>
      </c>
      <c r="M15" s="94"/>
      <c r="N15" s="37" t="s">
        <v>184</v>
      </c>
      <c r="O15" s="36" t="s">
        <v>185</v>
      </c>
      <c r="P15" s="35">
        <v>92</v>
      </c>
      <c r="Q15" s="3" t="s">
        <v>314</v>
      </c>
    </row>
    <row r="16" spans="1:22" ht="407.25" customHeight="1" x14ac:dyDescent="0.25">
      <c r="A16" s="87"/>
      <c r="B16" s="90"/>
      <c r="C16" s="81"/>
      <c r="D16" s="90"/>
      <c r="E16" s="13">
        <v>12</v>
      </c>
      <c r="F16" s="14" t="s">
        <v>117</v>
      </c>
      <c r="G16" s="13" t="s">
        <v>102</v>
      </c>
      <c r="H16" s="13" t="s">
        <v>131</v>
      </c>
      <c r="I16" s="13" t="s">
        <v>63</v>
      </c>
      <c r="J16" s="35" t="s">
        <v>106</v>
      </c>
      <c r="K16" s="102"/>
      <c r="L16" s="15">
        <v>950000</v>
      </c>
      <c r="M16" s="94"/>
      <c r="N16" s="37" t="s">
        <v>187</v>
      </c>
      <c r="O16" s="36" t="s">
        <v>186</v>
      </c>
      <c r="P16" s="35">
        <v>70</v>
      </c>
      <c r="Q16" s="3" t="s">
        <v>315</v>
      </c>
    </row>
    <row r="17" spans="1:17" ht="334.5" customHeight="1" x14ac:dyDescent="0.25">
      <c r="A17" s="87"/>
      <c r="B17" s="90"/>
      <c r="C17" s="81"/>
      <c r="D17" s="90"/>
      <c r="E17" s="13">
        <v>13</v>
      </c>
      <c r="F17" s="14" t="s">
        <v>118</v>
      </c>
      <c r="G17" s="13" t="s">
        <v>102</v>
      </c>
      <c r="H17" s="13" t="s">
        <v>42</v>
      </c>
      <c r="I17" s="13" t="s">
        <v>62</v>
      </c>
      <c r="J17" s="35" t="s">
        <v>107</v>
      </c>
      <c r="K17" s="102"/>
      <c r="L17" s="15">
        <v>2375000</v>
      </c>
      <c r="M17" s="94"/>
      <c r="N17" s="37">
        <v>33</v>
      </c>
      <c r="O17" s="36" t="s">
        <v>189</v>
      </c>
      <c r="P17" s="35">
        <v>60</v>
      </c>
      <c r="Q17" s="3" t="s">
        <v>188</v>
      </c>
    </row>
    <row r="18" spans="1:17" ht="318.75" customHeight="1" x14ac:dyDescent="0.25">
      <c r="A18" s="87"/>
      <c r="B18" s="90" t="s">
        <v>20</v>
      </c>
      <c r="C18" s="81">
        <v>8</v>
      </c>
      <c r="D18" s="90" t="s">
        <v>4</v>
      </c>
      <c r="E18" s="13">
        <v>14</v>
      </c>
      <c r="F18" s="14" t="s">
        <v>119</v>
      </c>
      <c r="G18" s="13" t="s">
        <v>103</v>
      </c>
      <c r="H18" s="13" t="s">
        <v>41</v>
      </c>
      <c r="I18" s="13" t="s">
        <v>64</v>
      </c>
      <c r="J18" s="35" t="s">
        <v>106</v>
      </c>
      <c r="K18" s="102">
        <v>900000</v>
      </c>
      <c r="L18" s="15">
        <v>3325000</v>
      </c>
      <c r="M18" s="94">
        <f>SUM(K18:L19)</f>
        <v>7375000</v>
      </c>
      <c r="N18" s="37">
        <v>36.6</v>
      </c>
      <c r="O18" s="36" t="s">
        <v>191</v>
      </c>
      <c r="P18" s="35">
        <v>90</v>
      </c>
      <c r="Q18" s="3" t="s">
        <v>319</v>
      </c>
    </row>
    <row r="19" spans="1:17" ht="135" x14ac:dyDescent="0.25">
      <c r="A19" s="87"/>
      <c r="B19" s="90"/>
      <c r="C19" s="81"/>
      <c r="D19" s="90"/>
      <c r="E19" s="13">
        <v>15</v>
      </c>
      <c r="F19" s="20" t="s">
        <v>300</v>
      </c>
      <c r="G19" s="20"/>
      <c r="H19" s="21" t="s">
        <v>42</v>
      </c>
      <c r="I19" s="21"/>
      <c r="J19" s="40"/>
      <c r="K19" s="102"/>
      <c r="L19" s="15">
        <v>3150000</v>
      </c>
      <c r="M19" s="94"/>
      <c r="N19" s="41">
        <v>68.3</v>
      </c>
      <c r="O19" s="42" t="s">
        <v>205</v>
      </c>
      <c r="P19" s="43">
        <v>140</v>
      </c>
      <c r="Q19" s="4" t="s">
        <v>204</v>
      </c>
    </row>
    <row r="20" spans="1:17" ht="225" customHeight="1" x14ac:dyDescent="0.25">
      <c r="A20" s="87"/>
      <c r="B20" s="90" t="s">
        <v>22</v>
      </c>
      <c r="C20" s="81">
        <v>9</v>
      </c>
      <c r="D20" s="90" t="s">
        <v>5</v>
      </c>
      <c r="E20" s="13">
        <v>16</v>
      </c>
      <c r="F20" s="14" t="s">
        <v>120</v>
      </c>
      <c r="G20" s="13" t="s">
        <v>103</v>
      </c>
      <c r="H20" s="13" t="s">
        <v>41</v>
      </c>
      <c r="I20" s="13" t="s">
        <v>65</v>
      </c>
      <c r="J20" s="35" t="s">
        <v>107</v>
      </c>
      <c r="K20" s="102">
        <v>900000</v>
      </c>
      <c r="L20" s="15">
        <v>3325000</v>
      </c>
      <c r="M20" s="94">
        <f>SUM(K20:L21)</f>
        <v>6725000</v>
      </c>
      <c r="N20" s="37">
        <v>29.5</v>
      </c>
      <c r="O20" s="36" t="s">
        <v>192</v>
      </c>
      <c r="P20" s="35">
        <v>45</v>
      </c>
      <c r="Q20" s="3" t="s">
        <v>194</v>
      </c>
    </row>
    <row r="21" spans="1:17" ht="258.75" customHeight="1" x14ac:dyDescent="0.25">
      <c r="A21" s="87"/>
      <c r="B21" s="90"/>
      <c r="C21" s="81"/>
      <c r="D21" s="90"/>
      <c r="E21" s="13">
        <v>17</v>
      </c>
      <c r="F21" s="20" t="s">
        <v>301</v>
      </c>
      <c r="G21" s="20"/>
      <c r="H21" s="21" t="s">
        <v>41</v>
      </c>
      <c r="I21" s="21"/>
      <c r="J21" s="40"/>
      <c r="K21" s="102"/>
      <c r="L21" s="15">
        <v>2500000</v>
      </c>
      <c r="M21" s="94"/>
      <c r="N21" s="41">
        <v>38</v>
      </c>
      <c r="O21" s="44" t="s">
        <v>193</v>
      </c>
      <c r="P21" s="43">
        <v>85</v>
      </c>
      <c r="Q21" s="4" t="s">
        <v>190</v>
      </c>
    </row>
    <row r="22" spans="1:17" ht="326.25" customHeight="1" x14ac:dyDescent="0.25">
      <c r="A22" s="87"/>
      <c r="B22" s="13" t="s">
        <v>22</v>
      </c>
      <c r="C22" s="35">
        <v>10</v>
      </c>
      <c r="D22" s="13" t="s">
        <v>50</v>
      </c>
      <c r="E22" s="13">
        <v>18</v>
      </c>
      <c r="F22" s="20" t="s">
        <v>302</v>
      </c>
      <c r="G22" s="20"/>
      <c r="H22" s="21" t="s">
        <v>41</v>
      </c>
      <c r="I22" s="21"/>
      <c r="J22" s="40"/>
      <c r="K22" s="16">
        <v>900000</v>
      </c>
      <c r="L22" s="15">
        <v>2880000</v>
      </c>
      <c r="M22" s="17">
        <f>SUM(K22:L22)</f>
        <v>3780000</v>
      </c>
      <c r="N22" s="41">
        <v>13.5</v>
      </c>
      <c r="O22" s="44" t="s">
        <v>198</v>
      </c>
      <c r="P22" s="43" t="s">
        <v>197</v>
      </c>
      <c r="Q22" s="4" t="s">
        <v>196</v>
      </c>
    </row>
    <row r="23" spans="1:17" ht="386.25" x14ac:dyDescent="0.25">
      <c r="A23" s="87"/>
      <c r="B23" s="90" t="s">
        <v>22</v>
      </c>
      <c r="C23" s="81">
        <v>11</v>
      </c>
      <c r="D23" s="90" t="s">
        <v>312</v>
      </c>
      <c r="E23" s="13">
        <v>19</v>
      </c>
      <c r="F23" s="14" t="s">
        <v>195</v>
      </c>
      <c r="G23" s="13" t="s">
        <v>103</v>
      </c>
      <c r="H23" s="13" t="s">
        <v>41</v>
      </c>
      <c r="I23" s="13" t="s">
        <v>66</v>
      </c>
      <c r="J23" s="35" t="s">
        <v>106</v>
      </c>
      <c r="K23" s="102">
        <v>950000</v>
      </c>
      <c r="L23" s="15">
        <v>3500000</v>
      </c>
      <c r="M23" s="94">
        <f>SUM(K23:L25)</f>
        <v>6160000</v>
      </c>
      <c r="N23" s="35" t="s">
        <v>199</v>
      </c>
      <c r="O23" s="36" t="s">
        <v>200</v>
      </c>
      <c r="P23" s="35" t="s">
        <v>201</v>
      </c>
      <c r="Q23" s="60" t="s">
        <v>306</v>
      </c>
    </row>
    <row r="24" spans="1:17" ht="294.75" customHeight="1" x14ac:dyDescent="0.25">
      <c r="A24" s="87"/>
      <c r="B24" s="90"/>
      <c r="C24" s="81"/>
      <c r="D24" s="90"/>
      <c r="E24" s="13">
        <v>20</v>
      </c>
      <c r="F24" s="14" t="s">
        <v>121</v>
      </c>
      <c r="G24" s="13" t="s">
        <v>102</v>
      </c>
      <c r="H24" s="77" t="s">
        <v>131</v>
      </c>
      <c r="I24" s="13" t="s">
        <v>67</v>
      </c>
      <c r="J24" s="35" t="s">
        <v>106</v>
      </c>
      <c r="K24" s="102"/>
      <c r="L24" s="15">
        <v>760000</v>
      </c>
      <c r="M24" s="94"/>
      <c r="N24" s="37">
        <v>20</v>
      </c>
      <c r="O24" s="36" t="s">
        <v>311</v>
      </c>
      <c r="P24" s="35">
        <v>45</v>
      </c>
      <c r="Q24" s="3" t="s">
        <v>203</v>
      </c>
    </row>
    <row r="25" spans="1:17" ht="237.75" customHeight="1" x14ac:dyDescent="0.25">
      <c r="A25" s="87"/>
      <c r="B25" s="90"/>
      <c r="C25" s="81"/>
      <c r="D25" s="90"/>
      <c r="E25" s="13">
        <v>21</v>
      </c>
      <c r="F25" s="14" t="s">
        <v>122</v>
      </c>
      <c r="G25" s="13" t="s">
        <v>102</v>
      </c>
      <c r="H25" s="13" t="s">
        <v>131</v>
      </c>
      <c r="I25" s="13" t="s">
        <v>67</v>
      </c>
      <c r="J25" s="35" t="s">
        <v>106</v>
      </c>
      <c r="K25" s="102"/>
      <c r="L25" s="15">
        <v>950000</v>
      </c>
      <c r="M25" s="94"/>
      <c r="N25" s="37">
        <v>47</v>
      </c>
      <c r="O25" s="36" t="s">
        <v>86</v>
      </c>
      <c r="P25" s="35">
        <v>110</v>
      </c>
      <c r="Q25" s="3" t="s">
        <v>202</v>
      </c>
    </row>
    <row r="26" spans="1:17" ht="408" customHeight="1" x14ac:dyDescent="0.25">
      <c r="A26" s="87"/>
      <c r="B26" s="97" t="s">
        <v>21</v>
      </c>
      <c r="C26" s="103">
        <v>12</v>
      </c>
      <c r="D26" s="97" t="s">
        <v>6</v>
      </c>
      <c r="E26" s="13">
        <v>22</v>
      </c>
      <c r="F26" s="14" t="s">
        <v>123</v>
      </c>
      <c r="G26" s="13" t="s">
        <v>103</v>
      </c>
      <c r="H26" s="13" t="s">
        <v>42</v>
      </c>
      <c r="I26" s="13" t="s">
        <v>68</v>
      </c>
      <c r="J26" s="35" t="s">
        <v>106</v>
      </c>
      <c r="K26" s="98">
        <v>950000</v>
      </c>
      <c r="L26" s="15">
        <v>4180000</v>
      </c>
      <c r="M26" s="100">
        <f>SUM(K26:L29)</f>
        <v>9044000</v>
      </c>
      <c r="N26" s="59" t="s">
        <v>207</v>
      </c>
      <c r="O26" s="36" t="s">
        <v>208</v>
      </c>
      <c r="P26" s="35">
        <v>90</v>
      </c>
      <c r="Q26" s="3" t="s">
        <v>206</v>
      </c>
    </row>
    <row r="27" spans="1:17" ht="367.5" customHeight="1" x14ac:dyDescent="0.25">
      <c r="A27" s="87"/>
      <c r="B27" s="113"/>
      <c r="C27" s="104"/>
      <c r="D27" s="113"/>
      <c r="E27" s="13">
        <v>23</v>
      </c>
      <c r="F27" s="14" t="s">
        <v>124</v>
      </c>
      <c r="G27" s="13" t="s">
        <v>103</v>
      </c>
      <c r="H27" s="13" t="s">
        <v>42</v>
      </c>
      <c r="I27" s="13" t="s">
        <v>69</v>
      </c>
      <c r="J27" s="35" t="s">
        <v>106</v>
      </c>
      <c r="K27" s="114"/>
      <c r="L27" s="15">
        <v>3914000</v>
      </c>
      <c r="M27" s="115"/>
      <c r="N27" s="5" t="s">
        <v>93</v>
      </c>
      <c r="O27" s="36" t="s">
        <v>94</v>
      </c>
      <c r="P27" s="35">
        <v>80</v>
      </c>
      <c r="Q27" s="3" t="s">
        <v>95</v>
      </c>
    </row>
    <row r="28" spans="1:17" ht="351.75" customHeight="1" x14ac:dyDescent="0.25">
      <c r="A28" s="87"/>
      <c r="B28" s="113"/>
      <c r="C28" s="104"/>
      <c r="D28" s="113"/>
      <c r="E28" s="13">
        <v>24</v>
      </c>
      <c r="F28" s="14" t="s">
        <v>125</v>
      </c>
      <c r="G28" s="13" t="s">
        <v>103</v>
      </c>
      <c r="H28" s="19" t="s">
        <v>308</v>
      </c>
      <c r="I28" s="13" t="s">
        <v>67</v>
      </c>
      <c r="J28" s="35" t="s">
        <v>106</v>
      </c>
      <c r="K28" s="114"/>
      <c r="L28" s="15">
        <v>0</v>
      </c>
      <c r="M28" s="115"/>
      <c r="N28" s="37" t="s">
        <v>87</v>
      </c>
      <c r="O28" s="36" t="s">
        <v>218</v>
      </c>
      <c r="P28" s="35" t="s">
        <v>96</v>
      </c>
      <c r="Q28" s="3" t="s">
        <v>91</v>
      </c>
    </row>
    <row r="29" spans="1:17" ht="386.25" x14ac:dyDescent="0.25">
      <c r="A29" s="87"/>
      <c r="B29" s="89"/>
      <c r="C29" s="80"/>
      <c r="D29" s="89"/>
      <c r="E29" s="13">
        <v>25</v>
      </c>
      <c r="F29" s="20" t="s">
        <v>303</v>
      </c>
      <c r="G29" s="21"/>
      <c r="H29" s="21" t="s">
        <v>308</v>
      </c>
      <c r="I29" s="21"/>
      <c r="J29" s="40"/>
      <c r="K29" s="99"/>
      <c r="L29" s="15">
        <v>0</v>
      </c>
      <c r="M29" s="101"/>
      <c r="N29" s="45" t="s">
        <v>209</v>
      </c>
      <c r="O29" s="46" t="s">
        <v>219</v>
      </c>
      <c r="P29" s="40" t="s">
        <v>210</v>
      </c>
      <c r="Q29" s="6" t="s">
        <v>211</v>
      </c>
    </row>
    <row r="30" spans="1:17" ht="409.6" customHeight="1" x14ac:dyDescent="0.25">
      <c r="A30" s="87"/>
      <c r="B30" s="90" t="s">
        <v>21</v>
      </c>
      <c r="C30" s="81">
        <v>13</v>
      </c>
      <c r="D30" s="90" t="s">
        <v>14</v>
      </c>
      <c r="E30" s="13">
        <v>26</v>
      </c>
      <c r="F30" s="14" t="s">
        <v>212</v>
      </c>
      <c r="G30" s="13" t="s">
        <v>103</v>
      </c>
      <c r="H30" s="13" t="s">
        <v>41</v>
      </c>
      <c r="I30" s="13" t="s">
        <v>69</v>
      </c>
      <c r="J30" s="35" t="s">
        <v>106</v>
      </c>
      <c r="K30" s="102">
        <v>1000000</v>
      </c>
      <c r="L30" s="15">
        <v>4400000</v>
      </c>
      <c r="M30" s="94">
        <f>SUM(K30:L33)</f>
        <v>9725000</v>
      </c>
      <c r="N30" s="37" t="s">
        <v>88</v>
      </c>
      <c r="O30" s="105" t="s">
        <v>220</v>
      </c>
      <c r="P30" s="35">
        <v>90</v>
      </c>
      <c r="Q30" s="58" t="s">
        <v>215</v>
      </c>
    </row>
    <row r="31" spans="1:17" ht="393.75" customHeight="1" x14ac:dyDescent="0.25">
      <c r="A31" s="87"/>
      <c r="B31" s="90"/>
      <c r="C31" s="81"/>
      <c r="D31" s="90"/>
      <c r="E31" s="13">
        <v>27</v>
      </c>
      <c r="F31" s="14" t="s">
        <v>213</v>
      </c>
      <c r="G31" s="13" t="s">
        <v>103</v>
      </c>
      <c r="H31" s="19" t="s">
        <v>308</v>
      </c>
      <c r="I31" s="13" t="s">
        <v>69</v>
      </c>
      <c r="J31" s="35" t="s">
        <v>168</v>
      </c>
      <c r="K31" s="102"/>
      <c r="L31" s="15">
        <v>0</v>
      </c>
      <c r="M31" s="94"/>
      <c r="N31" s="37" t="s">
        <v>89</v>
      </c>
      <c r="O31" s="106"/>
      <c r="P31" s="35">
        <v>100</v>
      </c>
      <c r="Q31" s="58" t="s">
        <v>216</v>
      </c>
    </row>
    <row r="32" spans="1:17" ht="409.6" customHeight="1" x14ac:dyDescent="0.25">
      <c r="A32" s="87"/>
      <c r="B32" s="90"/>
      <c r="C32" s="81"/>
      <c r="D32" s="90"/>
      <c r="E32" s="13">
        <v>28</v>
      </c>
      <c r="F32" s="14" t="s">
        <v>214</v>
      </c>
      <c r="G32" s="13" t="s">
        <v>103</v>
      </c>
      <c r="H32" s="13" t="s">
        <v>131</v>
      </c>
      <c r="I32" s="13" t="s">
        <v>69</v>
      </c>
      <c r="J32" s="35" t="s">
        <v>168</v>
      </c>
      <c r="K32" s="102"/>
      <c r="L32" s="15">
        <v>1000000</v>
      </c>
      <c r="M32" s="94"/>
      <c r="N32" s="37">
        <v>92</v>
      </c>
      <c r="O32" s="107"/>
      <c r="P32" s="35">
        <v>130</v>
      </c>
      <c r="Q32" s="61" t="s">
        <v>217</v>
      </c>
    </row>
    <row r="33" spans="1:17" ht="297.75" customHeight="1" x14ac:dyDescent="0.25">
      <c r="A33" s="87"/>
      <c r="B33" s="90"/>
      <c r="C33" s="81"/>
      <c r="D33" s="90"/>
      <c r="E33" s="13">
        <v>29</v>
      </c>
      <c r="F33" s="14" t="s">
        <v>126</v>
      </c>
      <c r="G33" s="13" t="s">
        <v>103</v>
      </c>
      <c r="H33" s="13" t="s">
        <v>41</v>
      </c>
      <c r="I33" s="13" t="s">
        <v>92</v>
      </c>
      <c r="J33" s="35" t="s">
        <v>106</v>
      </c>
      <c r="K33" s="102"/>
      <c r="L33" s="15">
        <v>3325000</v>
      </c>
      <c r="M33" s="94"/>
      <c r="N33" s="37">
        <v>20.9</v>
      </c>
      <c r="O33" s="36" t="s">
        <v>221</v>
      </c>
      <c r="P33" s="35">
        <v>30</v>
      </c>
      <c r="Q33" s="3" t="s">
        <v>222</v>
      </c>
    </row>
    <row r="34" spans="1:17" ht="260.25" customHeight="1" x14ac:dyDescent="0.25">
      <c r="A34" s="87"/>
      <c r="B34" s="90" t="s">
        <v>21</v>
      </c>
      <c r="C34" s="81">
        <v>14</v>
      </c>
      <c r="D34" s="90" t="s">
        <v>7</v>
      </c>
      <c r="E34" s="13">
        <v>30</v>
      </c>
      <c r="F34" s="14" t="s">
        <v>127</v>
      </c>
      <c r="G34" s="13" t="s">
        <v>102</v>
      </c>
      <c r="H34" s="13" t="s">
        <v>310</v>
      </c>
      <c r="I34" s="13" t="s">
        <v>70</v>
      </c>
      <c r="J34" s="35" t="s">
        <v>106</v>
      </c>
      <c r="K34" s="102">
        <v>950000</v>
      </c>
      <c r="L34" s="15">
        <v>1900000</v>
      </c>
      <c r="M34" s="94">
        <f>SUM(K34:L36)</f>
        <v>5225000</v>
      </c>
      <c r="N34" s="37">
        <v>144.69999999999999</v>
      </c>
      <c r="O34" s="36" t="s">
        <v>228</v>
      </c>
      <c r="P34" s="35">
        <v>255</v>
      </c>
      <c r="Q34" s="3" t="s">
        <v>225</v>
      </c>
    </row>
    <row r="35" spans="1:17" ht="260.25" customHeight="1" x14ac:dyDescent="0.25">
      <c r="A35" s="87"/>
      <c r="B35" s="90"/>
      <c r="C35" s="81"/>
      <c r="D35" s="90"/>
      <c r="E35" s="13">
        <v>31</v>
      </c>
      <c r="F35" s="14" t="s">
        <v>128</v>
      </c>
      <c r="G35" s="13" t="s">
        <v>102</v>
      </c>
      <c r="H35" s="13" t="s">
        <v>42</v>
      </c>
      <c r="I35" s="13" t="s">
        <v>71</v>
      </c>
      <c r="J35" s="35" t="s">
        <v>106</v>
      </c>
      <c r="K35" s="102"/>
      <c r="L35" s="15">
        <v>2375000</v>
      </c>
      <c r="M35" s="94"/>
      <c r="N35" s="37">
        <v>21</v>
      </c>
      <c r="O35" s="36" t="s">
        <v>224</v>
      </c>
      <c r="P35" s="35">
        <v>60</v>
      </c>
      <c r="Q35" s="3" t="s">
        <v>223</v>
      </c>
    </row>
    <row r="36" spans="1:17" ht="297.75" customHeight="1" x14ac:dyDescent="0.25">
      <c r="A36" s="87"/>
      <c r="B36" s="90"/>
      <c r="C36" s="81"/>
      <c r="D36" s="90"/>
      <c r="E36" s="13">
        <v>32</v>
      </c>
      <c r="F36" s="14" t="s">
        <v>129</v>
      </c>
      <c r="G36" s="13" t="s">
        <v>102</v>
      </c>
      <c r="H36" s="19" t="s">
        <v>308</v>
      </c>
      <c r="I36" s="13" t="s">
        <v>97</v>
      </c>
      <c r="J36" s="35" t="s">
        <v>107</v>
      </c>
      <c r="K36" s="102"/>
      <c r="L36" s="15">
        <v>0</v>
      </c>
      <c r="M36" s="94"/>
      <c r="N36" s="37">
        <v>50</v>
      </c>
      <c r="O36" s="36" t="s">
        <v>227</v>
      </c>
      <c r="P36" s="35">
        <v>100</v>
      </c>
      <c r="Q36" s="3" t="s">
        <v>226</v>
      </c>
    </row>
    <row r="37" spans="1:17" ht="264" customHeight="1" x14ac:dyDescent="0.25">
      <c r="A37" s="87"/>
      <c r="B37" s="13" t="s">
        <v>23</v>
      </c>
      <c r="C37" s="35">
        <v>15</v>
      </c>
      <c r="D37" s="13" t="s">
        <v>15</v>
      </c>
      <c r="E37" s="13">
        <v>33</v>
      </c>
      <c r="F37" s="14" t="s">
        <v>130</v>
      </c>
      <c r="G37" s="13" t="s">
        <v>102</v>
      </c>
      <c r="H37" s="13" t="s">
        <v>44</v>
      </c>
      <c r="I37" s="13" t="s">
        <v>72</v>
      </c>
      <c r="J37" s="35" t="s">
        <v>106</v>
      </c>
      <c r="K37" s="16">
        <v>1000000</v>
      </c>
      <c r="L37" s="15">
        <v>2000000</v>
      </c>
      <c r="M37" s="17">
        <f>SUM(K37:L37)</f>
        <v>3000000</v>
      </c>
      <c r="N37" s="37">
        <v>73.599999999999994</v>
      </c>
      <c r="O37" s="36" t="s">
        <v>321</v>
      </c>
      <c r="P37" s="35">
        <v>107</v>
      </c>
      <c r="Q37" s="3" t="s">
        <v>293</v>
      </c>
    </row>
    <row r="38" spans="1:17" ht="409.6" customHeight="1" x14ac:dyDescent="0.25">
      <c r="A38" s="87"/>
      <c r="B38" s="97" t="s">
        <v>23</v>
      </c>
      <c r="C38" s="103">
        <v>16</v>
      </c>
      <c r="D38" s="97" t="s">
        <v>16</v>
      </c>
      <c r="E38" s="13">
        <v>34</v>
      </c>
      <c r="F38" s="14" t="s">
        <v>229</v>
      </c>
      <c r="G38" s="13" t="s">
        <v>103</v>
      </c>
      <c r="H38" s="13" t="s">
        <v>42</v>
      </c>
      <c r="I38" s="13" t="s">
        <v>73</v>
      </c>
      <c r="J38" s="35" t="s">
        <v>106</v>
      </c>
      <c r="K38" s="98">
        <v>950000</v>
      </c>
      <c r="L38" s="15">
        <v>2924635</v>
      </c>
      <c r="M38" s="100">
        <f>SUM(K38:L40)</f>
        <v>4874635</v>
      </c>
      <c r="N38" s="2" t="s">
        <v>162</v>
      </c>
      <c r="O38" s="36" t="s">
        <v>232</v>
      </c>
      <c r="P38" s="1" t="s">
        <v>161</v>
      </c>
      <c r="Q38" s="62" t="s">
        <v>231</v>
      </c>
    </row>
    <row r="39" spans="1:17" ht="327.75" customHeight="1" x14ac:dyDescent="0.25">
      <c r="A39" s="87"/>
      <c r="B39" s="113"/>
      <c r="C39" s="104"/>
      <c r="D39" s="113"/>
      <c r="E39" s="13">
        <v>35</v>
      </c>
      <c r="F39" s="14" t="s">
        <v>230</v>
      </c>
      <c r="G39" s="13" t="s">
        <v>103</v>
      </c>
      <c r="H39" s="19" t="s">
        <v>308</v>
      </c>
      <c r="I39" s="13" t="s">
        <v>73</v>
      </c>
      <c r="J39" s="35" t="s">
        <v>106</v>
      </c>
      <c r="K39" s="114"/>
      <c r="L39" s="15">
        <v>0</v>
      </c>
      <c r="M39" s="115"/>
      <c r="N39" s="57" t="s">
        <v>163</v>
      </c>
      <c r="O39" s="36" t="s">
        <v>234</v>
      </c>
      <c r="P39" s="1" t="s">
        <v>164</v>
      </c>
      <c r="Q39" s="3" t="s">
        <v>233</v>
      </c>
    </row>
    <row r="40" spans="1:17" ht="230.25" customHeight="1" x14ac:dyDescent="0.25">
      <c r="A40" s="87"/>
      <c r="B40" s="89"/>
      <c r="C40" s="80"/>
      <c r="D40" s="89"/>
      <c r="E40" s="13">
        <v>36</v>
      </c>
      <c r="F40" s="20" t="s">
        <v>304</v>
      </c>
      <c r="G40" s="21"/>
      <c r="H40" s="21" t="s">
        <v>131</v>
      </c>
      <c r="I40" s="21"/>
      <c r="J40" s="40"/>
      <c r="K40" s="99"/>
      <c r="L40" s="15">
        <v>1000000</v>
      </c>
      <c r="M40" s="101"/>
      <c r="N40" s="45">
        <v>47.8</v>
      </c>
      <c r="O40" s="39" t="s">
        <v>236</v>
      </c>
      <c r="P40" s="40">
        <v>90</v>
      </c>
      <c r="Q40" s="6" t="s">
        <v>235</v>
      </c>
    </row>
    <row r="41" spans="1:17" ht="345" customHeight="1" x14ac:dyDescent="0.25">
      <c r="A41" s="87"/>
      <c r="B41" s="13" t="s">
        <v>23</v>
      </c>
      <c r="C41" s="35">
        <v>17</v>
      </c>
      <c r="D41" s="13" t="s">
        <v>8</v>
      </c>
      <c r="E41" s="13">
        <v>37</v>
      </c>
      <c r="F41" s="14" t="s">
        <v>132</v>
      </c>
      <c r="G41" s="13" t="s">
        <v>102</v>
      </c>
      <c r="H41" s="13" t="s">
        <v>42</v>
      </c>
      <c r="I41" s="13" t="s">
        <v>73</v>
      </c>
      <c r="J41" s="35" t="s">
        <v>106</v>
      </c>
      <c r="K41" s="16">
        <v>950000</v>
      </c>
      <c r="L41" s="15">
        <v>3800000</v>
      </c>
      <c r="M41" s="17">
        <f>SUM(K41:L41)</f>
        <v>4750000</v>
      </c>
      <c r="N41" s="37">
        <v>50.6</v>
      </c>
      <c r="O41" s="36" t="s">
        <v>237</v>
      </c>
      <c r="P41" s="35">
        <v>110</v>
      </c>
      <c r="Q41" s="3" t="s">
        <v>238</v>
      </c>
    </row>
    <row r="42" spans="1:17" s="22" customFormat="1" ht="408.75" customHeight="1" x14ac:dyDescent="0.25">
      <c r="A42" s="87"/>
      <c r="B42" s="13" t="s">
        <v>23</v>
      </c>
      <c r="C42" s="35">
        <v>18</v>
      </c>
      <c r="D42" s="13" t="s">
        <v>9</v>
      </c>
      <c r="E42" s="13">
        <v>38</v>
      </c>
      <c r="F42" s="14" t="s">
        <v>133</v>
      </c>
      <c r="G42" s="13" t="s">
        <v>102</v>
      </c>
      <c r="H42" s="13" t="s">
        <v>42</v>
      </c>
      <c r="I42" s="13" t="s">
        <v>166</v>
      </c>
      <c r="J42" s="35" t="s">
        <v>106</v>
      </c>
      <c r="K42" s="16">
        <v>950000</v>
      </c>
      <c r="L42" s="15">
        <v>0</v>
      </c>
      <c r="M42" s="17">
        <f>SUM(K42:L42)</f>
        <v>950000</v>
      </c>
      <c r="N42" s="37">
        <v>14.5</v>
      </c>
      <c r="O42" s="36" t="s">
        <v>239</v>
      </c>
      <c r="P42" s="35">
        <v>50</v>
      </c>
      <c r="Q42" s="3" t="s">
        <v>240</v>
      </c>
    </row>
    <row r="43" spans="1:17" s="22" customFormat="1" ht="290.25" customHeight="1" x14ac:dyDescent="0.25">
      <c r="A43" s="87"/>
      <c r="B43" s="90" t="s">
        <v>23</v>
      </c>
      <c r="C43" s="81">
        <v>19</v>
      </c>
      <c r="D43" s="90" t="s">
        <v>10</v>
      </c>
      <c r="E43" s="13">
        <v>39</v>
      </c>
      <c r="F43" s="14" t="s">
        <v>134</v>
      </c>
      <c r="G43" s="13" t="s">
        <v>102</v>
      </c>
      <c r="H43" s="13" t="s">
        <v>42</v>
      </c>
      <c r="I43" s="13" t="s">
        <v>74</v>
      </c>
      <c r="J43" s="35" t="s">
        <v>106</v>
      </c>
      <c r="K43" s="102">
        <v>950000</v>
      </c>
      <c r="L43" s="15">
        <v>3800000</v>
      </c>
      <c r="M43" s="94">
        <f>SUM(K43:L45)</f>
        <v>6800000</v>
      </c>
      <c r="N43" s="37">
        <v>8.5</v>
      </c>
      <c r="O43" s="36" t="s">
        <v>242</v>
      </c>
      <c r="P43" s="35" t="s">
        <v>38</v>
      </c>
      <c r="Q43" s="3" t="s">
        <v>241</v>
      </c>
    </row>
    <row r="44" spans="1:17" s="22" customFormat="1" ht="409.6" customHeight="1" x14ac:dyDescent="0.25">
      <c r="A44" s="87"/>
      <c r="B44" s="90"/>
      <c r="C44" s="81"/>
      <c r="D44" s="90"/>
      <c r="E44" s="13">
        <v>40</v>
      </c>
      <c r="F44" s="23" t="s">
        <v>135</v>
      </c>
      <c r="G44" s="13" t="s">
        <v>102</v>
      </c>
      <c r="H44" s="13" t="s">
        <v>131</v>
      </c>
      <c r="I44" s="24" t="s">
        <v>74</v>
      </c>
      <c r="J44" s="47" t="s">
        <v>106</v>
      </c>
      <c r="K44" s="102"/>
      <c r="L44" s="15">
        <v>1100000</v>
      </c>
      <c r="M44" s="94"/>
      <c r="N44" s="56" t="s">
        <v>244</v>
      </c>
      <c r="O44" s="48" t="s">
        <v>245</v>
      </c>
      <c r="P44" s="7" t="s">
        <v>316</v>
      </c>
      <c r="Q44" s="63" t="s">
        <v>243</v>
      </c>
    </row>
    <row r="45" spans="1:17" s="22" customFormat="1" ht="169.5" customHeight="1" x14ac:dyDescent="0.25">
      <c r="A45" s="87"/>
      <c r="B45" s="90"/>
      <c r="C45" s="81"/>
      <c r="D45" s="90"/>
      <c r="E45" s="13">
        <v>41</v>
      </c>
      <c r="F45" s="14" t="s">
        <v>136</v>
      </c>
      <c r="G45" s="13" t="s">
        <v>102</v>
      </c>
      <c r="H45" s="13" t="s">
        <v>131</v>
      </c>
      <c r="I45" s="13" t="s">
        <v>75</v>
      </c>
      <c r="J45" s="35" t="s">
        <v>106</v>
      </c>
      <c r="K45" s="102"/>
      <c r="L45" s="15">
        <v>950000</v>
      </c>
      <c r="M45" s="94"/>
      <c r="N45" s="37">
        <v>16</v>
      </c>
      <c r="O45" s="36" t="s">
        <v>247</v>
      </c>
      <c r="P45" s="35">
        <v>30</v>
      </c>
      <c r="Q45" s="3" t="s">
        <v>246</v>
      </c>
    </row>
    <row r="46" spans="1:17" s="25" customFormat="1" ht="319.5" customHeight="1" x14ac:dyDescent="0.25">
      <c r="A46" s="87"/>
      <c r="B46" s="95" t="s">
        <v>23</v>
      </c>
      <c r="C46" s="103">
        <v>20</v>
      </c>
      <c r="D46" s="97" t="s">
        <v>17</v>
      </c>
      <c r="E46" s="13">
        <v>42</v>
      </c>
      <c r="F46" s="14" t="s">
        <v>139</v>
      </c>
      <c r="G46" s="13" t="s">
        <v>102</v>
      </c>
      <c r="H46" s="13" t="s">
        <v>44</v>
      </c>
      <c r="I46" s="13" t="s">
        <v>72</v>
      </c>
      <c r="J46" s="35" t="s">
        <v>106</v>
      </c>
      <c r="K46" s="98">
        <v>950000</v>
      </c>
      <c r="L46" s="15">
        <v>2000000</v>
      </c>
      <c r="M46" s="100">
        <f>SUM(K46:L47)</f>
        <v>4950000</v>
      </c>
      <c r="N46" s="37">
        <v>38.799999999999997</v>
      </c>
      <c r="O46" s="36" t="s">
        <v>251</v>
      </c>
      <c r="P46" s="35">
        <v>50</v>
      </c>
      <c r="Q46" s="3" t="s">
        <v>248</v>
      </c>
    </row>
    <row r="47" spans="1:17" s="25" customFormat="1" ht="349.5" customHeight="1" x14ac:dyDescent="0.25">
      <c r="A47" s="87"/>
      <c r="B47" s="96"/>
      <c r="C47" s="80"/>
      <c r="D47" s="89"/>
      <c r="E47" s="13">
        <v>43</v>
      </c>
      <c r="F47" s="20" t="s">
        <v>305</v>
      </c>
      <c r="G47" s="21" t="s">
        <v>102</v>
      </c>
      <c r="H47" s="21" t="s">
        <v>44</v>
      </c>
      <c r="I47" s="21"/>
      <c r="J47" s="40"/>
      <c r="K47" s="99"/>
      <c r="L47" s="15">
        <v>2000000</v>
      </c>
      <c r="M47" s="101"/>
      <c r="N47" s="45">
        <v>68</v>
      </c>
      <c r="O47" s="39" t="s">
        <v>250</v>
      </c>
      <c r="P47" s="40">
        <v>100</v>
      </c>
      <c r="Q47" s="6" t="s">
        <v>249</v>
      </c>
    </row>
    <row r="48" spans="1:17" s="22" customFormat="1" ht="347.25" customHeight="1" x14ac:dyDescent="0.25">
      <c r="A48" s="87"/>
      <c r="B48" s="90" t="s">
        <v>23</v>
      </c>
      <c r="C48" s="81">
        <v>21</v>
      </c>
      <c r="D48" s="90" t="s">
        <v>11</v>
      </c>
      <c r="E48" s="13">
        <v>44</v>
      </c>
      <c r="F48" s="14" t="s">
        <v>137</v>
      </c>
      <c r="G48" s="13" t="s">
        <v>103</v>
      </c>
      <c r="H48" s="13" t="s">
        <v>41</v>
      </c>
      <c r="I48" s="13" t="s">
        <v>76</v>
      </c>
      <c r="J48" s="35" t="s">
        <v>106</v>
      </c>
      <c r="K48" s="102">
        <v>950000</v>
      </c>
      <c r="L48" s="15">
        <v>4180000</v>
      </c>
      <c r="M48" s="94">
        <f>SUM(K48:L49)</f>
        <v>7130000</v>
      </c>
      <c r="N48" s="37">
        <v>118.1</v>
      </c>
      <c r="O48" s="36" t="s">
        <v>254</v>
      </c>
      <c r="P48" s="35">
        <v>140</v>
      </c>
      <c r="Q48" s="3" t="s">
        <v>252</v>
      </c>
    </row>
    <row r="49" spans="1:17" ht="278.25" customHeight="1" x14ac:dyDescent="0.25">
      <c r="A49" s="87"/>
      <c r="B49" s="90"/>
      <c r="C49" s="81"/>
      <c r="D49" s="90"/>
      <c r="E49" s="13">
        <v>45</v>
      </c>
      <c r="F49" s="14" t="s">
        <v>138</v>
      </c>
      <c r="G49" s="13" t="s">
        <v>102</v>
      </c>
      <c r="H49" s="13" t="s">
        <v>310</v>
      </c>
      <c r="I49" s="13" t="s">
        <v>77</v>
      </c>
      <c r="J49" s="35" t="s">
        <v>325</v>
      </c>
      <c r="K49" s="102"/>
      <c r="L49" s="15">
        <v>2000000</v>
      </c>
      <c r="M49" s="94"/>
      <c r="N49" s="37">
        <v>87</v>
      </c>
      <c r="O49" s="36" t="s">
        <v>255</v>
      </c>
      <c r="P49" s="35">
        <v>150</v>
      </c>
      <c r="Q49" s="3" t="s">
        <v>253</v>
      </c>
    </row>
    <row r="50" spans="1:17" ht="354.75" customHeight="1" x14ac:dyDescent="0.25">
      <c r="A50" s="87"/>
      <c r="B50" s="13" t="s">
        <v>23</v>
      </c>
      <c r="C50" s="35">
        <v>22</v>
      </c>
      <c r="D50" s="13" t="s">
        <v>51</v>
      </c>
      <c r="E50" s="13">
        <v>46</v>
      </c>
      <c r="F50" s="14" t="s">
        <v>140</v>
      </c>
      <c r="G50" s="13" t="s">
        <v>103</v>
      </c>
      <c r="H50" s="13" t="s">
        <v>41</v>
      </c>
      <c r="I50" s="13" t="s">
        <v>76</v>
      </c>
      <c r="J50" s="35" t="s">
        <v>324</v>
      </c>
      <c r="K50" s="16">
        <v>900000</v>
      </c>
      <c r="L50" s="15">
        <v>3960000</v>
      </c>
      <c r="M50" s="17">
        <f>SUM(K50:L50)</f>
        <v>4860000</v>
      </c>
      <c r="N50" s="37">
        <v>54.4</v>
      </c>
      <c r="O50" s="36" t="s">
        <v>257</v>
      </c>
      <c r="P50" s="35">
        <v>70</v>
      </c>
      <c r="Q50" s="3" t="s">
        <v>256</v>
      </c>
    </row>
    <row r="51" spans="1:17" ht="170.25" customHeight="1" x14ac:dyDescent="0.25">
      <c r="A51" s="87"/>
      <c r="B51" s="90" t="s">
        <v>24</v>
      </c>
      <c r="C51" s="81">
        <v>23</v>
      </c>
      <c r="D51" s="90" t="s">
        <v>12</v>
      </c>
      <c r="E51" s="13">
        <v>47</v>
      </c>
      <c r="F51" s="14" t="s">
        <v>143</v>
      </c>
      <c r="G51" s="13" t="s">
        <v>103</v>
      </c>
      <c r="H51" s="13" t="s">
        <v>41</v>
      </c>
      <c r="I51" s="13" t="s">
        <v>165</v>
      </c>
      <c r="J51" s="35" t="s">
        <v>106</v>
      </c>
      <c r="K51" s="102">
        <v>950000</v>
      </c>
      <c r="L51" s="15">
        <v>4400000</v>
      </c>
      <c r="M51" s="94">
        <f>SUM(K51:L52)</f>
        <v>7250000</v>
      </c>
      <c r="N51" s="37">
        <v>46.2</v>
      </c>
      <c r="O51" s="36" t="s">
        <v>263</v>
      </c>
      <c r="P51" s="35">
        <v>90</v>
      </c>
      <c r="Q51" s="52" t="s">
        <v>262</v>
      </c>
    </row>
    <row r="52" spans="1:17" ht="230.25" customHeight="1" x14ac:dyDescent="0.25">
      <c r="A52" s="87"/>
      <c r="B52" s="90"/>
      <c r="C52" s="81"/>
      <c r="D52" s="90"/>
      <c r="E52" s="13">
        <v>48</v>
      </c>
      <c r="F52" s="14" t="s">
        <v>144</v>
      </c>
      <c r="G52" s="13" t="s">
        <v>102</v>
      </c>
      <c r="H52" s="77" t="s">
        <v>310</v>
      </c>
      <c r="I52" s="13" t="s">
        <v>80</v>
      </c>
      <c r="J52" s="35" t="s">
        <v>106</v>
      </c>
      <c r="K52" s="102"/>
      <c r="L52" s="15">
        <v>1900000</v>
      </c>
      <c r="M52" s="94"/>
      <c r="N52" s="37">
        <v>69</v>
      </c>
      <c r="O52" s="36" t="s">
        <v>265</v>
      </c>
      <c r="P52" s="35">
        <v>240</v>
      </c>
      <c r="Q52" s="3" t="s">
        <v>264</v>
      </c>
    </row>
    <row r="53" spans="1:17" ht="279" x14ac:dyDescent="0.25">
      <c r="A53" s="87"/>
      <c r="B53" s="13" t="s">
        <v>24</v>
      </c>
      <c r="C53" s="35">
        <v>24</v>
      </c>
      <c r="D53" s="13" t="s">
        <v>25</v>
      </c>
      <c r="E53" s="13">
        <v>49</v>
      </c>
      <c r="F53" s="14" t="s">
        <v>145</v>
      </c>
      <c r="G53" s="13" t="s">
        <v>102</v>
      </c>
      <c r="H53" s="13" t="s">
        <v>41</v>
      </c>
      <c r="I53" s="13" t="s">
        <v>81</v>
      </c>
      <c r="J53" s="35" t="s">
        <v>106</v>
      </c>
      <c r="K53" s="16">
        <v>1000000</v>
      </c>
      <c r="L53" s="15">
        <v>3700000</v>
      </c>
      <c r="M53" s="17">
        <f>SUM(K53:L53)</f>
        <v>4700000</v>
      </c>
      <c r="N53" s="35" t="s">
        <v>268</v>
      </c>
      <c r="O53" s="36" t="s">
        <v>266</v>
      </c>
      <c r="P53" s="55" t="s">
        <v>267</v>
      </c>
      <c r="Q53" s="52" t="s">
        <v>318</v>
      </c>
    </row>
    <row r="54" spans="1:17" ht="409.6" customHeight="1" x14ac:dyDescent="0.25">
      <c r="A54" s="87"/>
      <c r="B54" s="90" t="s">
        <v>24</v>
      </c>
      <c r="C54" s="81">
        <v>25</v>
      </c>
      <c r="D54" s="90" t="s">
        <v>26</v>
      </c>
      <c r="E54" s="13">
        <v>50</v>
      </c>
      <c r="F54" s="14" t="s">
        <v>146</v>
      </c>
      <c r="G54" s="13" t="s">
        <v>103</v>
      </c>
      <c r="H54" s="77" t="s">
        <v>310</v>
      </c>
      <c r="I54" s="13" t="s">
        <v>82</v>
      </c>
      <c r="J54" s="35" t="s">
        <v>106</v>
      </c>
      <c r="K54" s="102">
        <v>900000</v>
      </c>
      <c r="L54" s="15">
        <v>1900000</v>
      </c>
      <c r="M54" s="94">
        <f>SUM(K54:L55)</f>
        <v>4600000</v>
      </c>
      <c r="N54" s="37">
        <v>70.599999999999994</v>
      </c>
      <c r="O54" s="36" t="s">
        <v>269</v>
      </c>
      <c r="P54" s="35">
        <v>105</v>
      </c>
      <c r="Q54" s="52" t="s">
        <v>317</v>
      </c>
    </row>
    <row r="55" spans="1:17" ht="258.75" customHeight="1" x14ac:dyDescent="0.25">
      <c r="A55" s="87"/>
      <c r="B55" s="90"/>
      <c r="C55" s="81"/>
      <c r="D55" s="90"/>
      <c r="E55" s="13">
        <v>51</v>
      </c>
      <c r="F55" s="14" t="s">
        <v>147</v>
      </c>
      <c r="G55" s="13" t="s">
        <v>102</v>
      </c>
      <c r="H55" s="77" t="s">
        <v>310</v>
      </c>
      <c r="I55" s="13" t="s">
        <v>82</v>
      </c>
      <c r="J55" s="35" t="s">
        <v>106</v>
      </c>
      <c r="K55" s="102"/>
      <c r="L55" s="15">
        <v>1800000</v>
      </c>
      <c r="M55" s="94"/>
      <c r="N55" s="37">
        <v>57</v>
      </c>
      <c r="O55" s="36" t="s">
        <v>270</v>
      </c>
      <c r="P55" s="35">
        <v>80</v>
      </c>
      <c r="Q55" s="52" t="s">
        <v>271</v>
      </c>
    </row>
    <row r="56" spans="1:17" ht="347.25" customHeight="1" x14ac:dyDescent="0.25">
      <c r="A56" s="87"/>
      <c r="B56" s="90" t="s">
        <v>24</v>
      </c>
      <c r="C56" s="81">
        <v>26</v>
      </c>
      <c r="D56" s="90" t="s">
        <v>27</v>
      </c>
      <c r="E56" s="13">
        <v>52</v>
      </c>
      <c r="F56" s="14" t="s">
        <v>148</v>
      </c>
      <c r="G56" s="13" t="s">
        <v>103</v>
      </c>
      <c r="H56" s="13" t="s">
        <v>42</v>
      </c>
      <c r="I56" s="13" t="s">
        <v>83</v>
      </c>
      <c r="J56" s="35" t="s">
        <v>106</v>
      </c>
      <c r="K56" s="102">
        <v>900000</v>
      </c>
      <c r="L56" s="15">
        <v>3150000</v>
      </c>
      <c r="M56" s="94">
        <f>SUM(K56+L56+L57)</f>
        <v>4050000</v>
      </c>
      <c r="N56" s="37">
        <v>46</v>
      </c>
      <c r="O56" s="36" t="s">
        <v>273</v>
      </c>
      <c r="P56" s="35">
        <v>90</v>
      </c>
      <c r="Q56" s="3" t="s">
        <v>272</v>
      </c>
    </row>
    <row r="57" spans="1:17" ht="408.75" customHeight="1" x14ac:dyDescent="0.25">
      <c r="A57" s="87"/>
      <c r="B57" s="90"/>
      <c r="C57" s="81"/>
      <c r="D57" s="90"/>
      <c r="E57" s="13">
        <v>53</v>
      </c>
      <c r="F57" s="20" t="s">
        <v>160</v>
      </c>
      <c r="G57" s="21" t="s">
        <v>103</v>
      </c>
      <c r="H57" s="21" t="s">
        <v>308</v>
      </c>
      <c r="I57" s="21" t="s">
        <v>83</v>
      </c>
      <c r="J57" s="40"/>
      <c r="K57" s="102"/>
      <c r="L57" s="15">
        <v>0</v>
      </c>
      <c r="M57" s="94"/>
      <c r="N57" s="45" t="s">
        <v>275</v>
      </c>
      <c r="O57" s="39" t="s">
        <v>276</v>
      </c>
      <c r="P57" s="40" t="s">
        <v>274</v>
      </c>
      <c r="Q57" s="6" t="s">
        <v>294</v>
      </c>
    </row>
    <row r="58" spans="1:17" ht="268.5" customHeight="1" x14ac:dyDescent="0.25">
      <c r="A58" s="87"/>
      <c r="B58" s="90" t="s">
        <v>28</v>
      </c>
      <c r="C58" s="81">
        <v>27</v>
      </c>
      <c r="D58" s="90" t="s">
        <v>36</v>
      </c>
      <c r="E58" s="13">
        <v>54</v>
      </c>
      <c r="F58" s="14" t="s">
        <v>149</v>
      </c>
      <c r="G58" s="13" t="s">
        <v>102</v>
      </c>
      <c r="H58" s="13" t="s">
        <v>322</v>
      </c>
      <c r="I58" s="13" t="s">
        <v>84</v>
      </c>
      <c r="J58" s="35" t="s">
        <v>106</v>
      </c>
      <c r="K58" s="102">
        <v>1000000</v>
      </c>
      <c r="L58" s="108">
        <v>0</v>
      </c>
      <c r="M58" s="94">
        <f>SUM(K58+L58)</f>
        <v>1000000</v>
      </c>
      <c r="N58" s="37">
        <v>17.8</v>
      </c>
      <c r="O58" s="36" t="s">
        <v>270</v>
      </c>
      <c r="P58" s="35">
        <v>240</v>
      </c>
      <c r="Q58" s="76" t="s">
        <v>277</v>
      </c>
    </row>
    <row r="59" spans="1:17" ht="268.5" customHeight="1" x14ac:dyDescent="0.25">
      <c r="A59" s="87"/>
      <c r="B59" s="90"/>
      <c r="C59" s="81"/>
      <c r="D59" s="90"/>
      <c r="E59" s="13">
        <v>55</v>
      </c>
      <c r="F59" s="14" t="s">
        <v>150</v>
      </c>
      <c r="G59" s="13" t="s">
        <v>102</v>
      </c>
      <c r="H59" s="13" t="s">
        <v>322</v>
      </c>
      <c r="I59" s="13" t="s">
        <v>84</v>
      </c>
      <c r="J59" s="35" t="s">
        <v>106</v>
      </c>
      <c r="K59" s="102"/>
      <c r="L59" s="109"/>
      <c r="M59" s="94"/>
      <c r="N59" s="37">
        <v>18.8</v>
      </c>
      <c r="O59" s="36" t="s">
        <v>270</v>
      </c>
      <c r="P59" s="35">
        <v>240</v>
      </c>
      <c r="Q59" s="76" t="s">
        <v>278</v>
      </c>
    </row>
    <row r="60" spans="1:17" ht="268.5" customHeight="1" x14ac:dyDescent="0.25">
      <c r="A60" s="87"/>
      <c r="B60" s="90"/>
      <c r="C60" s="81"/>
      <c r="D60" s="90"/>
      <c r="E60" s="13">
        <v>56</v>
      </c>
      <c r="F60" s="14" t="s">
        <v>151</v>
      </c>
      <c r="G60" s="13" t="s">
        <v>102</v>
      </c>
      <c r="H60" s="13" t="s">
        <v>322</v>
      </c>
      <c r="I60" s="13" t="s">
        <v>84</v>
      </c>
      <c r="J60" s="35" t="s">
        <v>106</v>
      </c>
      <c r="K60" s="102"/>
      <c r="L60" s="109"/>
      <c r="M60" s="94"/>
      <c r="N60" s="37">
        <v>30</v>
      </c>
      <c r="O60" s="36" t="s">
        <v>270</v>
      </c>
      <c r="P60" s="35">
        <v>240</v>
      </c>
      <c r="Q60" s="76" t="s">
        <v>279</v>
      </c>
    </row>
    <row r="61" spans="1:17" ht="268.5" customHeight="1" x14ac:dyDescent="0.25">
      <c r="A61" s="87"/>
      <c r="B61" s="90"/>
      <c r="C61" s="81"/>
      <c r="D61" s="90"/>
      <c r="E61" s="13">
        <v>57</v>
      </c>
      <c r="F61" s="14" t="s">
        <v>152</v>
      </c>
      <c r="G61" s="13" t="s">
        <v>102</v>
      </c>
      <c r="H61" s="13" t="s">
        <v>322</v>
      </c>
      <c r="I61" s="13" t="s">
        <v>84</v>
      </c>
      <c r="J61" s="35" t="s">
        <v>106</v>
      </c>
      <c r="K61" s="102"/>
      <c r="L61" s="109"/>
      <c r="M61" s="94"/>
      <c r="N61" s="37">
        <v>24.2</v>
      </c>
      <c r="O61" s="36" t="s">
        <v>270</v>
      </c>
      <c r="P61" s="35">
        <v>240</v>
      </c>
      <c r="Q61" s="3" t="s">
        <v>280</v>
      </c>
    </row>
    <row r="62" spans="1:17" ht="236.25" customHeight="1" x14ac:dyDescent="0.25">
      <c r="A62" s="87"/>
      <c r="B62" s="90"/>
      <c r="C62" s="81"/>
      <c r="D62" s="90"/>
      <c r="E62" s="13">
        <v>58</v>
      </c>
      <c r="F62" s="14" t="s">
        <v>153</v>
      </c>
      <c r="G62" s="13" t="s">
        <v>102</v>
      </c>
      <c r="H62" s="13" t="s">
        <v>323</v>
      </c>
      <c r="I62" s="13" t="s">
        <v>84</v>
      </c>
      <c r="J62" s="35" t="s">
        <v>107</v>
      </c>
      <c r="K62" s="102"/>
      <c r="L62" s="109"/>
      <c r="M62" s="94"/>
      <c r="N62" s="37" t="s">
        <v>90</v>
      </c>
      <c r="O62" s="36" t="s">
        <v>283</v>
      </c>
      <c r="P62" s="35">
        <v>320</v>
      </c>
      <c r="Q62" s="52" t="s">
        <v>281</v>
      </c>
    </row>
    <row r="63" spans="1:17" ht="251.25" x14ac:dyDescent="0.25">
      <c r="A63" s="87"/>
      <c r="B63" s="90"/>
      <c r="C63" s="81"/>
      <c r="D63" s="90"/>
      <c r="E63" s="13">
        <v>59</v>
      </c>
      <c r="F63" s="14" t="s">
        <v>297</v>
      </c>
      <c r="G63" s="13" t="s">
        <v>102</v>
      </c>
      <c r="H63" s="13" t="s">
        <v>323</v>
      </c>
      <c r="I63" s="13" t="s">
        <v>84</v>
      </c>
      <c r="J63" s="35" t="s">
        <v>107</v>
      </c>
      <c r="K63" s="102"/>
      <c r="L63" s="110"/>
      <c r="M63" s="94"/>
      <c r="N63" s="37">
        <v>15</v>
      </c>
      <c r="O63" s="36" t="s">
        <v>284</v>
      </c>
      <c r="P63" s="35">
        <v>180</v>
      </c>
      <c r="Q63" s="52" t="s">
        <v>282</v>
      </c>
    </row>
    <row r="64" spans="1:17" ht="299.25" customHeight="1" x14ac:dyDescent="0.25">
      <c r="A64" s="87"/>
      <c r="B64" s="90" t="s">
        <v>28</v>
      </c>
      <c r="C64" s="81">
        <v>28</v>
      </c>
      <c r="D64" s="90" t="s">
        <v>29</v>
      </c>
      <c r="E64" s="13">
        <v>60</v>
      </c>
      <c r="F64" s="14" t="s">
        <v>154</v>
      </c>
      <c r="G64" s="13" t="s">
        <v>102</v>
      </c>
      <c r="H64" s="13" t="s">
        <v>309</v>
      </c>
      <c r="I64" s="13" t="s">
        <v>85</v>
      </c>
      <c r="J64" s="35" t="s">
        <v>106</v>
      </c>
      <c r="K64" s="102">
        <v>950000</v>
      </c>
      <c r="L64" s="15">
        <v>1989165</v>
      </c>
      <c r="M64" s="94">
        <f>SUM(K64:L65)</f>
        <v>4937990</v>
      </c>
      <c r="N64" s="37">
        <v>85.1</v>
      </c>
      <c r="O64" s="36" t="s">
        <v>228</v>
      </c>
      <c r="P64" s="35">
        <v>372</v>
      </c>
      <c r="Q64" s="3" t="s">
        <v>285</v>
      </c>
    </row>
    <row r="65" spans="1:17" ht="322.5" customHeight="1" x14ac:dyDescent="0.25">
      <c r="A65" s="87"/>
      <c r="B65" s="90"/>
      <c r="C65" s="81"/>
      <c r="D65" s="90"/>
      <c r="E65" s="13">
        <v>61</v>
      </c>
      <c r="F65" s="14" t="s">
        <v>155</v>
      </c>
      <c r="G65" s="13" t="s">
        <v>102</v>
      </c>
      <c r="H65" s="13" t="s">
        <v>310</v>
      </c>
      <c r="I65" s="13" t="s">
        <v>320</v>
      </c>
      <c r="J65" s="35" t="s">
        <v>106</v>
      </c>
      <c r="K65" s="102"/>
      <c r="L65" s="15">
        <v>1998825</v>
      </c>
      <c r="M65" s="94"/>
      <c r="N65" s="37">
        <v>116</v>
      </c>
      <c r="O65" s="36" t="s">
        <v>228</v>
      </c>
      <c r="P65" s="35">
        <v>350</v>
      </c>
      <c r="Q65" s="3" t="s">
        <v>286</v>
      </c>
    </row>
    <row r="66" spans="1:17" ht="409.6" customHeight="1" x14ac:dyDescent="0.25">
      <c r="A66" s="87"/>
      <c r="B66" s="90" t="s">
        <v>28</v>
      </c>
      <c r="C66" s="81">
        <v>29</v>
      </c>
      <c r="D66" s="90" t="s">
        <v>30</v>
      </c>
      <c r="E66" s="13">
        <v>62</v>
      </c>
      <c r="F66" s="14" t="s">
        <v>156</v>
      </c>
      <c r="G66" s="13" t="s">
        <v>102</v>
      </c>
      <c r="H66" s="13" t="s">
        <v>298</v>
      </c>
      <c r="I66" s="13" t="s">
        <v>98</v>
      </c>
      <c r="J66" s="35" t="s">
        <v>107</v>
      </c>
      <c r="K66" s="102">
        <v>900000</v>
      </c>
      <c r="L66" s="15">
        <v>1800000</v>
      </c>
      <c r="M66" s="94">
        <f>SUM(K66:L69)</f>
        <v>5940000</v>
      </c>
      <c r="N66" s="37">
        <v>26</v>
      </c>
      <c r="O66" s="36" t="s">
        <v>228</v>
      </c>
      <c r="P66" s="35">
        <v>480</v>
      </c>
      <c r="Q66" s="61" t="s">
        <v>296</v>
      </c>
    </row>
    <row r="67" spans="1:17" ht="252.75" customHeight="1" x14ac:dyDescent="0.25">
      <c r="A67" s="87"/>
      <c r="B67" s="90"/>
      <c r="C67" s="81"/>
      <c r="D67" s="90"/>
      <c r="E67" s="13">
        <v>63</v>
      </c>
      <c r="F67" s="14" t="s">
        <v>157</v>
      </c>
      <c r="G67" s="13" t="s">
        <v>102</v>
      </c>
      <c r="H67" s="13" t="s">
        <v>43</v>
      </c>
      <c r="I67" s="13" t="s">
        <v>99</v>
      </c>
      <c r="J67" s="35" t="s">
        <v>107</v>
      </c>
      <c r="K67" s="102"/>
      <c r="L67" s="15">
        <v>1800000</v>
      </c>
      <c r="M67" s="94"/>
      <c r="N67" s="37">
        <v>16</v>
      </c>
      <c r="O67" s="36" t="s">
        <v>228</v>
      </c>
      <c r="P67" s="35">
        <v>210</v>
      </c>
      <c r="Q67" s="3" t="s">
        <v>288</v>
      </c>
    </row>
    <row r="68" spans="1:17" ht="240" customHeight="1" x14ac:dyDescent="0.25">
      <c r="A68" s="87"/>
      <c r="B68" s="90"/>
      <c r="C68" s="81"/>
      <c r="D68" s="90"/>
      <c r="E68" s="13">
        <v>64</v>
      </c>
      <c r="F68" s="14" t="s">
        <v>158</v>
      </c>
      <c r="G68" s="13" t="s">
        <v>102</v>
      </c>
      <c r="H68" s="13" t="s">
        <v>299</v>
      </c>
      <c r="I68" s="13" t="s">
        <v>98</v>
      </c>
      <c r="J68" s="35" t="s">
        <v>107</v>
      </c>
      <c r="K68" s="102"/>
      <c r="L68" s="15">
        <v>720000</v>
      </c>
      <c r="M68" s="94"/>
      <c r="N68" s="37">
        <v>14</v>
      </c>
      <c r="O68" s="36" t="s">
        <v>228</v>
      </c>
      <c r="P68" s="35">
        <v>210</v>
      </c>
      <c r="Q68" s="3" t="s">
        <v>287</v>
      </c>
    </row>
    <row r="69" spans="1:17" ht="318" customHeight="1" thickBot="1" x14ac:dyDescent="0.3">
      <c r="A69" s="88"/>
      <c r="B69" s="116"/>
      <c r="C69" s="111"/>
      <c r="D69" s="116"/>
      <c r="E69" s="26">
        <v>65</v>
      </c>
      <c r="F69" s="27" t="s">
        <v>159</v>
      </c>
      <c r="G69" s="26" t="s">
        <v>102</v>
      </c>
      <c r="H69" s="26" t="s">
        <v>299</v>
      </c>
      <c r="I69" s="26" t="s">
        <v>100</v>
      </c>
      <c r="J69" s="49" t="s">
        <v>107</v>
      </c>
      <c r="K69" s="117"/>
      <c r="L69" s="64">
        <v>720000</v>
      </c>
      <c r="M69" s="118"/>
      <c r="N69" s="51">
        <v>20</v>
      </c>
      <c r="O69" s="50" t="s">
        <v>228</v>
      </c>
      <c r="P69" s="49">
        <v>420</v>
      </c>
      <c r="Q69" s="8" t="s">
        <v>289</v>
      </c>
    </row>
    <row r="70" spans="1:17" x14ac:dyDescent="0.25">
      <c r="A70" s="10"/>
      <c r="D70" s="112"/>
      <c r="E70" s="112"/>
      <c r="F70" s="112"/>
      <c r="G70" s="29"/>
      <c r="H70" s="29"/>
      <c r="I70" s="29"/>
      <c r="J70" s="28" t="s">
        <v>292</v>
      </c>
      <c r="K70" s="30">
        <f>SUM(K5:K69)</f>
        <v>27405000</v>
      </c>
      <c r="L70" s="65">
        <f>SUM(L5:L69)</f>
        <v>132946549</v>
      </c>
      <c r="M70" s="30">
        <f>SUM(M5:M69)</f>
        <v>160351549</v>
      </c>
      <c r="N70" s="12"/>
      <c r="O70" s="10"/>
      <c r="P70" s="10"/>
      <c r="Q70" s="53"/>
    </row>
    <row r="71" spans="1:17" x14ac:dyDescent="0.25">
      <c r="A71" s="10"/>
      <c r="F71" s="10"/>
      <c r="G71" s="12"/>
      <c r="H71" s="12"/>
      <c r="I71" s="12"/>
      <c r="J71" s="10"/>
      <c r="K71" s="31"/>
      <c r="L71" s="9"/>
      <c r="M71" s="31"/>
      <c r="N71" s="12"/>
      <c r="O71" s="10"/>
      <c r="P71" s="10"/>
      <c r="Q71" s="53"/>
    </row>
    <row r="74" spans="1:17" x14ac:dyDescent="0.25">
      <c r="L74" s="66" t="s">
        <v>295</v>
      </c>
    </row>
  </sheetData>
  <mergeCells count="102">
    <mergeCell ref="B8:B9"/>
    <mergeCell ref="C8:C9"/>
    <mergeCell ref="D8:D9"/>
    <mergeCell ref="K8:K9"/>
    <mergeCell ref="M8:M9"/>
    <mergeCell ref="D70:F70"/>
    <mergeCell ref="D26:D29"/>
    <mergeCell ref="B26:B29"/>
    <mergeCell ref="K26:K29"/>
    <mergeCell ref="M26:M29"/>
    <mergeCell ref="D38:D40"/>
    <mergeCell ref="B38:B40"/>
    <mergeCell ref="K38:K40"/>
    <mergeCell ref="M38:M40"/>
    <mergeCell ref="B64:B65"/>
    <mergeCell ref="D64:D65"/>
    <mergeCell ref="K64:K65"/>
    <mergeCell ref="M64:M65"/>
    <mergeCell ref="B66:B69"/>
    <mergeCell ref="D66:D69"/>
    <mergeCell ref="K66:K69"/>
    <mergeCell ref="M66:M69"/>
    <mergeCell ref="B56:B57"/>
    <mergeCell ref="D56:D57"/>
    <mergeCell ref="K56:K57"/>
    <mergeCell ref="M56:M57"/>
    <mergeCell ref="B58:B63"/>
    <mergeCell ref="D58:D63"/>
    <mergeCell ref="K58:K63"/>
    <mergeCell ref="L58:L63"/>
    <mergeCell ref="M58:M63"/>
    <mergeCell ref="C56:C57"/>
    <mergeCell ref="C58:C63"/>
    <mergeCell ref="C64:C65"/>
    <mergeCell ref="C66:C69"/>
    <mergeCell ref="B51:B52"/>
    <mergeCell ref="D51:D52"/>
    <mergeCell ref="K51:K52"/>
    <mergeCell ref="M51:M52"/>
    <mergeCell ref="B54:B55"/>
    <mergeCell ref="D54:D55"/>
    <mergeCell ref="K54:K55"/>
    <mergeCell ref="M54:M55"/>
    <mergeCell ref="C54:C55"/>
    <mergeCell ref="C51:C52"/>
    <mergeCell ref="O30:O32"/>
    <mergeCell ref="B34:B36"/>
    <mergeCell ref="D34:D36"/>
    <mergeCell ref="K34:K36"/>
    <mergeCell ref="M34:M36"/>
    <mergeCell ref="B48:B49"/>
    <mergeCell ref="D48:D49"/>
    <mergeCell ref="K48:K49"/>
    <mergeCell ref="M48:M49"/>
    <mergeCell ref="C46:C47"/>
    <mergeCell ref="C48:C49"/>
    <mergeCell ref="B43:B45"/>
    <mergeCell ref="D43:D45"/>
    <mergeCell ref="K43:K45"/>
    <mergeCell ref="M43:M45"/>
    <mergeCell ref="B30:B33"/>
    <mergeCell ref="D30:D33"/>
    <mergeCell ref="K30:K33"/>
    <mergeCell ref="M30:M33"/>
    <mergeCell ref="C26:C29"/>
    <mergeCell ref="C30:C33"/>
    <mergeCell ref="C34:C36"/>
    <mergeCell ref="C38:C40"/>
    <mergeCell ref="C43:C45"/>
    <mergeCell ref="M18:M19"/>
    <mergeCell ref="B20:B21"/>
    <mergeCell ref="D20:D21"/>
    <mergeCell ref="K20:K21"/>
    <mergeCell ref="M20:M21"/>
    <mergeCell ref="B23:B25"/>
    <mergeCell ref="D23:D25"/>
    <mergeCell ref="K23:K25"/>
    <mergeCell ref="M23:M25"/>
    <mergeCell ref="C5:C7"/>
    <mergeCell ref="C14:C17"/>
    <mergeCell ref="C18:C19"/>
    <mergeCell ref="C20:C21"/>
    <mergeCell ref="C23:C25"/>
    <mergeCell ref="A1:Q1"/>
    <mergeCell ref="A2:Q2"/>
    <mergeCell ref="A3:Q3"/>
    <mergeCell ref="A5:A69"/>
    <mergeCell ref="B5:B7"/>
    <mergeCell ref="D5:D7"/>
    <mergeCell ref="K5:K7"/>
    <mergeCell ref="M5:M7"/>
    <mergeCell ref="B14:B17"/>
    <mergeCell ref="D14:D17"/>
    <mergeCell ref="B46:B47"/>
    <mergeCell ref="D46:D47"/>
    <mergeCell ref="K46:K47"/>
    <mergeCell ref="M46:M47"/>
    <mergeCell ref="K14:K17"/>
    <mergeCell ref="M14:M17"/>
    <mergeCell ref="B18:B19"/>
    <mergeCell ref="D18:D19"/>
    <mergeCell ref="K18:K19"/>
  </mergeCells>
  <phoneticPr fontId="1" type="noConversion"/>
  <printOptions horizontalCentered="1"/>
  <pageMargins left="0.70866141732283472" right="0.70866141732283472" top="0.94488188976377963" bottom="0.35433070866141736" header="0.31496062992125984" footer="0.31496062992125984"/>
  <pageSetup paperSize="8" scale="14" fitToHeight="0" orientation="landscape" r:id="rId1"/>
  <headerFooter>
    <oddFooter>&amp;C&amp;28第 &amp;P 頁，共 &amp;N 頁</oddFooter>
  </headerFooter>
  <rowBreaks count="4" manualBreakCount="4">
    <brk id="19" max="19" man="1"/>
    <brk id="33" max="19" man="1"/>
    <brk id="49" max="19" man="1"/>
    <brk id="65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110年一覽表</vt:lpstr>
      <vt:lpstr>'110年一覽表'!Print_Area</vt:lpstr>
      <vt:lpstr>'110年一覽表'!Print_Titles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王聖捷</dc:creator>
  <cp:lastModifiedBy>柯芳霓</cp:lastModifiedBy>
  <cp:lastPrinted>2021-04-14T01:10:06Z</cp:lastPrinted>
  <dcterms:created xsi:type="dcterms:W3CDTF">2018-05-21T06:40:37Z</dcterms:created>
  <dcterms:modified xsi:type="dcterms:W3CDTF">2021-04-19T06:08:43Z</dcterms:modified>
</cp:coreProperties>
</file>