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ake\Desktop\"/>
    </mc:Choice>
  </mc:AlternateContent>
  <bookViews>
    <workbookView xWindow="0" yWindow="0" windowWidth="28800" windowHeight="9615" activeTab="1"/>
  </bookViews>
  <sheets>
    <sheet name="110年基本資料" sheetId="11" r:id="rId1"/>
    <sheet name="110年搭乘人次" sheetId="19" r:id="rId2"/>
  </sheets>
  <definedNames>
    <definedName name="_xlnm._FilterDatabase" localSheetId="0" hidden="1">'110年基本資料'!$I$1:$I$125</definedName>
    <definedName name="_xlnm.Print_Area" localSheetId="0">'110年基本資料'!$A$1:$Q$95</definedName>
    <definedName name="_xlnm.Print_Area" localSheetId="1">'110年搭乘人次'!$A$1:$Q$82</definedName>
    <definedName name="_xlnm.Print_Titles" localSheetId="0">'110年基本資料'!$A:$A,'110年基本資料'!$4:$4</definedName>
    <definedName name="_xlnm.Print_Titles" localSheetId="1">'110年搭乘人次'!$3:$4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9" l="1"/>
  <c r="O65" i="19"/>
  <c r="N65" i="19"/>
  <c r="M65" i="19"/>
  <c r="L65" i="19"/>
  <c r="K65" i="19"/>
  <c r="J65" i="19"/>
  <c r="I65" i="19"/>
  <c r="H65" i="19"/>
  <c r="G65" i="19"/>
  <c r="F65" i="19"/>
  <c r="E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65" i="19" s="1"/>
  <c r="M25" i="11" l="1"/>
  <c r="M37" i="11" l="1"/>
  <c r="L125" i="11" l="1"/>
  <c r="K125" i="11"/>
  <c r="M91" i="11"/>
  <c r="M89" i="11"/>
  <c r="M81" i="11"/>
  <c r="M79" i="11"/>
  <c r="M73" i="11"/>
  <c r="M71" i="11"/>
  <c r="M69" i="11"/>
  <c r="M68" i="11"/>
  <c r="M66" i="11"/>
  <c r="M64" i="11"/>
  <c r="M59" i="11"/>
  <c r="M57" i="11"/>
  <c r="M56" i="11"/>
  <c r="M51" i="11"/>
  <c r="M50" i="11"/>
  <c r="M47" i="11"/>
  <c r="M31" i="11"/>
  <c r="M27" i="11"/>
  <c r="M23" i="11"/>
  <c r="M21" i="11"/>
  <c r="M16" i="11"/>
  <c r="M15" i="11"/>
  <c r="M14" i="11"/>
  <c r="M12" i="11"/>
  <c r="M11" i="11"/>
  <c r="M8" i="11"/>
  <c r="M5" i="11"/>
  <c r="M125" i="11" l="1"/>
</calcChain>
</file>

<file path=xl/comments1.xml><?xml version="1.0" encoding="utf-8"?>
<comments xmlns="http://schemas.openxmlformats.org/spreadsheetml/2006/main">
  <authors>
    <author>柯芳霓</author>
  </authors>
  <commentList>
    <comment ref="L60" authorId="0" shapeId="0">
      <text>
        <r>
          <rPr>
            <sz val="36"/>
            <color indexed="81"/>
            <rFont val="標楷體"/>
            <family val="4"/>
            <charset val="136"/>
          </rPr>
          <t>110/08/13第二次變更計畫
1. 99安平台江線假
日總班次為42班
次，無障礙班次
為14班次，調整
為假日總班次為
20班次，無障礙
班次為20班次。
2. 99安平台江線賞
鳥季路線自110
年4月12日起停
駛。
3. 99安平台江線營
運虧損補貼補助
款調整為新台幣
105萬元。
4. 山博行線預訂
110年9月4日起
於原行駛路線上
新增「大內區公
所站」，本路線
里程數不變。</t>
        </r>
      </text>
    </comment>
    <comment ref="Q79" authorId="0" shapeId="0">
      <text>
        <r>
          <rPr>
            <b/>
            <sz val="48"/>
            <color indexed="81"/>
            <rFont val="標楷體"/>
            <family val="4"/>
            <charset val="136"/>
          </rPr>
          <t>崑慈堂更鹿野神社</t>
        </r>
      </text>
    </comment>
  </commentList>
</comments>
</file>

<file path=xl/comments2.xml><?xml version="1.0" encoding="utf-8"?>
<comments xmlns="http://schemas.openxmlformats.org/spreadsheetml/2006/main">
  <authors>
    <author>柯芳霓</author>
  </authors>
  <commentList>
    <comment ref="K9" authorId="0" shapeId="0">
      <text>
        <r>
          <rPr>
            <sz val="9"/>
            <color indexed="81"/>
            <rFont val="細明體"/>
            <family val="3"/>
            <charset val="136"/>
          </rPr>
          <t>7/27正常復駛</t>
        </r>
      </text>
    </comment>
    <comment ref="K14" authorId="0" shapeId="0">
      <text>
        <r>
          <rPr>
            <sz val="9"/>
            <color indexed="81"/>
            <rFont val="細明體"/>
            <family val="3"/>
            <charset val="136"/>
          </rPr>
          <t>7/30減班復駛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>7/27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K23" authorId="0" shapeId="0">
      <text>
        <r>
          <rPr>
            <sz val="9"/>
            <color indexed="81"/>
            <rFont val="Tahoma"/>
            <family val="2"/>
          </rPr>
          <t>7/27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K28" authorId="0" shapeId="0">
      <text>
        <r>
          <rPr>
            <sz val="9"/>
            <color indexed="81"/>
            <rFont val="細明體"/>
            <family val="3"/>
            <charset val="136"/>
          </rPr>
          <t>7/17減班復駛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30" authorId="0" shapeId="0">
      <text>
        <r>
          <rPr>
            <sz val="9"/>
            <color indexed="81"/>
            <rFont val="細明體"/>
            <family val="3"/>
            <charset val="136"/>
          </rPr>
          <t>7/17減班復駛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31" authorId="0" shapeId="0">
      <text>
        <r>
          <rPr>
            <sz val="9"/>
            <color indexed="81"/>
            <rFont val="Tahoma"/>
            <family val="2"/>
          </rPr>
          <t>7/31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K34" authorId="0" shapeId="0">
      <text>
        <r>
          <rPr>
            <sz val="9"/>
            <color indexed="81"/>
            <rFont val="Tahoma"/>
            <family val="2"/>
          </rPr>
          <t>7/27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>7/13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K36" authorId="0" shapeId="0">
      <text>
        <r>
          <rPr>
            <sz val="9"/>
            <color indexed="81"/>
            <rFont val="Tahoma"/>
            <family val="2"/>
          </rPr>
          <t>7/27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  <comment ref="J43" authorId="0" shapeId="0">
      <text>
        <r>
          <rPr>
            <b/>
            <sz val="9"/>
            <color indexed="81"/>
            <rFont val="細明體"/>
            <family val="3"/>
            <charset val="136"/>
          </rPr>
          <t>6/2開始暫停營運</t>
        </r>
      </text>
    </comment>
    <comment ref="K43" authorId="0" shapeId="0">
      <text>
        <r>
          <rPr>
            <sz val="9"/>
            <color indexed="81"/>
            <rFont val="細明體"/>
            <family val="3"/>
            <charset val="136"/>
          </rPr>
          <t>7/27減班復駛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48" authorId="0" shapeId="0">
      <text>
        <r>
          <rPr>
            <sz val="9"/>
            <color indexed="81"/>
            <rFont val="細明體"/>
            <family val="3"/>
            <charset val="136"/>
          </rPr>
          <t>7/27減班復駛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49" authorId="0" shapeId="0">
      <text>
        <r>
          <rPr>
            <sz val="9"/>
            <color indexed="81"/>
            <rFont val="Tahoma"/>
            <family val="2"/>
          </rPr>
          <t>7/13</t>
        </r>
        <r>
          <rPr>
            <sz val="9"/>
            <color indexed="81"/>
            <rFont val="細明體"/>
            <family val="3"/>
            <charset val="136"/>
          </rPr>
          <t>正常復駛</t>
        </r>
      </text>
    </comment>
  </commentList>
</comments>
</file>

<file path=xl/sharedStrings.xml><?xml version="1.0" encoding="utf-8"?>
<sst xmlns="http://schemas.openxmlformats.org/spreadsheetml/2006/main" count="868" uniqueCount="486">
  <si>
    <t>基隆市政府</t>
  </si>
  <si>
    <t>北海岸管理處</t>
  </si>
  <si>
    <t>新北市政府</t>
  </si>
  <si>
    <t>桃園市政府</t>
  </si>
  <si>
    <t>新竹縣政府</t>
  </si>
  <si>
    <t>苗栗縣政府</t>
  </si>
  <si>
    <t>彰化縣政府</t>
  </si>
  <si>
    <t>南投縣政府</t>
  </si>
  <si>
    <t>雲林縣政府</t>
  </si>
  <si>
    <t>嘉義縣政府</t>
  </si>
  <si>
    <t>嘉義市政府</t>
  </si>
  <si>
    <t>台南市政府</t>
  </si>
  <si>
    <t>屏東縣政府</t>
  </si>
  <si>
    <t>花蓮縣政府</t>
  </si>
  <si>
    <t>年度</t>
    <phoneticPr fontId="1" type="noConversion"/>
  </si>
  <si>
    <t>日月潭管理處</t>
    <phoneticPr fontId="1" type="noConversion"/>
  </si>
  <si>
    <t>雲嘉南管理處</t>
    <phoneticPr fontId="1" type="noConversion"/>
  </si>
  <si>
    <t>阿里山管理處</t>
    <phoneticPr fontId="1" type="noConversion"/>
  </si>
  <si>
    <t>西拉雅管理處</t>
    <phoneticPr fontId="1" type="noConversion"/>
  </si>
  <si>
    <t>東北角管理處</t>
    <phoneticPr fontId="1" type="noConversion"/>
  </si>
  <si>
    <t>北部</t>
  </si>
  <si>
    <t>北部</t>
    <phoneticPr fontId="1" type="noConversion"/>
  </si>
  <si>
    <t>中部</t>
  </si>
  <si>
    <t>中部</t>
    <phoneticPr fontId="1" type="noConversion"/>
  </si>
  <si>
    <t>南部</t>
    <phoneticPr fontId="1" type="noConversion"/>
  </si>
  <si>
    <t>東部</t>
    <phoneticPr fontId="1" type="noConversion"/>
  </si>
  <si>
    <t>花東縱谷管理處</t>
    <phoneticPr fontId="1" type="noConversion"/>
  </si>
  <si>
    <t>東部海岸管理處</t>
    <phoneticPr fontId="1" type="noConversion"/>
  </si>
  <si>
    <t>臺東縣政府</t>
    <phoneticPr fontId="1" type="noConversion"/>
  </si>
  <si>
    <t>離島</t>
    <phoneticPr fontId="1" type="noConversion"/>
  </si>
  <si>
    <t>澎湖縣政府</t>
    <phoneticPr fontId="1" type="noConversion"/>
  </si>
  <si>
    <t>連江縣政府</t>
    <phoneticPr fontId="1" type="noConversion"/>
  </si>
  <si>
    <t>路線別</t>
    <phoneticPr fontId="1" type="noConversion"/>
  </si>
  <si>
    <t>單趟里程(公里)</t>
    <phoneticPr fontId="1" type="noConversion"/>
  </si>
  <si>
    <t>主要站點</t>
    <phoneticPr fontId="1" type="noConversion"/>
  </si>
  <si>
    <t>單程行駛時間(分)</t>
    <phoneticPr fontId="1" type="noConversion"/>
  </si>
  <si>
    <t>宜蘭縣政府</t>
    <phoneticPr fontId="1" type="noConversion"/>
  </si>
  <si>
    <t>金門縣政府</t>
    <phoneticPr fontId="1" type="noConversion"/>
  </si>
  <si>
    <t>區域</t>
    <phoneticPr fontId="1" type="noConversion"/>
  </si>
  <si>
    <t>30-35</t>
  </si>
  <si>
    <t>主辦單位</t>
    <phoneticPr fontId="1" type="noConversion"/>
  </si>
  <si>
    <t>營運類型</t>
    <phoneticPr fontId="1" type="noConversion"/>
  </si>
  <si>
    <t>一般類型</t>
  </si>
  <si>
    <t>一般類型</t>
    <phoneticPr fontId="1" type="noConversion"/>
  </si>
  <si>
    <t>需求反應式</t>
  </si>
  <si>
    <t>需求反應式</t>
    <phoneticPr fontId="1" type="noConversion"/>
  </si>
  <si>
    <t>臺北市政府</t>
    <phoneticPr fontId="1" type="noConversion"/>
  </si>
  <si>
    <t>行銷補助上限(元)</t>
    <phoneticPr fontId="1" type="noConversion"/>
  </si>
  <si>
    <t>營運虧損上限(元)</t>
    <phoneticPr fontId="1" type="noConversion"/>
  </si>
  <si>
    <t>合計(元)</t>
    <phoneticPr fontId="1" type="noConversion"/>
  </si>
  <si>
    <t>合計</t>
    <phoneticPr fontId="1" type="noConversion"/>
  </si>
  <si>
    <t>路線數</t>
    <phoneticPr fontId="1" type="noConversion"/>
  </si>
  <si>
    <t>大鵬灣管理處</t>
    <phoneticPr fontId="1" type="noConversion"/>
  </si>
  <si>
    <t>班次(來回)（1往返=1車次=2班次）</t>
    <phoneticPr fontId="1" type="noConversion"/>
  </si>
  <si>
    <t>客運業者</t>
    <phoneticPr fontId="1" type="noConversion"/>
  </si>
  <si>
    <t>基隆客運</t>
    <phoneticPr fontId="1" type="noConversion"/>
  </si>
  <si>
    <t>基隆客運</t>
  </si>
  <si>
    <t>國光客運</t>
  </si>
  <si>
    <t>淡水客運</t>
  </si>
  <si>
    <t>大南客運</t>
  </si>
  <si>
    <t>臺北客運</t>
  </si>
  <si>
    <t>桃園客運
中壢客運</t>
  </si>
  <si>
    <t>桃園客運</t>
  </si>
  <si>
    <t>桃園客運
新竹客運</t>
  </si>
  <si>
    <t>金牌客運</t>
  </si>
  <si>
    <t>苗栗客運</t>
  </si>
  <si>
    <t>彰化客運</t>
  </si>
  <si>
    <t>員林客運</t>
  </si>
  <si>
    <t>員林客運
彰化客運
南投客運</t>
  </si>
  <si>
    <t>南投客運</t>
  </si>
  <si>
    <t>台西客運</t>
  </si>
  <si>
    <t>嘉義客運
台西客運</t>
  </si>
  <si>
    <t>新營客運</t>
  </si>
  <si>
    <t>嘉義縣公車處</t>
  </si>
  <si>
    <t>府城客運</t>
  </si>
  <si>
    <t>興南客運</t>
  </si>
  <si>
    <t>屏東客運</t>
  </si>
  <si>
    <t>首都客運</t>
  </si>
  <si>
    <t>葛瑪蘭客運</t>
  </si>
  <si>
    <t>華聯客運</t>
  </si>
  <si>
    <t>太魯閣客運</t>
  </si>
  <si>
    <t>鼎東客運</t>
  </si>
  <si>
    <t>鼎東客運
(山線營運區)</t>
  </si>
  <si>
    <t>金門縣公共車船管理處</t>
  </si>
  <si>
    <t>澎湖縣政府公共車船管理處</t>
  </si>
  <si>
    <t>水里-東埔線35.6
集集-東埔線44.7</t>
  </si>
  <si>
    <t>一般路線：85.7
延駛至向山：89
台中航空站出發：109.7</t>
  </si>
  <si>
    <t>一般路線：88.3
延駛至九族：95.5</t>
  </si>
  <si>
    <t>上午線：41.2
下午線：38.6</t>
  </si>
  <si>
    <t>集集-水里-水里國中-蛇窯-頂崁-郡坑-安村-檢查站-信義-信義鄉農會-豐丘-筆石-土場-同富國中-龍城-泰山-發著所-馬希哈蘭-達谷蘭-東埔</t>
  </si>
  <si>
    <t>南投客運</t>
    <phoneticPr fontId="1" type="noConversion"/>
  </si>
  <si>
    <t>埔里-清境農場單程約38.9公里
埔里-松崗單程約39.1公里
埔里-翠峰單程約45.1公里</t>
    <phoneticPr fontId="1" type="noConversion"/>
  </si>
  <si>
    <t>埔里總站—埔里轉運站-中心碑-榮民醫院-臺一農場-觀音山莊-觀音瀑布-獅子頭-錦吉蝴蝶館-鳥踏坑-南豐-楓樹林-新內山加油站-南山溪-天主堂-眉溪-霧社-以馬內利-五里坡-茲心園-清境龍莊-壽亭-見晴山莊-清境國小-國民賓館-清境農場旅服中心-觀山牧區-青青草原-娜嚕灣-蘋果園-富嘉果園-仁莊-挪威森林-松崗-梅峰-翠峰</t>
    <phoneticPr fontId="1" type="noConversion"/>
  </si>
  <si>
    <t>水里-東埔線70分
集集-東埔線85分</t>
    <phoneticPr fontId="1" type="noConversion"/>
  </si>
  <si>
    <t>台西客運</t>
    <phoneticPr fontId="1" type="noConversion"/>
  </si>
  <si>
    <t>馬祖交通股份有限公司</t>
    <phoneticPr fontId="1" type="noConversion"/>
  </si>
  <si>
    <t>龍福遊覽車有限公司</t>
    <phoneticPr fontId="1" type="noConversion"/>
  </si>
  <si>
    <t>卡溜遊覽車股份有限公司</t>
    <phoneticPr fontId="1" type="noConversion"/>
  </si>
  <si>
    <t>台灣好行路線基本資料</t>
    <phoneticPr fontId="1" type="noConversion"/>
  </si>
  <si>
    <t>市區公車</t>
    <phoneticPr fontId="1" type="noConversion"/>
  </si>
  <si>
    <t>公路客運</t>
    <phoneticPr fontId="1" type="noConversion"/>
  </si>
  <si>
    <t>市區公車/公路客運</t>
    <phoneticPr fontId="1" type="noConversion"/>
  </si>
  <si>
    <t>無障礙路線</t>
    <phoneticPr fontId="1" type="noConversion"/>
  </si>
  <si>
    <t>是</t>
  </si>
  <si>
    <t>否</t>
  </si>
  <si>
    <t>特定時段營運</t>
    <phoneticPr fontId="1" type="noConversion"/>
  </si>
  <si>
    <t>統聯客運</t>
    <phoneticPr fontId="1" type="noConversion"/>
  </si>
  <si>
    <t>國光客運</t>
    <phoneticPr fontId="1" type="noConversion"/>
  </si>
  <si>
    <t>單位數</t>
    <phoneticPr fontId="1" type="noConversion"/>
  </si>
  <si>
    <t>是</t>
    <phoneticPr fontId="1" type="noConversion"/>
  </si>
  <si>
    <t>瑞芳火車站─九份─黃金博物館─黃金瀑布─茹川橋─水湳洞─南雅南新宮─鼻頭─龍洞灣海洋公園─龍洞港─龍洞四季灣─金沙灣─澳底─鹽寮─福隆遊客中心─馬崗</t>
    <phoneticPr fontId="1" type="noConversion"/>
  </si>
  <si>
    <t>宜蘭轉運站─宜蘭火車站─壯圍鄉公所─壯圍沙丘旅遊服務園區─後埤─保安宮─永鎮濱海遊憩區─大福海濱遊憩區─頭城濱海森林公園─大坑觀景台─烏石港(蘭陽博物館)─頭城火車站</t>
    <phoneticPr fontId="1" type="noConversion"/>
  </si>
  <si>
    <t>礁溪轉運站─白石腳─頭城─烏石港(蘭陽博物館)─東北角風景區外澳站─外澳─更新漁港─北關─大溪─新港─天公廟(大里遊客中心)─石城服務區─馬崗</t>
    <phoneticPr fontId="1" type="noConversion"/>
  </si>
  <si>
    <t xml:space="preserve">外木山站-臺鐵基隆站(基隆市旅遊服務中心)-廟口夜市站-中正公園站- 二沙灣砲台(海門天險)站-原住民文化會館(正濱漁港)站-和平島站-和平島公園站-八斗子漁港(碧砂泊區)站-海洋科技博物館(潮境公園)站-臺鐵八斗子站-建基煤礦站-瑞芳漁會(深澳漁港)站 </t>
    <phoneticPr fontId="1" type="noConversion"/>
  </si>
  <si>
    <t>50-60</t>
    <phoneticPr fontId="1" type="noConversion"/>
  </si>
  <si>
    <t>捷運木柵站-深坑（老街）-雙溪口-文山煤礦-姑娘廟-菁桐坑-平溪（老街）-田子(嶺腳車站) -慶和站(望古車站) -十分寮(老街) -十分遊客中心</t>
    <phoneticPr fontId="1" type="noConversion"/>
  </si>
  <si>
    <t>29.8~44.5</t>
    <phoneticPr fontId="1" type="noConversion"/>
  </si>
  <si>
    <t>24.3~27.3</t>
    <phoneticPr fontId="1" type="noConversion"/>
  </si>
  <si>
    <t>大溪總站→大溪陵寢→草嶺腳→富田農場→慈湖→舊百吉隧道→五路財神廟→大溪老茶場→角板山行館→東眼山國家森林遊樂區</t>
    <phoneticPr fontId="1" type="noConversion"/>
  </si>
  <si>
    <t>苗栗高鐵站-苗栗車站-貓裏山公園(南苗)-聯合大學(二坪)-聯合大學(八甲)-南勢車站-銅鑼車站-銅鑼科學園區-臺灣客家文化館-三義車站-木雕博物館-西湖渡假村</t>
    <phoneticPr fontId="1" type="noConversion"/>
  </si>
  <si>
    <t>竹南車站-苗北藝文中心-尚順廣場-苗栗客運-頭份後花園-三灣站-獅頭山古道口-龍門口站-桂竹林-南庄國中-南庄站-南庄遊客中心</t>
    <phoneticPr fontId="1" type="noConversion"/>
  </si>
  <si>
    <t>40-60</t>
    <phoneticPr fontId="1" type="noConversion"/>
  </si>
  <si>
    <t>高鐵彰化站-台鐵田中站-華新創意生活館-田中貓村-北斗老街-北斗織夢樂園-愛玩色創意館-冰粽發明館-彰化百寶村-台灣榖堡-溪州公園-萬景藝苑-高鐵彰化站</t>
    <phoneticPr fontId="1" type="noConversion"/>
  </si>
  <si>
    <t>高鐵彰化站-台鐵田中站-社頭清水岩溫泉露營區-清水岩寺-樂活襪之鄉博物館/台灣手套博物館-福井鐵道文物館-台鐵社頭站-襪子王觀光工廠-高鐵彰化站</t>
    <phoneticPr fontId="1" type="noConversion"/>
  </si>
  <si>
    <t>高鐵新竹站-竹東火車站－軟橋彩繪村－五峰清泉－雪霸休閒農場－觀霧遊客中心－觀霧山莊</t>
    <phoneticPr fontId="1" type="noConversion"/>
  </si>
  <si>
    <t>臺中干城站—臺中車站(民族路口)—往程：民興公園(執行分署)/返程：五權車站—捷運大慶站(建國北路)—高鐵台中站—車籠埔斷層保存園區—竹山交流道—竹山工業區—初鄉—中興蜂場—鹿彰—鹿谷鄉農會(茶業中心)—廣興—內湖—內湖國小—彎坑—米堤大飯店—下溪頭—溪頭—(部分班次延駛)杉林溪</t>
    <phoneticPr fontId="1" type="noConversion"/>
  </si>
  <si>
    <t>台中高鐵站-名間國中-台16線龍武宮-集集</t>
    <phoneticPr fontId="1" type="noConversion"/>
  </si>
  <si>
    <t>直達：
6670B：干城站-臺中車站(民族路口)-民興公園(執行分署)(往程)/五權車站(返程)-捷運大慶站(建國北路)-高鐵臺中站-埔里遊客中心-牛耳石雕公園-暨南大學(校內)-桃米坑-大雁-新城國小-三育神學院-魚池-日月老茶廠-日月潭。
6670E：台中航空站-高鐵臺中站-埔里遊客中心-牛耳石雕公園-暨南大學(校內)-桃米坑-大雁-新城國小-三育神學院-魚池-日月老茶廠-日月潭。
6670F：干城站-臺中車站(民族路口)-民興公園(執行分署)(往程)/五權車站(返程)-捷運大慶站(建國北路)-高鐵臺中站-埔里遊客中心-牛耳石雕公園-暨南大學(校內)-桃米坑-大雁-新城國小-三育神學院-魚池-日月老茶廠-日月潭-水社-向山行政中心。</t>
    <phoneticPr fontId="1" type="noConversion"/>
  </si>
  <si>
    <t>經埔里：
6670A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經典驛棧-晶園渡假村-九族文化村-晶園渡假村-經典驛棧-魚池-日月老茶廠-日月潭。
6670D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魚池-日月老茶廠-日月潭。</t>
    <phoneticPr fontId="1" type="noConversion"/>
  </si>
  <si>
    <t>經中台禪寺：
6670C：干城站-臺中車站(民族路口)-民興公園(執行分署)(往程)/五權車站(返程)-捷運大慶站(建國北路)-高鐵臺中站-中台禪寺-中台世界博物館-埔里花卉中心-埔里站-中華電信-仁愛公園-埔里酒廠-榮民醫院-大成國小-崎下-暨南大學-桃米坑-大雁-新城國小-三育神學院-魚池-日月老茶廠-日月潭。</t>
    <phoneticPr fontId="1" type="noConversion"/>
  </si>
  <si>
    <t>集集-東埔：平、假日4班次
水里-東埔：平、假日12班次、周五14班次</t>
    <phoneticPr fontId="1" type="noConversion"/>
  </si>
  <si>
    <t>日月潭-馥麗飯店-水社-水社壩-向山行政中心-月牙灣-頭社國小-頭社派出所-頭社-日月潭特色遊學中心-銃櫃-大平林-柑子林-頂崁-迴窯-蛇窯-社子-水里國中-水里鄉公所-電力公司-水里-大灣-振昌木廠-車埕</t>
    <phoneticPr fontId="1" type="noConversion"/>
  </si>
  <si>
    <t>斗六火車站(起站)→雲中街→社口遊客中心→雲林科技大學→綠色隧道→古坑嘉興宮→福祿壽酒廠→永光故事屋→劍湖山世界→華山咖啡大街(迄站)</t>
    <phoneticPr fontId="1" type="noConversion"/>
  </si>
  <si>
    <t>斗六火車站(起站)→高鐵雲林站→雲林布袋戲館→北港武德宮→北港朝天宮→口湖遊客中心→三條崙海清宮→五條港安西府→麥寮拱範宮→高鐵雲林站→斗六火車站(迄站)。</t>
    <phoneticPr fontId="1" type="noConversion"/>
  </si>
  <si>
    <t>嘉義火車站-檜意森活村-竹崎火車站(親水公園)-文峰遊客中心-東水道-金獅奉茶亭-雲潭瀑布-圓潭生態園區-源興宮-瑞里(瑞太古道)-瑞太資訊站</t>
    <phoneticPr fontId="1" type="noConversion"/>
  </si>
  <si>
    <t>嘉義火車站-文化中心（檜意森活村）-臺灣菸酒嘉義觀光酒廠-民雄工業服務區(卡普秀醫美觀光工廠)-旺萊山鳳梨文化園區-民雄金桔觀光工廠-中正大學-民雄火車站-菁埔貓世界-新港奉天宮-頂菜園-板陶窯-蒜頭蔗埕文化園區-故宮南院-高鐵嘉義站</t>
    <phoneticPr fontId="1" type="noConversion"/>
  </si>
  <si>
    <t>臺南火車站(南站)→孔廟(臺灣文學館、臺南市美術館1館)→林百貨/鄭成功祖廟→赤崁樓→西門友愛街口→小西門(大億麗緻)→永華站 →中正海安路口→神農街→立人國小→公園北路→臺南轉運站→成功路→臺南火車站(南站)</t>
    <phoneticPr fontId="1" type="noConversion"/>
  </si>
  <si>
    <t>嘉義高鐵站-南靖火車站-後壁火車站-白河轉運站-仙草埔-寶泉橋-關子嶺</t>
    <phoneticPr fontId="1" type="noConversion"/>
  </si>
  <si>
    <t>高鐵左營站－枋寮站－車城農會－海生館轉乘站－恆春 轉運站－南灣－墾丁牌樓－墾丁派出所－小灣</t>
    <phoneticPr fontId="1" type="noConversion"/>
  </si>
  <si>
    <t>屏東轉運站－谷川大橋休憩區(停留30分)－神山部落(停留85分)－霧臺部落(停留145分)－禮納里部落(停留60分)－返回屏東轉運站。</t>
    <phoneticPr fontId="1" type="noConversion"/>
  </si>
  <si>
    <t>週二-週日行駛，採預約制，5人成行，每日1~2班次</t>
    <phoneticPr fontId="1" type="noConversion"/>
  </si>
  <si>
    <t>高鐵左營站-東琉線碼頭站-屏客東港站-濱灣碼頭站-大鵬灣遊客中心</t>
    <phoneticPr fontId="1" type="noConversion"/>
  </si>
  <si>
    <t>花蓮火車站-東華大學美崙校區-花蓮曼波園區-七星潭-北埔-康樂村(慈濟精舍)-玩味蕃樂園-新城火車站-亞洲水泥廠-太魯閣-太魯閣遊客中心-砂卡礑(往程)-長春祠(返程)-溪畔-布洛灣(往程)-燕子口-九曲洞-慈母橋-合流露營區-綠水-天祥</t>
    <phoneticPr fontId="1" type="noConversion"/>
  </si>
  <si>
    <t>臺鐵花蓮站/旅遊服務中心-蕃薯寮遊憩區-大石鼻山步道-石梯坪-石梯漁港-石門班哨角-新社梯田-親不知子海上古道-芭崎瞭望台-臺鐵花蓮站/旅遊服務中心</t>
    <phoneticPr fontId="1" type="noConversion"/>
  </si>
  <si>
    <t>往程:玉里火車站(起迄站) →安通溫泉→寧埔休憩區(10分)→長濱鄉公所→北回歸線(20分)→石梯坪(60分) (折返站)
返程:石梯坪(折返站)→奚卜蘭遊客中心(30分)→金剛大道(30分)→長濱農拓中心(15分)→寧埔休憩區(10分)→安通溫泉→玉里火車站</t>
    <phoneticPr fontId="1" type="noConversion"/>
  </si>
  <si>
    <t>東線：10
西線：20</t>
    <phoneticPr fontId="1" type="noConversion"/>
  </si>
  <si>
    <t>東線：5.9
西線：14.9</t>
    <phoneticPr fontId="1" type="noConversion"/>
  </si>
  <si>
    <t>金城車站→莒光樓 →水頭聚落 →明遺古街→文臺寶塔 →翟山坑道→金城車站</t>
    <phoneticPr fontId="1" type="noConversion"/>
  </si>
  <si>
    <t>金城車站→金城民防坑道 →和平紀念園區→北山洋樓→古寧頭戰史館→雙鯉溼地自然中心→慈湖三角堡→金城車站</t>
    <phoneticPr fontId="1" type="noConversion"/>
  </si>
  <si>
    <t>山外車站→山后民俗村→獅山砲陣地→馬山觀測所→文化園區→山外車站</t>
    <phoneticPr fontId="1" type="noConversion"/>
  </si>
  <si>
    <t>山外車站→榕園、八二三戰史館、俞大維紀念館→特約茶室展示館→瓊林聚落（閩南古厝群）→金門國家公園（自行車故事館）→陳景蘭洋樓→山外車站</t>
    <phoneticPr fontId="1" type="noConversion"/>
  </si>
  <si>
    <t>(1)上午線：山外車站→瓊林、中蘭、何厝、斗門、下塘頭、浦邊、劉澳、呂厝、后宅、洋山、田墩、西園、塘頭、官澳→山外車站
(2)下午線：山外車站→陽翟、西吳、東珩、碧山、山后、沙美、后埔頭、后水頭、東蕭、蔡厝、東沙尾、東山、東溪、大地、田埔、南雄→山外車站</t>
    <phoneticPr fontId="1" type="noConversion"/>
  </si>
  <si>
    <t>金城車站→官路邊古官道(車上導覽不下車)→北門(下車導覽)→古地城隍廟(下車導覽)→西門甕城(下車導覽)→舊城牆(車上解說導覽不下車)→睢陽著節廟(下車導覽)→南門、金酒舊廠(下車導覽)→步行→葉華成故居(金門高粱酒史館) →文臺寶塔、虛江嘯臥碣群(下車導覽）→漢影雲根碣(下車導覽)→環古崗湖(車上導覽不下車)→東門(下車導覽10分鐘)→魯王疑塚(下車導覽)→金城車站</t>
    <phoneticPr fontId="1" type="noConversion"/>
  </si>
  <si>
    <t>西衛東站-石滬廣場-公車總站-自由塔-第三漁港(雅霖)-元泰、百世多麗-東衛站-通梁古榕-漁翁島燈塔-大菓葉玄武岩柱-二崁聚落-小門鯨魚洞-跨海大橋(西嶼端)-東衛站-元泰、百世多麗-第三漁港(雅霖)-自由塔-公車總站-石滬廣場-西衛東站</t>
    <phoneticPr fontId="1" type="noConversion"/>
  </si>
  <si>
    <t>石滬廣場站-公車總站-第三漁港(雅霖)站-澎湖海洋地質公園中心站-元泰、百世多麗站-澎湖機場站-林投貝殼教堂站-南寮社區-北寮奎壁山-菓葉灰窯站-龍門閉鎖陣地-澎湖機場站-元泰、百世多麗站-第三漁港(雅霖)站-公車總站-石滬廣場站</t>
    <phoneticPr fontId="1" type="noConversion"/>
  </si>
  <si>
    <t>上午08:30~12:00及下午14:00~17:30
酒廠展示中心(起站)-遊客中心-東引燈塔-烈女義坑-一線天-安東坑道-國之北疆-酒廠展示中心(迄站)</t>
    <phoneticPr fontId="1" type="noConversion"/>
  </si>
  <si>
    <t>單月行駛：青帆港-菜浦澳-有容路-坤坵與蛇島-陳元帥廟-青帆港
雙月行駛：猛澳港-大埔石刻-大埔聚落-東莒燈塔-東莒遊客中心-呂何崖-猛澳港</t>
    <phoneticPr fontId="1" type="noConversion"/>
  </si>
  <si>
    <t>國立傳統藝術中心─新水休閒養殖漁業示範區─利澤老街─冬山河親水公園─五結市中心─慈濟精舍─羅東轉運站(羅東後站)─羅東林業園區─羅東夜市(公正國小)─羅東運動公園自行車道(羅東高中)─北城公園(觀天下)─羅東運動公園</t>
    <phoneticPr fontId="1" type="noConversion"/>
  </si>
  <si>
    <t>新營(客運總站)-新營綜合轉運站-鹽水-布袋遊客中心-布袋商港-高跟鞋教堂-南鯤鯓(代天府)-北門區公所(水晶教堂)-泰安宮(井仔腳鹽田)-將軍漁港-馬沙溝彩繪村-七股鹽山-台灣鹽博物館</t>
    <phoneticPr fontId="1" type="noConversion"/>
  </si>
  <si>
    <t>池上關山東線：池上─錦園─伯朗大道─天堂路─富興
池上關山西線：池上─池上鄉公所─客家文化園區─米國學校─關山慈濟醫院─關山─環鎮自行車道─關山親水公園─嘉武─電光─南興
嘉武─南興區域為預約延駛路線</t>
    <phoneticPr fontId="1" type="noConversion"/>
  </si>
  <si>
    <t xml:space="preserve"> </t>
    <phoneticPr fontId="1" type="noConversion"/>
  </si>
  <si>
    <t>特定時段營運(4-9月)</t>
    <phoneticPr fontId="1" type="noConversion"/>
  </si>
  <si>
    <t>一般類型(品牌加盟)</t>
    <phoneticPr fontId="1" type="noConversion"/>
  </si>
  <si>
    <t>郵輪式公車</t>
  </si>
  <si>
    <t>郵輪式公車</t>
    <phoneticPr fontId="1" type="noConversion"/>
  </si>
  <si>
    <t>彰化縣政府</t>
    <phoneticPr fontId="1" type="noConversion"/>
  </si>
  <si>
    <t>高鐵桃園站→大江國際購物中心→崎頂（原住民文化會館）→新街尾（和平老街）→大溪站→三層(打鐵寮古道) →大溪陵寢→草嶺腳 (富田農場 )→慈湖</t>
    <phoneticPr fontId="1" type="noConversion"/>
  </si>
  <si>
    <t>桃園總站→大湳→梅花社區→巧克力共和國→金蘭醬油博物館→崎頂(原住民文化會館 )→新街尾(和平老街)→大溪站→三層(打鐵寮古道)→大溪陵寢→草嶺腳(富田農場)→慈湖→舊百吉隧道→五路財神廟→阿姆坪碼頭→大溪老茶廠→角板山行館→小烏來天空步道</t>
    <phoneticPr fontId="1" type="noConversion"/>
  </si>
  <si>
    <t>中壢總站→老街溪河川教育中心→葡萄王健康活力能量館→劉屋(晴耕雨讀小書院)→大昌路→中正北龍路口(龍潭站)→名人堂花園大飯店→桃園市客家文化館→十一份(文化路活魚街)→石管局(石門大草坪)→十一份(文化路活魚街)→三坑老街→石門山登山口→石門車站(壩頂)→石門水庫坪林收費站</t>
    <phoneticPr fontId="1" type="noConversion"/>
  </si>
  <si>
    <t>郵輪式公車(品牌加盟)</t>
    <phoneticPr fontId="1" type="noConversion"/>
  </si>
  <si>
    <t>需求反應式(品牌加盟)</t>
    <phoneticPr fontId="1" type="noConversion"/>
  </si>
  <si>
    <t>否</t>
    <phoneticPr fontId="1" type="noConversion"/>
  </si>
  <si>
    <t>未開行</t>
    <phoneticPr fontId="1" type="noConversion"/>
  </si>
  <si>
    <t>黃金福隆線</t>
  </si>
  <si>
    <t>小烏來線</t>
  </si>
  <si>
    <t>壯圍沙丘線</t>
  </si>
  <si>
    <t>神山線</t>
  </si>
  <si>
    <t>石門水庫線</t>
  </si>
  <si>
    <t>宜蘭東北角海岸線</t>
  </si>
  <si>
    <t>清水岩線</t>
  </si>
  <si>
    <t>濱海奇基線</t>
  </si>
  <si>
    <t>東部海岸線</t>
  </si>
  <si>
    <t>彰南快線</t>
  </si>
  <si>
    <t>皇冠北海岸線</t>
  </si>
  <si>
    <t>玉長豐濱線</t>
  </si>
  <si>
    <t>南竿-媽祖巨神像線</t>
  </si>
  <si>
    <t>北竿-戰爭和平公園線</t>
  </si>
  <si>
    <t>99安平台江線</t>
  </si>
  <si>
    <t>木柵平溪線</t>
  </si>
  <si>
    <t>山博行線</t>
  </si>
  <si>
    <t>大溪快線</t>
  </si>
  <si>
    <t>東引-國之北疆線</t>
  </si>
  <si>
    <t>東眼山線</t>
  </si>
  <si>
    <t>莒光-東犬燈塔線</t>
  </si>
  <si>
    <t>南庄線</t>
  </si>
  <si>
    <t>清境線</t>
  </si>
  <si>
    <t>車埕線</t>
  </si>
  <si>
    <t>斗六古坑線</t>
  </si>
  <si>
    <t>雲林草嶺線</t>
  </si>
  <si>
    <t>故宮南院線</t>
  </si>
  <si>
    <t>墾丁快線</t>
  </si>
  <si>
    <t>大鵬灣琉球線</t>
  </si>
  <si>
    <t>冬山河線</t>
  </si>
  <si>
    <t>礁溪線</t>
  </si>
  <si>
    <t>太魯閣線</t>
  </si>
  <si>
    <t>縱谷花蓮線</t>
  </si>
  <si>
    <t>縱谷鹿野線</t>
  </si>
  <si>
    <t>澎湖縣政府公共車船管理處</t>
    <phoneticPr fontId="1" type="noConversion"/>
  </si>
  <si>
    <t>台鐵竹北站→竹北口→新竹縣政府→喜來登飯店→新竹高鐵站→綠獅社區→文林閣→飛鳳山(假日停靠)→竹東火車站→綠世界生態廣場→膨風茶文物館→北埔老街→峨眉站→獅山遊客中心</t>
    <phoneticPr fontId="1" type="noConversion"/>
  </si>
  <si>
    <t>斗六火車站(起站)→鎮西國小→水岸藝術公園→成大醫院→受天宮→勞工育樂中心→環球科技大學側門→東和→荷苞厝→荷苞山桐花公園→早寮→地母廟→二坪仔→東內寮→小旗仔→檳榔宅→外湖→內湖→新草嶺國小→草嶺公園→草嶺→東壁山莊。(迄站)。</t>
    <phoneticPr fontId="1" type="noConversion"/>
  </si>
  <si>
    <t>1
2
3
4</t>
    <phoneticPr fontId="1" type="noConversion"/>
  </si>
  <si>
    <t>綠11A：臺鐵礁溪站(起)－礁溪轉運站－礁溪溫泉公園(溫泉遊客中心)－湯圍溝公園－跑馬古道－老爺得天公園－五峰旗風景特定區－老爺得天公園－跑馬古道－李寶興圳－林美社區遊客中心－林美石磐步道－佛光大學－曼陀羅滴水坊－佛光大學雲起樓</t>
  </si>
  <si>
    <t>綠11B：臺鐵礁溪站(起)－礁溪轉運站－礁溪溫泉公園(溫泉遊客中心)－湯圍溝公園－李寶興圳－林美社區遊客中心－林美石磐步道－淡江大學蘭陽院區</t>
    <phoneticPr fontId="1" type="noConversion"/>
  </si>
  <si>
    <t>鹿港祈福快線: 高鐵台中站-福興鄉農會-鹿港乘車處(鹿港老街)-勞教學苑(統一渡假村)-彰濱秀傳健康園區-卷木森活館-白蘭氏健康博物館-緞帶王觀光工廠-台明將台灣玻璃博物館</t>
    <phoneticPr fontId="1" type="noConversion"/>
  </si>
  <si>
    <t>鹿港祈福線:高鐵台中站-彰化縣原民生活館-彰化火車站-文化局(八卦山大佛)-彰化縣政府-福興鄉農會-鹿港乘車處(鹿港老街)-勞教學苑(統一渡假村)-彰濱秀傳健康園區-卷木森活館-白蘭氏健康博物館-緞帶王觀光工廠-台明將台灣玻璃博物館</t>
    <phoneticPr fontId="1" type="noConversion"/>
  </si>
  <si>
    <t>捷運淡水站─中山濱海路口(輕軌淡水行政中心)─大崛(淺水灣)─三芝遊客中心(名人文物館)─北觀風景區管理處(白沙灣)─富基漁港(石門婚紗廣場)─富貴角燈塔─老梅(綠石槽)─石門洞─中角灣─基督教平安園─筠園(金寶山園區)─朱銘美術館─三界橋 李芑豐古宅─金山區公所(老街)─金山遊客中心(獅頭山公園)─加投里(溫泉區)─野柳地質公園(野柳海洋世界)</t>
    <phoneticPr fontId="1" type="noConversion"/>
  </si>
  <si>
    <t xml:space="preserve">鹿港祈福線:82
</t>
    <phoneticPr fontId="1" type="noConversion"/>
  </si>
  <si>
    <t>鹿港祈福快線:52</t>
    <phoneticPr fontId="1" type="noConversion"/>
  </si>
  <si>
    <t>鹿港祈福快線:32</t>
    <phoneticPr fontId="1" type="noConversion"/>
  </si>
  <si>
    <t>鹿港祈福線:35</t>
    <phoneticPr fontId="1" type="noConversion"/>
  </si>
  <si>
    <t>集集-東埔：單程44.7公里
水里-東埔：單程35.6公里</t>
    <phoneticPr fontId="1" type="noConversion"/>
  </si>
  <si>
    <t>經中台禪寺：例假日4班次</t>
    <phoneticPr fontId="1" type="noConversion"/>
  </si>
  <si>
    <t>經埔里：平、假日30班次
(視實際情況酌開加班車)</t>
    <phoneticPr fontId="1" type="noConversion"/>
  </si>
  <si>
    <t>綠11A：35分</t>
    <phoneticPr fontId="1" type="noConversion"/>
  </si>
  <si>
    <t>綠11B：30分</t>
    <phoneticPr fontId="1" type="noConversion"/>
  </si>
  <si>
    <t>綠11A：15.4公里</t>
    <phoneticPr fontId="1" type="noConversion"/>
  </si>
  <si>
    <t>綠11B：11.8公里</t>
  </si>
  <si>
    <t xml:space="preserve">A線：單程約 96.7  </t>
    <phoneticPr fontId="1" type="noConversion"/>
  </si>
  <si>
    <t>A1線：單程約 106.7</t>
    <phoneticPr fontId="1" type="noConversion"/>
  </si>
  <si>
    <t>A線：單程約 150 分鐘</t>
    <phoneticPr fontId="1" type="noConversion"/>
  </si>
  <si>
    <t xml:space="preserve">A1線：單程約 180 </t>
  </si>
  <si>
    <t>1.A線：高鐵嘉義站-故宮南院(僅回程停靠)-頂六國小-吳鳳廟-觸口遊客中心-愛情大草原-觸口-龍美-隙頂-巃頭坪-石棹-十字村-青年活動中心-阿里山轉運站</t>
    <phoneticPr fontId="1" type="noConversion"/>
  </si>
  <si>
    <t>2.A1線：高鐵嘉義站-故宮南院(僅回程停靠)-頂六國小-吳鳳廟-觸口遊客中心-愛情大草原-觸口-龍美-隙頂-巃頭坪-石棹-奮起湖-十字村-青年活動中心-阿里山轉運站</t>
    <phoneticPr fontId="1" type="noConversion"/>
  </si>
  <si>
    <t>303路線：72.6</t>
    <phoneticPr fontId="1" type="noConversion"/>
  </si>
  <si>
    <t>303區路線：34.7</t>
  </si>
  <si>
    <t>303路線：111分鐘</t>
    <phoneticPr fontId="1" type="noConversion"/>
  </si>
  <si>
    <t>303區路線：54分鐘</t>
  </si>
  <si>
    <t>303區路線：花蓮火車站(旅服中心)－好客藝術村－吉安鄉公所(慶修院)－鯉魚潭潭北遊客中心－鯉魚潭潭南遊憩區－立川漁場－豐華再現館(雲山水)</t>
  </si>
  <si>
    <t>8101A路線(1日行程)：台東轉運站(起站)→台東火車站→小野柳→金樽休憩區→阿美族民俗中心→成功漁港→成功→三仙台遊憩區(返程)→東河橋→都蘭糖廠→台東火車站→台東轉運站(終點)
8101B路線(半日行程)：台東轉運站(起站)→台東火車站→加路蘭→金樽休憩區→阿美族民俗中心(返程)→台東火車站→台東轉運站(終點)
8101C路線(半日行程)：台東轉運站(起站)→台東火車站→加路蘭→阿美族民俗中心(返程)→東河橋→水往上流→台東火車站→台東轉運站(終點)，開行時間每年11月1日起至隔年04月30日
8101D路線(半日行程)：台東轉運站(起站)→台東火車站→加路蘭→阿美族民俗中心(返程)→東河橋→都蘭糖廠→小野柳→台東火車站→台東轉運站(終點)，開行時間每年5月1日起至10月31日</t>
    <phoneticPr fontId="1" type="noConversion"/>
  </si>
  <si>
    <t xml:space="preserve">路線1：131.3
路線2：99.6
路線3：99.9
路線4：99.8
</t>
    <phoneticPr fontId="1" type="noConversion"/>
  </si>
  <si>
    <t>上午08:30~12:00及下午14:00~17:30
塘岐站(起站)-橋仔聚落-芹壁聚落-北竿遊客中心-壁山觀景台-塘岐村-戰爭和平公園-塘后沙灘-塘岐站 (迄站)</t>
    <phoneticPr fontId="1" type="noConversion"/>
  </si>
  <si>
    <t>中部</t>
    <phoneticPr fontId="1" type="noConversion"/>
  </si>
  <si>
    <t>日月潭管理處</t>
    <phoneticPr fontId="1" type="noConversion"/>
  </si>
  <si>
    <t>是</t>
    <phoneticPr fontId="1" type="noConversion"/>
  </si>
  <si>
    <t>是</t>
    <phoneticPr fontId="1" type="noConversion"/>
  </si>
  <si>
    <t>國光客運</t>
    <phoneticPr fontId="1" type="noConversion"/>
  </si>
  <si>
    <t>直達：平日19班次、假日23班次
(視實際情況酌開加班車)</t>
    <phoneticPr fontId="1" type="noConversion"/>
  </si>
  <si>
    <t>平、假日1班次</t>
    <phoneticPr fontId="1" type="noConversion"/>
  </si>
  <si>
    <t>週六行駛(需求反應式)
上午、下午各1班次</t>
    <phoneticPr fontId="1" type="noConversion"/>
  </si>
  <si>
    <t>週日行駛(需求反應式)2班次</t>
    <phoneticPr fontId="1" type="noConversion"/>
  </si>
  <si>
    <t>平、假日2班次</t>
    <phoneticPr fontId="1" type="noConversion"/>
  </si>
  <si>
    <t>旺季(4-10月)：平日16班次、假日30班次
淡季(11-3月)：平、假日16班次</t>
    <phoneticPr fontId="1" type="noConversion"/>
  </si>
  <si>
    <t>旺季(4-10月)：平日16班次、假日32班次
淡季(11-3月)：平、假日16班次</t>
    <phoneticPr fontId="1" type="noConversion"/>
  </si>
  <si>
    <t>平、假日16班次</t>
    <phoneticPr fontId="1" type="noConversion"/>
  </si>
  <si>
    <t>平、假日34班次</t>
    <phoneticPr fontId="1" type="noConversion"/>
  </si>
  <si>
    <t xml:space="preserve">
綠11A：平日10班次，假日24班次</t>
    <phoneticPr fontId="1" type="noConversion"/>
  </si>
  <si>
    <t>綠11B：平、假日8班次</t>
    <phoneticPr fontId="1" type="noConversion"/>
  </si>
  <si>
    <t>夏季(4-10月):平、假日16班次
冬季(11-3月):平日8班次、假日14班次</t>
    <phoneticPr fontId="1" type="noConversion"/>
  </si>
  <si>
    <t>夏季(5-10月)：平、假日16班次
冬季(11-4月)：假日16班次</t>
    <phoneticPr fontId="1" type="noConversion"/>
  </si>
  <si>
    <t>平、假日56班次</t>
    <phoneticPr fontId="1" type="noConversion"/>
  </si>
  <si>
    <t>平日50班次、假日74班次</t>
    <phoneticPr fontId="1" type="noConversion"/>
  </si>
  <si>
    <t>平日18班次、假日26班次</t>
    <phoneticPr fontId="1" type="noConversion"/>
  </si>
  <si>
    <t>假日18班次</t>
    <phoneticPr fontId="1" type="noConversion"/>
  </si>
  <si>
    <t>假日16班次</t>
    <phoneticPr fontId="1" type="noConversion"/>
  </si>
  <si>
    <t>平日6班次、假日10班次</t>
    <phoneticPr fontId="1" type="noConversion"/>
  </si>
  <si>
    <t>平、假日14班次</t>
    <phoneticPr fontId="1" type="noConversion"/>
  </si>
  <si>
    <t>平、假日4班次</t>
    <phoneticPr fontId="1" type="noConversion"/>
  </si>
  <si>
    <t>平、假日18班次</t>
    <phoneticPr fontId="1" type="noConversion"/>
  </si>
  <si>
    <t>平、假日20班次</t>
    <phoneticPr fontId="1" type="noConversion"/>
  </si>
  <si>
    <t>平日28班次、假日48班次</t>
    <phoneticPr fontId="1" type="noConversion"/>
  </si>
  <si>
    <t>鹿港祈福線:平日11班次、假日15班次</t>
    <phoneticPr fontId="1" type="noConversion"/>
  </si>
  <si>
    <t>鹿港祈福快線:6班次</t>
    <phoneticPr fontId="1" type="noConversion"/>
  </si>
  <si>
    <t>假日8班次(含2班次DRTS)</t>
    <phoneticPr fontId="1" type="noConversion"/>
  </si>
  <si>
    <t>假日7班次</t>
    <phoneticPr fontId="1" type="noConversion"/>
  </si>
  <si>
    <t>班次：平日34班次、假日44班次
暑假：平日52班次、假日55班次</t>
    <phoneticPr fontId="1" type="noConversion"/>
  </si>
  <si>
    <t>埔里-清境農場：
平日10班次、假日12班次
埔里-清境農場-松崗：6班次
埔里-清境農場-翠峰：6班次</t>
    <phoneticPr fontId="1" type="noConversion"/>
  </si>
  <si>
    <t>水里-東埔線平、假日12班次
(週五加開2班次)
集集-東埔線平、假日4班次</t>
    <phoneticPr fontId="1" type="noConversion"/>
  </si>
  <si>
    <t>平、假日12班次</t>
    <phoneticPr fontId="1" type="noConversion"/>
  </si>
  <si>
    <t>平日14班次、假日20班次</t>
    <phoneticPr fontId="1" type="noConversion"/>
  </si>
  <si>
    <t>1.假日及國定假日固定行駛，6班次/天。
2.週一至週五採DRTS預約班次營運。</t>
    <phoneticPr fontId="1" type="noConversion"/>
  </si>
  <si>
    <t>A線：平、假日6班次</t>
    <phoneticPr fontId="1" type="noConversion"/>
  </si>
  <si>
    <t>A1線：平、假日2班次</t>
    <phoneticPr fontId="1" type="noConversion"/>
  </si>
  <si>
    <t>假日6班次</t>
    <phoneticPr fontId="1" type="noConversion"/>
  </si>
  <si>
    <t>平日8班次、假日16班次</t>
    <phoneticPr fontId="1" type="noConversion"/>
  </si>
  <si>
    <t>平日36班次、假日46班次</t>
    <phoneticPr fontId="1" type="noConversion"/>
  </si>
  <si>
    <t>假日14班次</t>
    <phoneticPr fontId="1" type="noConversion"/>
  </si>
  <si>
    <t>平、假日31班次</t>
    <phoneticPr fontId="1" type="noConversion"/>
  </si>
  <si>
    <t>1.假日12班次
2.需求反應式 服務， 供遊客於平日達15人以上可線上預約專屬行程出遊。</t>
    <phoneticPr fontId="1" type="noConversion"/>
  </si>
  <si>
    <t>平、假日42班次</t>
    <phoneticPr fontId="1" type="noConversion"/>
  </si>
  <si>
    <t>平日24班次、假日30班次</t>
    <phoneticPr fontId="1" type="noConversion"/>
  </si>
  <si>
    <t>平、假日4班次(採預約制，四人成行)</t>
    <phoneticPr fontId="1" type="noConversion"/>
  </si>
  <si>
    <t>303路線：平、假日4班次</t>
    <phoneticPr fontId="1" type="noConversion"/>
  </si>
  <si>
    <t>303 區路線：平、假日6班次</t>
    <phoneticPr fontId="1" type="noConversion"/>
  </si>
  <si>
    <t>平、假日3班次
(三仙台每日往返1班次、
阿美族民俗中心每日往返2班次)
11-4月B、C路線
5-10月B、D路線</t>
    <phoneticPr fontId="1" type="noConversion"/>
  </si>
  <si>
    <t>平、假日8班次</t>
    <phoneticPr fontId="1" type="noConversion"/>
  </si>
  <si>
    <t>東線：平、假日6~10班次
西線：平、假日6班次</t>
    <phoneticPr fontId="1" type="noConversion"/>
  </si>
  <si>
    <t>上午東線：08:30-12:00
介壽站(起站)- 八八坑道(馬祖酒廠)- 240大炮連-北海坑道-鐵堡-津沙聚落-馬港
下午西線：14:00-17:30
馬港站(起站)天后宮(媽祖巨神像)-藍眼淚生態館-雲台山-民俗文物館-勝利山莊 -福澳碼頭-介壽站(迄站)</t>
    <phoneticPr fontId="1" type="noConversion"/>
  </si>
  <si>
    <t>是</t>
    <phoneticPr fontId="1" type="noConversion"/>
  </si>
  <si>
    <t>新營客運</t>
    <phoneticPr fontId="1" type="noConversion"/>
  </si>
  <si>
    <t>集集-東埔單程85分鐘
水里-東埔單程70分鐘</t>
    <phoneticPr fontId="1" type="noConversion"/>
  </si>
  <si>
    <t xml:space="preserve">
8101A路線：300
8101B路線：145
8101C路線：100
8101D路線：100
</t>
    <phoneticPr fontId="1" type="noConversion"/>
  </si>
  <si>
    <t>經高鐵站：
單程84.4公里(延駛至杉林溪102公里)
高鐵站出發：
單程73.6公里(延駛至杉林溪91.2公里)</t>
    <phoneticPr fontId="1" type="noConversion"/>
  </si>
  <si>
    <t>左鎮化石園區-臺南水道博物館-大內區公所站-南瀛天文園區</t>
    <phoneticPr fontId="1" type="noConversion"/>
  </si>
  <si>
    <t>屏東客運
高雄客運
國光客運</t>
    <phoneticPr fontId="1" type="noConversion"/>
  </si>
  <si>
    <t>可攜折疊式自行車</t>
    <phoneticPr fontId="1" type="noConversion"/>
  </si>
  <si>
    <t>◎</t>
  </si>
  <si>
    <t>◎</t>
    <phoneticPr fontId="1" type="noConversion"/>
  </si>
  <si>
    <t>◎</t>
    <phoneticPr fontId="1" type="noConversion"/>
  </si>
  <si>
    <t>市區公車</t>
  </si>
  <si>
    <t>臺中車站-民權繼光街口-臺中州廳-臺中醫院-民權中華路口-臺中教育大學-五權民生路口-五權自立街口-大墩文化中心-五權五廊街口-美術園道-美村五權五街口-美術館-向上國中-美村向上路口-美村向上北路口-美村公義路口-草悟道-科學博物館-忠明高中-植物園-西屯英才路口-英才民權路口-篤行國小-五權國中-中山堂-五權學士路口-莒光新城-臺灣體大體育場-臺中一中-臺灣體大游泳池-臺中公園-立體停車場-自由富台東街口-自由進德路口-秀泰廣場-秀泰影城-國軍英雄館</t>
    <phoneticPr fontId="1" type="noConversion"/>
  </si>
  <si>
    <t>站數</t>
    <phoneticPr fontId="1" type="noConversion"/>
  </si>
  <si>
    <t>新營客運總站-台糖尖山埤江南渡假村-烏山頭水庫-官田遊客中心-川文山-新化老街-新市火車站-南科史前博物館</t>
    <phoneticPr fontId="1" type="noConversion"/>
  </si>
  <si>
    <t>1.假日6班次
2.需求反應式服務，供遊客於平日達15人以上可線上預約專屬行程出遊。</t>
    <phoneticPr fontId="1" type="noConversion"/>
  </si>
  <si>
    <t>臺中市政府</t>
    <phoneticPr fontId="1" type="noConversion"/>
  </si>
  <si>
    <t>臺中時尚城中城線</t>
    <phoneticPr fontId="1" type="noConversion"/>
  </si>
  <si>
    <t>臺中客運
全航客運
豐原客運</t>
    <phoneticPr fontId="1" type="noConversion"/>
  </si>
  <si>
    <t>菱波官田線</t>
    <phoneticPr fontId="1" type="noConversion"/>
  </si>
  <si>
    <t>-</t>
    <phoneticPr fontId="1" type="noConversion"/>
  </si>
  <si>
    <t>瑞里線</t>
    <phoneticPr fontId="1" type="noConversion"/>
  </si>
  <si>
    <t>捷運北投站-北投公園-硫磺谷地熱景觀區-陽明公園-草山行館-陽明山-陽明山國家公園遊客中心-陽明書屋-竹子湖</t>
    <phoneticPr fontId="1" type="noConversion"/>
  </si>
  <si>
    <t>臺東轉運站→寶町藝文中心→公教會館→四維傳廣→臺東糖廠文創園區→娜路彎酒店→臺東火車站→卑南遺址公園→原生應用植物園→初鹿牧場→四維→布農部落→鹿野神社→鹿野火車站→永安社區→鹿野遊客中心→鹿野高台</t>
    <phoneticPr fontId="1" type="noConversion"/>
  </si>
  <si>
    <t>61.媽宮湖西線</t>
    <phoneticPr fontId="1" type="noConversion"/>
  </si>
  <si>
    <t>60.媽宮北環線</t>
    <phoneticPr fontId="1" type="noConversion"/>
  </si>
  <si>
    <t>53.池上關山線(暫停營運)</t>
    <phoneticPr fontId="1" type="noConversion"/>
  </si>
  <si>
    <t>43.菱波官田線</t>
    <phoneticPr fontId="1" type="noConversion"/>
  </si>
  <si>
    <t>41.山博行線</t>
    <phoneticPr fontId="1" type="noConversion"/>
  </si>
  <si>
    <t>25.集集線(籌備中)</t>
    <phoneticPr fontId="1" type="noConversion"/>
  </si>
  <si>
    <t>17.銅鑼三義線 (籌備中)</t>
    <phoneticPr fontId="1" type="noConversion"/>
  </si>
  <si>
    <t>15.觀霧線(籌備中)</t>
    <phoneticPr fontId="1" type="noConversion"/>
  </si>
  <si>
    <t>303路線：花蓮火車站(旅服中心)－好客藝術村－吉安鄉公所(慶修院)－鯉魚潭潭北遊客中心－鯉魚潭潭南遊憩區－立川漁場－豐華再現館(雲山水)－新光兆豐休閒農場－鳳林火車站－林田山林業文化園區－光復火車站－花蓮觀光糖廠－大農大富平地森林園區</t>
    <phoneticPr fontId="1" type="noConversion"/>
  </si>
  <si>
    <t>B1線：單程約170分鐘</t>
    <phoneticPr fontId="1" type="noConversion"/>
  </si>
  <si>
    <t>B線：單程約150分鐘</t>
    <phoneticPr fontId="1" type="noConversion"/>
  </si>
  <si>
    <t>B線：單程約73.9 公里</t>
    <phoneticPr fontId="1" type="noConversion"/>
  </si>
  <si>
    <t>B1線：單程約 83.9 公里</t>
  </si>
  <si>
    <t>1.B線： 嘉義火車站-頂六國小-吳鳳廟-觸口遊客中心-愛情大草原-觸口-龍美-隙頂-巃頭坪-石棹-十字村-青年活動中心-阿里山轉運站</t>
    <phoneticPr fontId="1" type="noConversion"/>
  </si>
  <si>
    <t>2.B1線： 嘉義火車站-頂六國小-吳鳳廟-觸口遊客中心-愛情大草原-觸口-龍美-隙頂-巃頭坪-石棹-奮起湖-十字村-青年活動中心-阿里山轉運站</t>
    <phoneticPr fontId="1" type="noConversion"/>
  </si>
  <si>
    <t>市區公車</t>
    <phoneticPr fontId="1" type="noConversion"/>
  </si>
  <si>
    <t>嘉義縣公車處</t>
    <phoneticPr fontId="1" type="noConversion"/>
  </si>
  <si>
    <t>是</t>
    <phoneticPr fontId="1" type="noConversion"/>
  </si>
  <si>
    <t>◎</t>
    <phoneticPr fontId="1" type="noConversion"/>
  </si>
  <si>
    <r>
      <rPr>
        <sz val="72"/>
        <color rgb="FFFF0000"/>
        <rFont val="標楷體"/>
        <family val="4"/>
        <charset val="136"/>
      </rPr>
      <t>110年核定65條路線，目前共有61條路線營運中，相關資料如下：</t>
    </r>
    <r>
      <rPr>
        <sz val="72"/>
        <color theme="1"/>
        <rFont val="標楷體"/>
        <family val="4"/>
        <charset val="136"/>
      </rPr>
      <t xml:space="preserve">
1.市區公車45條、公路客運16條、籌備中3條、暫停營運1條
2.無障礙路線計48條、經會勘不宜開行無障礙車輛13條、籌備中3條、暫停營運1條
3.核定65條路線，營運類型可分為：一般類型37條、特定時段營運10條、郵輪式公車11條、需求反應式7條。品牌加盟(一般類型7條、郵輪式公車4條、需求反應式2條)</t>
    </r>
    <phoneticPr fontId="1" type="noConversion"/>
  </si>
  <si>
    <t>36.瑞里線</t>
    <phoneticPr fontId="1" type="noConversion"/>
  </si>
  <si>
    <t>港坪運動公園-嘉樂福觀光夜市-番子溝公園-大潤發(博愛路)-嘉義市轉運中心-自由友忠路口-北香湖公園-秀泰影城-嘉義火車站-新光三越遠東站-文化路口-嘉邑城隍廟-市政府(吳鳳北路)-檜意森活村(北門)-獄政博物館-嘉義高商(嘉義公園)-嘉義高中(啟明路)-嘉義高中—下山仔頂(大雅商圈)-蘭潭國小-蘭潭DC-蘭潭</t>
    <phoneticPr fontId="1" type="noConversion"/>
  </si>
  <si>
    <t>一般路線：
臺南轉運站→臺南火車站(南站)→延平郡王祠(府前路)→建興國中(府前路)→林百貨、鄭成功祖廟→赤崁樓→中正商圈(台灣好行)→億載金城→原住民文化會館→延平街→安平蚵灰窯文化館→安平古堡(安北路)→德記洋行、安平樹屋→大員皇冠假日酒店(安北路)→觀夕平台→(延駛站點) 台江國家公園管理處→四草生態文化園區(大眾廟)→四草野生動物保護區→鹿耳門橋→聖母廟(城安路)→龍山里→台灣鹽博物館→七股鹽山
賞鳥季路線：
七股鹽山-台灣鹽博物館-海寮碼頭-海寮紅樹林驛站-六孔管理站-黑面琵鷺生態展示館-黑面琵鷺賞鳥亭</t>
    <phoneticPr fontId="1" type="noConversion"/>
  </si>
  <si>
    <t>一般路線(臺南轉運站到觀夕平台)單程16.13公里
延駛路線(觀夕平台到七股鹽山)單程31.83公里
賞鳥季路線(七股鹽山到黑面琵鷺賞鳥亭)單程19公里</t>
    <phoneticPr fontId="1" type="noConversion"/>
  </si>
  <si>
    <t>一般路線50分鐘
延駛路線48分鐘
賞鳥季路線40分鐘</t>
    <phoneticPr fontId="1" type="noConversion"/>
  </si>
  <si>
    <t>一般路線：假日20班次
延駛路線：假日10班次
賞鳥季路線：10班次</t>
    <phoneticPr fontId="1" type="noConversion"/>
  </si>
  <si>
    <t>B1線：平、假日4班次</t>
    <phoneticPr fontId="1" type="noConversion"/>
  </si>
  <si>
    <t>B線：平、假日16班次</t>
    <phoneticPr fontId="1" type="noConversion"/>
  </si>
  <si>
    <t>1.黃金福隆線
856</t>
    <phoneticPr fontId="1" type="noConversion"/>
  </si>
  <si>
    <t>2.壯圍沙丘線
G18</t>
    <phoneticPr fontId="1" type="noConversion"/>
  </si>
  <si>
    <t>3.宜蘭東北角海岸線
G19</t>
    <phoneticPr fontId="1" type="noConversion"/>
  </si>
  <si>
    <t>4.冬山河線
G21</t>
    <phoneticPr fontId="1" type="noConversion"/>
  </si>
  <si>
    <t>5.礁溪線
綠11A
綠11B</t>
    <phoneticPr fontId="1" type="noConversion"/>
  </si>
  <si>
    <t>6.濱海奇基線
T99</t>
    <phoneticPr fontId="1" type="noConversion"/>
  </si>
  <si>
    <t>7.皇冠北海岸線
716</t>
    <phoneticPr fontId="1" type="noConversion"/>
  </si>
  <si>
    <t>8.北投竹子湖線
小9</t>
    <phoneticPr fontId="1" type="noConversion"/>
  </si>
  <si>
    <t>9.木柵平溪線
795</t>
    <phoneticPr fontId="1" type="noConversion"/>
  </si>
  <si>
    <t>10.大溪快線
501</t>
    <phoneticPr fontId="1" type="noConversion"/>
  </si>
  <si>
    <t>11.小烏來線
502</t>
    <phoneticPr fontId="1" type="noConversion"/>
  </si>
  <si>
    <t>12.石門水庫線
503</t>
    <phoneticPr fontId="1" type="noConversion"/>
  </si>
  <si>
    <t>13.東眼山線
506</t>
    <phoneticPr fontId="1" type="noConversion"/>
  </si>
  <si>
    <t>14.獅山線
5700</t>
    <phoneticPr fontId="1" type="noConversion"/>
  </si>
  <si>
    <t>16.南庄線
5805A</t>
    <phoneticPr fontId="1" type="noConversion"/>
  </si>
  <si>
    <t>18.臺中時尚城中城線
11</t>
    <phoneticPr fontId="1" type="noConversion"/>
  </si>
  <si>
    <t>19.鹿港祈福線、快線
6936、6936A</t>
    <phoneticPr fontId="1" type="noConversion"/>
  </si>
  <si>
    <t>20.清水岩線
0781</t>
    <phoneticPr fontId="1" type="noConversion"/>
  </si>
  <si>
    <t>21.彰南快線
0782</t>
    <phoneticPr fontId="1" type="noConversion"/>
  </si>
  <si>
    <t>員林客運</t>
    <phoneticPr fontId="1" type="noConversion"/>
  </si>
  <si>
    <t>22.溪頭線
6883</t>
    <phoneticPr fontId="1" type="noConversion"/>
  </si>
  <si>
    <t>23.清境線
6664、6659、6658</t>
    <phoneticPr fontId="1" type="noConversion"/>
  </si>
  <si>
    <t>24.東埔線
6732、6734</t>
    <phoneticPr fontId="1" type="noConversion"/>
  </si>
  <si>
    <t>26.日月潭線直達
6670</t>
    <phoneticPr fontId="1" type="noConversion"/>
  </si>
  <si>
    <t>27.日月潭線經埔里
6670</t>
    <phoneticPr fontId="1" type="noConversion"/>
  </si>
  <si>
    <t>28.日月潭線經中台禪寺
6670</t>
    <phoneticPr fontId="1" type="noConversion"/>
  </si>
  <si>
    <t>29.車埕線
6671</t>
    <phoneticPr fontId="1" type="noConversion"/>
  </si>
  <si>
    <t>30.北港虎尾線
Y02</t>
    <phoneticPr fontId="1" type="noConversion"/>
  </si>
  <si>
    <t>31.斗六古坑線
Y01</t>
    <phoneticPr fontId="1" type="noConversion"/>
  </si>
  <si>
    <t>32.雲林草嶺線
701</t>
    <phoneticPr fontId="1" type="noConversion"/>
  </si>
  <si>
    <t>33.西濱快線
61</t>
    <phoneticPr fontId="1" type="noConversion"/>
  </si>
  <si>
    <t>34.阿里山線-高鐵嘉義站
7329、7329A</t>
    <phoneticPr fontId="1" type="noConversion"/>
  </si>
  <si>
    <t>35.阿里山線-台鐵嘉義站
7322C、7322D</t>
    <phoneticPr fontId="1" type="noConversion"/>
  </si>
  <si>
    <t>37.故宮南院線
106</t>
    <phoneticPr fontId="1" type="noConversion"/>
  </si>
  <si>
    <t>38.光林我嘉線
0715</t>
    <phoneticPr fontId="1" type="noConversion"/>
  </si>
  <si>
    <t>39.88府城巡迴線
88</t>
    <phoneticPr fontId="1" type="noConversion"/>
  </si>
  <si>
    <t>40.99安平台江線
99</t>
    <phoneticPr fontId="1" type="noConversion"/>
  </si>
  <si>
    <t>42.關子嶺線
33</t>
    <phoneticPr fontId="1" type="noConversion"/>
  </si>
  <si>
    <t>44.墾丁快線
9189</t>
    <phoneticPr fontId="1" type="noConversion"/>
  </si>
  <si>
    <t>45.神山線
508</t>
    <phoneticPr fontId="1" type="noConversion"/>
  </si>
  <si>
    <t>46.大鵬灣琉球線
9127D</t>
    <phoneticPr fontId="1" type="noConversion"/>
  </si>
  <si>
    <t>47.太魯閣線
310</t>
    <phoneticPr fontId="1" type="noConversion"/>
  </si>
  <si>
    <t>48.洄瀾東海岸線
304</t>
    <phoneticPr fontId="1" type="noConversion"/>
  </si>
  <si>
    <t>49.縱谷花蓮線
303</t>
    <phoneticPr fontId="1" type="noConversion"/>
  </si>
  <si>
    <t>50.東部海岸線
8101</t>
    <phoneticPr fontId="1" type="noConversion"/>
  </si>
  <si>
    <t>51.玉長豐濱線
309</t>
    <phoneticPr fontId="1" type="noConversion"/>
  </si>
  <si>
    <t>52.縱谷鹿野線
8168A</t>
    <phoneticPr fontId="1" type="noConversion"/>
  </si>
  <si>
    <t>54.A-水頭翟山線
81</t>
    <phoneticPr fontId="1" type="noConversion"/>
  </si>
  <si>
    <t>55.B-古寧頭戰場線
82</t>
    <phoneticPr fontId="1" type="noConversion"/>
  </si>
  <si>
    <t>56.C-獅山民俗村線
83</t>
    <phoneticPr fontId="1" type="noConversion"/>
  </si>
  <si>
    <t>57.D-榕園太湖線
84</t>
    <phoneticPr fontId="1" type="noConversion"/>
  </si>
  <si>
    <t>58.E-風獅爺主題線
85、86</t>
    <phoneticPr fontId="1" type="noConversion"/>
  </si>
  <si>
    <t>59.F-尋城趣文化小旅行線
88</t>
    <phoneticPr fontId="1" type="noConversion"/>
  </si>
  <si>
    <t>62.南竿-媽祖巨神像線
120</t>
    <phoneticPr fontId="1" type="noConversion"/>
  </si>
  <si>
    <t>63.北竿-戰爭和平公園線
221、222</t>
    <phoneticPr fontId="1" type="noConversion"/>
  </si>
  <si>
    <t>64.東引-國之北疆線
320</t>
    <phoneticPr fontId="1" type="noConversion"/>
  </si>
  <si>
    <t>65.莒光-東犬燈塔線
442</t>
    <phoneticPr fontId="1" type="noConversion"/>
  </si>
  <si>
    <t xml:space="preserve">111/3/11 更新 </t>
    <phoneticPr fontId="1" type="noConversion"/>
  </si>
  <si>
    <t>台灣好行-110年度各路線搭乘人數統計一覽表</t>
    <phoneticPr fontId="1" type="noConversion"/>
  </si>
  <si>
    <t>項目</t>
    <phoneticPr fontId="1" type="noConversion"/>
  </si>
  <si>
    <t>搭乘人數</t>
    <phoneticPr fontId="1" type="noConversion"/>
  </si>
  <si>
    <t>合計</t>
  </si>
  <si>
    <t>路線</t>
    <phoneticPr fontId="1" type="noConversion"/>
  </si>
  <si>
    <t>推動單位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</si>
  <si>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</si>
  <si>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</si>
  <si>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</si>
  <si>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</si>
  <si>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</si>
  <si>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</si>
  <si>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</si>
  <si>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</si>
  <si>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</si>
  <si>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</si>
  <si>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</si>
  <si>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</si>
  <si>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北投竹子湖線</t>
    <phoneticPr fontId="1" type="noConversion"/>
  </si>
  <si>
    <t>東北角暨宜蘭海岸國家風景區管理處</t>
  </si>
  <si>
    <t>北海岸及觀音山國家風景區管理處</t>
  </si>
  <si>
    <t>新北市政府</t>
    <phoneticPr fontId="1" type="noConversion"/>
  </si>
  <si>
    <t>桃園市政府</t>
    <phoneticPr fontId="1" type="noConversion"/>
  </si>
  <si>
    <t>桃園客運 中壢客運</t>
    <phoneticPr fontId="1" type="noConversion"/>
  </si>
  <si>
    <t>桃園客運 新竹客運</t>
    <phoneticPr fontId="1" type="noConversion"/>
  </si>
  <si>
    <t>獅山線</t>
    <phoneticPr fontId="1" type="noConversion"/>
  </si>
  <si>
    <t>溪頭線</t>
    <phoneticPr fontId="1" type="noConversion"/>
  </si>
  <si>
    <t>員林客運 彰化客運 南投客運</t>
    <phoneticPr fontId="1" type="noConversion"/>
  </si>
  <si>
    <t>日月潭線ABC線</t>
    <phoneticPr fontId="1" type="noConversion"/>
  </si>
  <si>
    <t>日月潭國家風景區管理處</t>
  </si>
  <si>
    <t>豐原客運 全航客運 台中客運</t>
    <phoneticPr fontId="1" type="noConversion"/>
  </si>
  <si>
    <t>鹿港祈福線(含鹿港祈福A線)</t>
  </si>
  <si>
    <t>北港虎尾線</t>
    <phoneticPr fontId="1" type="noConversion"/>
  </si>
  <si>
    <t>嘉義客運 台西客運</t>
    <phoneticPr fontId="1" type="noConversion"/>
  </si>
  <si>
    <t>東埔線</t>
    <phoneticPr fontId="1" type="noConversion"/>
  </si>
  <si>
    <t>88府城巡迴線</t>
    <phoneticPr fontId="1" type="noConversion"/>
  </si>
  <si>
    <t>臺南市政府</t>
    <phoneticPr fontId="1" type="noConversion"/>
  </si>
  <si>
    <t>臺南市政府</t>
  </si>
  <si>
    <t>關仔嶺線</t>
    <phoneticPr fontId="1" type="noConversion"/>
  </si>
  <si>
    <t>西拉雅國家風景區管理處</t>
  </si>
  <si>
    <t>西濱快線</t>
    <phoneticPr fontId="1" type="noConversion"/>
  </si>
  <si>
    <t>雲嘉南濱海國家風景區管理處</t>
  </si>
  <si>
    <t>阿里山線A</t>
  </si>
  <si>
    <t>阿里山國家風景區管理處</t>
  </si>
  <si>
    <t>阿里山線B</t>
  </si>
  <si>
    <t>光林我嘉線</t>
  </si>
  <si>
    <t>哈佛快線</t>
  </si>
  <si>
    <t>高雄市政府</t>
  </si>
  <si>
    <t>高雄客運</t>
    <phoneticPr fontId="1" type="noConversion"/>
  </si>
  <si>
    <t>停駛</t>
    <phoneticPr fontId="1" type="noConversion"/>
  </si>
  <si>
    <t>屏東客運 高雄客運 國光客運</t>
    <phoneticPr fontId="1" type="noConversion"/>
  </si>
  <si>
    <t>大鵬灣國家風景區管理處</t>
  </si>
  <si>
    <t>郵輪5</t>
    <phoneticPr fontId="1" type="noConversion"/>
  </si>
  <si>
    <t>宜蘭縣政府</t>
  </si>
  <si>
    <t>花東縱谷國家風景區管理處</t>
  </si>
  <si>
    <t>洄瀾東海岸線</t>
    <phoneticPr fontId="1" type="noConversion"/>
  </si>
  <si>
    <t>郵輪2</t>
    <phoneticPr fontId="1" type="noConversion"/>
  </si>
  <si>
    <t>東部海岸國家風景區管理處</t>
  </si>
  <si>
    <t>郵輪4</t>
    <phoneticPr fontId="1" type="noConversion"/>
  </si>
  <si>
    <t>郵輪1</t>
    <phoneticPr fontId="1" type="noConversion"/>
  </si>
  <si>
    <t>臺東縣政府</t>
  </si>
  <si>
    <t>鼎東客運(山線營運區)</t>
    <phoneticPr fontId="1" type="noConversion"/>
  </si>
  <si>
    <t>A線-水頭翟山線</t>
  </si>
  <si>
    <t>金門縣政府</t>
  </si>
  <si>
    <t>B線-古寧頭戰場線</t>
    <phoneticPr fontId="1" type="noConversion"/>
  </si>
  <si>
    <t>C線-獅山民俗村</t>
    <phoneticPr fontId="1" type="noConversion"/>
  </si>
  <si>
    <t>D線-榕園太湖線線</t>
  </si>
  <si>
    <t>E線-風獅爺主題公車線</t>
  </si>
  <si>
    <t>F線-尋城趣文化小旅行線</t>
    <phoneticPr fontId="1" type="noConversion"/>
  </si>
  <si>
    <t>澎湖台灣好行媽宮‧北環線</t>
  </si>
  <si>
    <t>澎湖縣政府</t>
  </si>
  <si>
    <t>郵輪3</t>
    <phoneticPr fontId="1" type="noConversion"/>
  </si>
  <si>
    <t>澎湖台灣好行-媽宮湖西線</t>
  </si>
  <si>
    <t>連江縣公共汽車管理處</t>
  </si>
  <si>
    <t>4-9月</t>
    <phoneticPr fontId="1" type="noConversion"/>
  </si>
  <si>
    <t>期間</t>
    <phoneticPr fontId="1" type="noConversion"/>
  </si>
  <si>
    <t>營運</t>
    <phoneticPr fontId="1" type="noConversion"/>
  </si>
  <si>
    <t>註：1.對外宣傳開行路線計61條，統計差異是在將日月潭A、B、C線合併計算，哈佛快線停駛。
    2.阿里山線搭乘人數統計為115248。
    3.日月潭A、B、C線搭乘人數統計分別為A：91662、B：432839、C：2525。</t>
    <phoneticPr fontId="1" type="noConversion"/>
  </si>
  <si>
    <t>更新日期：111/3/11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</si>
</sst>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.0%"/>
  </numFmts>
  <fonts count="2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6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36"/>
      <color theme="1"/>
      <name val="標楷體"/>
      <family val="4"/>
      <charset val="136"/>
    </font>
    <font>
      <sz val="70"/>
      <color theme="1"/>
      <name val="標楷體"/>
      <family val="4"/>
      <charset val="136"/>
    </font>
    <font>
      <sz val="65"/>
      <color theme="1"/>
      <name val="標楷體"/>
      <family val="4"/>
      <charset val="136"/>
    </font>
    <font>
      <b/>
      <sz val="48"/>
      <color indexed="81"/>
      <name val="標楷體"/>
      <family val="4"/>
      <charset val="136"/>
    </font>
    <font>
      <sz val="36"/>
      <color indexed="81"/>
      <name val="標楷體"/>
      <family val="4"/>
      <charset val="136"/>
    </font>
    <font>
      <sz val="50"/>
      <color theme="1"/>
      <name val="標楷體"/>
      <family val="4"/>
      <charset val="136"/>
    </font>
    <font>
      <sz val="58"/>
      <color theme="1"/>
      <name val="標楷體"/>
      <family val="4"/>
      <charset val="136"/>
    </font>
    <font>
      <sz val="90"/>
      <color theme="1"/>
      <name val="標楷體"/>
      <family val="4"/>
      <charset val="136"/>
    </font>
    <font>
      <sz val="72"/>
      <color theme="1"/>
      <name val="標楷體"/>
      <family val="4"/>
      <charset val="136"/>
    </font>
    <font>
      <sz val="72"/>
      <color rgb="FFFF0000"/>
      <name val="標楷體"/>
      <family val="4"/>
      <charset val="136"/>
    </font>
    <font>
      <b/>
      <sz val="18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3" borderId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4" fillId="0" borderId="0" xfId="3" applyNumberFormat="1" applyFont="1" applyFill="1" applyBorder="1" applyAlignment="1">
      <alignment horizontal="left" vertical="center" wrapText="1"/>
    </xf>
    <xf numFmtId="176" fontId="4" fillId="0" borderId="0" xfId="3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176" fontId="4" fillId="0" borderId="0" xfId="3" applyNumberFormat="1" applyFont="1" applyFill="1" applyAlignment="1">
      <alignment horizontal="left" vertical="center" wrapText="1"/>
    </xf>
    <xf numFmtId="176" fontId="4" fillId="0" borderId="0" xfId="3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6" fontId="4" fillId="0" borderId="0" xfId="3" applyNumberFormat="1" applyFont="1" applyAlignment="1">
      <alignment horizontal="left" vertical="center" wrapText="1"/>
    </xf>
    <xf numFmtId="176" fontId="4" fillId="0" borderId="0" xfId="3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7" fillId="5" borderId="1" xfId="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176" fontId="7" fillId="0" borderId="1" xfId="3" applyNumberFormat="1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17" fillId="0" borderId="0" xfId="5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 wrapText="1"/>
    </xf>
    <xf numFmtId="177" fontId="17" fillId="0" borderId="0" xfId="5" applyNumberFormat="1" applyFont="1" applyBorder="1" applyAlignment="1">
      <alignment horizontal="center" vertical="center"/>
    </xf>
    <xf numFmtId="9" fontId="17" fillId="0" borderId="0" xfId="5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7" fillId="0" borderId="1" xfId="3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4" xfId="3" applyNumberFormat="1" applyFont="1" applyFill="1" applyBorder="1" applyAlignment="1">
      <alignment horizontal="center" vertical="center" wrapText="1"/>
    </xf>
    <xf numFmtId="176" fontId="7" fillId="0" borderId="2" xfId="3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76" fontId="7" fillId="0" borderId="6" xfId="3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176" fontId="7" fillId="0" borderId="6" xfId="3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6">
    <cellStyle name="一般" xfId="0" builtinId="0"/>
    <cellStyle name="一般 2" xfId="1"/>
    <cellStyle name="千分位" xfId="3" builtinId="3"/>
    <cellStyle name="千分位 2" xfId="4"/>
    <cellStyle name="百分比" xfId="5" builtinId="5"/>
    <cellStyle name="說明文字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5"/>
  <sheetViews>
    <sheetView view="pageBreakPreview" zoomScale="10" zoomScaleNormal="25" zoomScaleSheetLayoutView="10" zoomScalePageLayoutView="10" workbookViewId="0">
      <pane ySplit="4" topLeftCell="A71" activePane="bottomLeft" state="frozen"/>
      <selection activeCell="B1" sqref="B1"/>
      <selection pane="bottomLeft" activeCell="F80" sqref="F80"/>
    </sheetView>
  </sheetViews>
  <sheetFormatPr defaultColWidth="255" defaultRowHeight="83.25" x14ac:dyDescent="0.25"/>
  <cols>
    <col min="1" max="1" width="26.375" style="14" hidden="1" customWidth="1"/>
    <col min="2" max="2" width="20.5" style="2" customWidth="1"/>
    <col min="3" max="3" width="20.625" style="4" customWidth="1"/>
    <col min="4" max="4" width="68.5" style="2" customWidth="1"/>
    <col min="5" max="5" width="79" style="14" customWidth="1"/>
    <col min="6" max="6" width="49.5" style="3" customWidth="1"/>
    <col min="7" max="7" width="65.125" style="3" customWidth="1"/>
    <col min="8" max="8" width="56.25" style="3" customWidth="1"/>
    <col min="9" max="9" width="32.375" style="3" customWidth="1"/>
    <col min="10" max="10" width="33.375" style="3" customWidth="1"/>
    <col min="11" max="11" width="76.875" style="15" customWidth="1"/>
    <col min="12" max="12" width="111.25" style="16" customWidth="1"/>
    <col min="13" max="13" width="100" style="15" customWidth="1"/>
    <col min="14" max="14" width="99.625" style="3" customWidth="1"/>
    <col min="15" max="15" width="166.125" style="14" customWidth="1"/>
    <col min="16" max="16" width="63.625" style="3" customWidth="1"/>
    <col min="17" max="17" width="254.375" style="17" customWidth="1"/>
    <col min="18" max="18" width="31.625" style="2" bestFit="1" customWidth="1"/>
    <col min="19" max="16384" width="255" style="4"/>
  </cols>
  <sheetData>
    <row r="1" spans="1:22" ht="125.25" x14ac:dyDescent="0.25">
      <c r="A1" s="120" t="s">
        <v>98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22" x14ac:dyDescent="0.25">
      <c r="A2" s="121" t="s">
        <v>406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22" ht="409.6" customHeight="1" x14ac:dyDescent="0.25">
      <c r="A3" s="122" t="s">
        <v>340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22" s="2" customFormat="1" ht="294.75" x14ac:dyDescent="0.25">
      <c r="A4" s="22" t="s">
        <v>14</v>
      </c>
      <c r="B4" s="22" t="s">
        <v>38</v>
      </c>
      <c r="C4" s="22" t="s">
        <v>108</v>
      </c>
      <c r="D4" s="22" t="s">
        <v>40</v>
      </c>
      <c r="E4" s="22" t="s">
        <v>32</v>
      </c>
      <c r="F4" s="22" t="s">
        <v>101</v>
      </c>
      <c r="G4" s="22" t="s">
        <v>41</v>
      </c>
      <c r="H4" s="22" t="s">
        <v>54</v>
      </c>
      <c r="I4" s="22" t="s">
        <v>102</v>
      </c>
      <c r="J4" s="51" t="s">
        <v>304</v>
      </c>
      <c r="K4" s="23" t="s">
        <v>47</v>
      </c>
      <c r="L4" s="23" t="s">
        <v>48</v>
      </c>
      <c r="M4" s="23" t="s">
        <v>49</v>
      </c>
      <c r="N4" s="22" t="s">
        <v>33</v>
      </c>
      <c r="O4" s="22" t="s">
        <v>53</v>
      </c>
      <c r="P4" s="22" t="s">
        <v>35</v>
      </c>
      <c r="Q4" s="22" t="s">
        <v>34</v>
      </c>
      <c r="R4" s="2" t="s">
        <v>310</v>
      </c>
    </row>
    <row r="5" spans="1:22" ht="409.6" customHeight="1" x14ac:dyDescent="0.25">
      <c r="A5" s="102">
        <v>110</v>
      </c>
      <c r="B5" s="105" t="s">
        <v>21</v>
      </c>
      <c r="C5" s="102">
        <v>1</v>
      </c>
      <c r="D5" s="102" t="s">
        <v>19</v>
      </c>
      <c r="E5" s="67" t="s">
        <v>349</v>
      </c>
      <c r="F5" s="24" t="s">
        <v>99</v>
      </c>
      <c r="G5" s="52" t="s">
        <v>43</v>
      </c>
      <c r="H5" s="24" t="s">
        <v>55</v>
      </c>
      <c r="I5" s="24" t="s">
        <v>103</v>
      </c>
      <c r="J5" s="44" t="s">
        <v>305</v>
      </c>
      <c r="K5" s="100">
        <v>950000</v>
      </c>
      <c r="L5" s="26">
        <v>3619620</v>
      </c>
      <c r="M5" s="100">
        <f>SUM(K5:L7)</f>
        <v>11883053</v>
      </c>
      <c r="N5" s="24">
        <v>41</v>
      </c>
      <c r="O5" s="25" t="s">
        <v>251</v>
      </c>
      <c r="P5" s="24">
        <v>85</v>
      </c>
      <c r="Q5" s="18" t="s">
        <v>110</v>
      </c>
      <c r="R5" s="2">
        <v>16</v>
      </c>
    </row>
    <row r="6" spans="1:22" ht="408" customHeight="1" x14ac:dyDescent="0.25">
      <c r="A6" s="102"/>
      <c r="B6" s="119"/>
      <c r="C6" s="102"/>
      <c r="D6" s="102"/>
      <c r="E6" s="25" t="s">
        <v>350</v>
      </c>
      <c r="F6" s="24" t="s">
        <v>99</v>
      </c>
      <c r="G6" s="52" t="s">
        <v>43</v>
      </c>
      <c r="H6" s="24" t="s">
        <v>245</v>
      </c>
      <c r="I6" s="24" t="s">
        <v>103</v>
      </c>
      <c r="J6" s="44" t="s">
        <v>305</v>
      </c>
      <c r="K6" s="100"/>
      <c r="L6" s="26">
        <v>3813433</v>
      </c>
      <c r="M6" s="100"/>
      <c r="N6" s="24">
        <v>31</v>
      </c>
      <c r="O6" s="25" t="s">
        <v>252</v>
      </c>
      <c r="P6" s="24">
        <v>70</v>
      </c>
      <c r="Q6" s="18" t="s">
        <v>111</v>
      </c>
    </row>
    <row r="7" spans="1:22" ht="408.75" customHeight="1" x14ac:dyDescent="0.25">
      <c r="A7" s="102"/>
      <c r="B7" s="119"/>
      <c r="C7" s="102"/>
      <c r="D7" s="102"/>
      <c r="E7" s="25" t="s">
        <v>351</v>
      </c>
      <c r="F7" s="24" t="s">
        <v>99</v>
      </c>
      <c r="G7" s="52" t="s">
        <v>43</v>
      </c>
      <c r="H7" s="24" t="s">
        <v>57</v>
      </c>
      <c r="I7" s="24" t="s">
        <v>103</v>
      </c>
      <c r="J7" s="44" t="s">
        <v>305</v>
      </c>
      <c r="K7" s="100"/>
      <c r="L7" s="26">
        <v>3500000</v>
      </c>
      <c r="M7" s="100"/>
      <c r="N7" s="24">
        <v>35</v>
      </c>
      <c r="O7" s="25" t="s">
        <v>253</v>
      </c>
      <c r="P7" s="24">
        <v>60</v>
      </c>
      <c r="Q7" s="18" t="s">
        <v>112</v>
      </c>
    </row>
    <row r="8" spans="1:22" ht="409.5" x14ac:dyDescent="0.25">
      <c r="A8" s="102"/>
      <c r="B8" s="119"/>
      <c r="C8" s="102">
        <v>2</v>
      </c>
      <c r="D8" s="102" t="s">
        <v>36</v>
      </c>
      <c r="E8" s="25" t="s">
        <v>352</v>
      </c>
      <c r="F8" s="24" t="s">
        <v>99</v>
      </c>
      <c r="G8" s="52" t="s">
        <v>42</v>
      </c>
      <c r="H8" s="24" t="s">
        <v>77</v>
      </c>
      <c r="I8" s="24" t="s">
        <v>103</v>
      </c>
      <c r="J8" s="44" t="s">
        <v>305</v>
      </c>
      <c r="K8" s="100">
        <v>855000</v>
      </c>
      <c r="L8" s="26">
        <v>2992500</v>
      </c>
      <c r="M8" s="100">
        <f>SUM(K8:L10)</f>
        <v>7267500</v>
      </c>
      <c r="N8" s="27">
        <v>28</v>
      </c>
      <c r="O8" s="28" t="s">
        <v>254</v>
      </c>
      <c r="P8" s="27">
        <v>50</v>
      </c>
      <c r="Q8" s="19" t="s">
        <v>157</v>
      </c>
    </row>
    <row r="9" spans="1:22" ht="409.6" customHeight="1" x14ac:dyDescent="0.25">
      <c r="A9" s="102"/>
      <c r="B9" s="119"/>
      <c r="C9" s="102"/>
      <c r="D9" s="102"/>
      <c r="E9" s="108" t="s">
        <v>353</v>
      </c>
      <c r="F9" s="102" t="s">
        <v>99</v>
      </c>
      <c r="G9" s="110" t="s">
        <v>42</v>
      </c>
      <c r="H9" s="102" t="s">
        <v>78</v>
      </c>
      <c r="I9" s="102" t="s">
        <v>103</v>
      </c>
      <c r="J9" s="102" t="s">
        <v>305</v>
      </c>
      <c r="K9" s="100"/>
      <c r="L9" s="109">
        <v>3420000</v>
      </c>
      <c r="M9" s="107"/>
      <c r="N9" s="29" t="s">
        <v>225</v>
      </c>
      <c r="O9" s="28" t="s">
        <v>255</v>
      </c>
      <c r="P9" s="27" t="s">
        <v>223</v>
      </c>
      <c r="Q9" s="19" t="s">
        <v>211</v>
      </c>
    </row>
    <row r="10" spans="1:22" ht="409.5" customHeight="1" x14ac:dyDescent="0.25">
      <c r="A10" s="102"/>
      <c r="B10" s="119"/>
      <c r="C10" s="102"/>
      <c r="D10" s="102"/>
      <c r="E10" s="108"/>
      <c r="F10" s="102"/>
      <c r="G10" s="110"/>
      <c r="H10" s="102"/>
      <c r="I10" s="102"/>
      <c r="J10" s="102"/>
      <c r="K10" s="100"/>
      <c r="L10" s="109"/>
      <c r="M10" s="107"/>
      <c r="N10" s="30" t="s">
        <v>226</v>
      </c>
      <c r="O10" s="31" t="s">
        <v>256</v>
      </c>
      <c r="P10" s="32" t="s">
        <v>224</v>
      </c>
      <c r="Q10" s="20" t="s">
        <v>212</v>
      </c>
    </row>
    <row r="11" spans="1:22" ht="409.6" customHeight="1" x14ac:dyDescent="0.25">
      <c r="A11" s="102"/>
      <c r="B11" s="119"/>
      <c r="C11" s="24">
        <v>3</v>
      </c>
      <c r="D11" s="24" t="s">
        <v>0</v>
      </c>
      <c r="E11" s="25" t="s">
        <v>354</v>
      </c>
      <c r="F11" s="24" t="s">
        <v>99</v>
      </c>
      <c r="G11" s="52" t="s">
        <v>43</v>
      </c>
      <c r="H11" s="24" t="s">
        <v>56</v>
      </c>
      <c r="I11" s="24" t="s">
        <v>104</v>
      </c>
      <c r="J11" s="44" t="s">
        <v>305</v>
      </c>
      <c r="K11" s="33">
        <v>950000</v>
      </c>
      <c r="L11" s="26">
        <v>3051271</v>
      </c>
      <c r="M11" s="33">
        <f>SUM(K11:L11)</f>
        <v>4001271</v>
      </c>
      <c r="N11" s="32">
        <v>32.9</v>
      </c>
      <c r="O11" s="31" t="s">
        <v>257</v>
      </c>
      <c r="P11" s="32">
        <v>58</v>
      </c>
      <c r="Q11" s="20" t="s">
        <v>113</v>
      </c>
    </row>
    <row r="12" spans="1:22" ht="334.5" customHeight="1" x14ac:dyDescent="0.25">
      <c r="A12" s="102"/>
      <c r="B12" s="119"/>
      <c r="C12" s="102">
        <v>4</v>
      </c>
      <c r="D12" s="102" t="s">
        <v>1</v>
      </c>
      <c r="E12" s="108" t="s">
        <v>355</v>
      </c>
      <c r="F12" s="102" t="s">
        <v>99</v>
      </c>
      <c r="G12" s="110" t="s">
        <v>43</v>
      </c>
      <c r="H12" s="102" t="s">
        <v>58</v>
      </c>
      <c r="I12" s="102" t="s">
        <v>103</v>
      </c>
      <c r="J12" s="102"/>
      <c r="K12" s="109">
        <v>1000000</v>
      </c>
      <c r="L12" s="109">
        <v>3598100</v>
      </c>
      <c r="M12" s="109">
        <f>SUM(K12:L12)</f>
        <v>4598100</v>
      </c>
      <c r="N12" s="102">
        <v>58.3</v>
      </c>
      <c r="O12" s="108" t="s">
        <v>258</v>
      </c>
      <c r="P12" s="102">
        <v>104</v>
      </c>
      <c r="Q12" s="101" t="s">
        <v>215</v>
      </c>
    </row>
    <row r="13" spans="1:22" ht="334.5" customHeight="1" x14ac:dyDescent="0.25">
      <c r="A13" s="102"/>
      <c r="B13" s="119"/>
      <c r="C13" s="102"/>
      <c r="D13" s="102"/>
      <c r="E13" s="108"/>
      <c r="F13" s="102"/>
      <c r="G13" s="110"/>
      <c r="H13" s="102"/>
      <c r="I13" s="102"/>
      <c r="J13" s="102"/>
      <c r="K13" s="109"/>
      <c r="L13" s="109"/>
      <c r="M13" s="109"/>
      <c r="N13" s="102"/>
      <c r="O13" s="108"/>
      <c r="P13" s="102"/>
      <c r="Q13" s="101"/>
    </row>
    <row r="14" spans="1:22" ht="294.75" x14ac:dyDescent="0.25">
      <c r="A14" s="102"/>
      <c r="B14" s="119"/>
      <c r="C14" s="24">
        <v>5</v>
      </c>
      <c r="D14" s="24" t="s">
        <v>46</v>
      </c>
      <c r="E14" s="34" t="s">
        <v>356</v>
      </c>
      <c r="F14" s="24" t="s">
        <v>99</v>
      </c>
      <c r="G14" s="53" t="s">
        <v>162</v>
      </c>
      <c r="H14" s="24" t="s">
        <v>59</v>
      </c>
      <c r="I14" s="24" t="s">
        <v>104</v>
      </c>
      <c r="J14" s="44" t="s">
        <v>305</v>
      </c>
      <c r="K14" s="33">
        <v>1000000</v>
      </c>
      <c r="L14" s="26">
        <v>0</v>
      </c>
      <c r="M14" s="33">
        <f>SUM(K14:L14)</f>
        <v>1000000</v>
      </c>
      <c r="N14" s="24">
        <v>17</v>
      </c>
      <c r="O14" s="25" t="s">
        <v>259</v>
      </c>
      <c r="P14" s="24" t="s">
        <v>114</v>
      </c>
      <c r="Q14" s="18" t="s">
        <v>319</v>
      </c>
    </row>
    <row r="15" spans="1:22" ht="340.5" customHeight="1" x14ac:dyDescent="0.25">
      <c r="A15" s="102"/>
      <c r="B15" s="106"/>
      <c r="C15" s="24">
        <v>6</v>
      </c>
      <c r="D15" s="24" t="s">
        <v>2</v>
      </c>
      <c r="E15" s="25" t="s">
        <v>357</v>
      </c>
      <c r="F15" s="24" t="s">
        <v>99</v>
      </c>
      <c r="G15" s="52" t="s">
        <v>43</v>
      </c>
      <c r="H15" s="24" t="s">
        <v>60</v>
      </c>
      <c r="I15" s="24" t="s">
        <v>103</v>
      </c>
      <c r="J15" s="44" t="s">
        <v>305</v>
      </c>
      <c r="K15" s="33">
        <v>950000</v>
      </c>
      <c r="L15" s="26">
        <v>3800000</v>
      </c>
      <c r="M15" s="33">
        <f>SUM(K15:L15)</f>
        <v>4750000</v>
      </c>
      <c r="N15" s="24">
        <v>34</v>
      </c>
      <c r="O15" s="25" t="s">
        <v>260</v>
      </c>
      <c r="P15" s="24">
        <v>90</v>
      </c>
      <c r="Q15" s="18" t="s">
        <v>115</v>
      </c>
    </row>
    <row r="16" spans="1:22" ht="312" customHeight="1" x14ac:dyDescent="0.25">
      <c r="A16" s="102">
        <v>110</v>
      </c>
      <c r="B16" s="105" t="s">
        <v>20</v>
      </c>
      <c r="C16" s="102">
        <v>7</v>
      </c>
      <c r="D16" s="102" t="s">
        <v>3</v>
      </c>
      <c r="E16" s="25" t="s">
        <v>358</v>
      </c>
      <c r="F16" s="24" t="s">
        <v>99</v>
      </c>
      <c r="G16" s="52" t="s">
        <v>42</v>
      </c>
      <c r="H16" s="24" t="s">
        <v>61</v>
      </c>
      <c r="I16" s="24" t="s">
        <v>103</v>
      </c>
      <c r="J16" s="44" t="s">
        <v>305</v>
      </c>
      <c r="K16" s="100">
        <v>950000</v>
      </c>
      <c r="L16" s="26">
        <v>3800000</v>
      </c>
      <c r="M16" s="100">
        <f>SUM(K16:L20)</f>
        <v>9025000</v>
      </c>
      <c r="N16" s="24">
        <v>34</v>
      </c>
      <c r="O16" s="25" t="s">
        <v>261</v>
      </c>
      <c r="P16" s="24">
        <v>50</v>
      </c>
      <c r="Q16" s="18" t="s">
        <v>166</v>
      </c>
      <c r="V16" s="5"/>
    </row>
    <row r="17" spans="1:17" ht="409.5" x14ac:dyDescent="0.25">
      <c r="A17" s="102"/>
      <c r="B17" s="119"/>
      <c r="C17" s="102"/>
      <c r="D17" s="102"/>
      <c r="E17" s="25" t="s">
        <v>359</v>
      </c>
      <c r="F17" s="24" t="s">
        <v>99</v>
      </c>
      <c r="G17" s="52" t="s">
        <v>105</v>
      </c>
      <c r="H17" s="24" t="s">
        <v>62</v>
      </c>
      <c r="I17" s="24" t="s">
        <v>104</v>
      </c>
      <c r="J17" s="44"/>
      <c r="K17" s="100"/>
      <c r="L17" s="26">
        <v>950000</v>
      </c>
      <c r="M17" s="100"/>
      <c r="N17" s="24" t="s">
        <v>116</v>
      </c>
      <c r="O17" s="25" t="s">
        <v>262</v>
      </c>
      <c r="P17" s="24">
        <v>92</v>
      </c>
      <c r="Q17" s="18" t="s">
        <v>167</v>
      </c>
    </row>
    <row r="18" spans="1:17" ht="306" customHeight="1" x14ac:dyDescent="0.25">
      <c r="A18" s="102"/>
      <c r="B18" s="119"/>
      <c r="C18" s="102"/>
      <c r="D18" s="102"/>
      <c r="E18" s="108" t="s">
        <v>360</v>
      </c>
      <c r="F18" s="102" t="s">
        <v>99</v>
      </c>
      <c r="G18" s="110" t="s">
        <v>105</v>
      </c>
      <c r="H18" s="102" t="s">
        <v>63</v>
      </c>
      <c r="I18" s="102" t="s">
        <v>103</v>
      </c>
      <c r="J18" s="102" t="s">
        <v>305</v>
      </c>
      <c r="K18" s="100"/>
      <c r="L18" s="109">
        <v>950000</v>
      </c>
      <c r="M18" s="100"/>
      <c r="N18" s="102" t="s">
        <v>117</v>
      </c>
      <c r="O18" s="108" t="s">
        <v>263</v>
      </c>
      <c r="P18" s="102">
        <v>70</v>
      </c>
      <c r="Q18" s="101" t="s">
        <v>168</v>
      </c>
    </row>
    <row r="19" spans="1:17" ht="306" customHeight="1" x14ac:dyDescent="0.25">
      <c r="A19" s="102"/>
      <c r="B19" s="119"/>
      <c r="C19" s="102"/>
      <c r="D19" s="102"/>
      <c r="E19" s="108"/>
      <c r="F19" s="102"/>
      <c r="G19" s="110"/>
      <c r="H19" s="102"/>
      <c r="I19" s="102"/>
      <c r="J19" s="102"/>
      <c r="K19" s="100"/>
      <c r="L19" s="109"/>
      <c r="M19" s="100"/>
      <c r="N19" s="102"/>
      <c r="O19" s="108"/>
      <c r="P19" s="102"/>
      <c r="Q19" s="101"/>
    </row>
    <row r="20" spans="1:17" ht="334.5" customHeight="1" x14ac:dyDescent="0.25">
      <c r="A20" s="102"/>
      <c r="B20" s="119"/>
      <c r="C20" s="102"/>
      <c r="D20" s="102"/>
      <c r="E20" s="25" t="s">
        <v>361</v>
      </c>
      <c r="F20" s="24" t="s">
        <v>99</v>
      </c>
      <c r="G20" s="52" t="s">
        <v>43</v>
      </c>
      <c r="H20" s="24" t="s">
        <v>62</v>
      </c>
      <c r="I20" s="24" t="s">
        <v>104</v>
      </c>
      <c r="J20" s="44"/>
      <c r="K20" s="100"/>
      <c r="L20" s="26">
        <v>2375000</v>
      </c>
      <c r="M20" s="100"/>
      <c r="N20" s="24">
        <v>33</v>
      </c>
      <c r="O20" s="25" t="s">
        <v>264</v>
      </c>
      <c r="P20" s="24">
        <v>60</v>
      </c>
      <c r="Q20" s="18" t="s">
        <v>118</v>
      </c>
    </row>
    <row r="21" spans="1:17" ht="348.75" customHeight="1" x14ac:dyDescent="0.25">
      <c r="A21" s="102"/>
      <c r="B21" s="119"/>
      <c r="C21" s="102">
        <v>8</v>
      </c>
      <c r="D21" s="102" t="s">
        <v>4</v>
      </c>
      <c r="E21" s="25" t="s">
        <v>362</v>
      </c>
      <c r="F21" s="24" t="s">
        <v>100</v>
      </c>
      <c r="G21" s="52" t="s">
        <v>42</v>
      </c>
      <c r="H21" s="24" t="s">
        <v>64</v>
      </c>
      <c r="I21" s="24" t="s">
        <v>103</v>
      </c>
      <c r="J21" s="44" t="s">
        <v>305</v>
      </c>
      <c r="K21" s="100">
        <v>900000</v>
      </c>
      <c r="L21" s="26">
        <v>3325000</v>
      </c>
      <c r="M21" s="100">
        <f>SUM(K21:L22)</f>
        <v>7375000</v>
      </c>
      <c r="N21" s="24">
        <v>36.6</v>
      </c>
      <c r="O21" s="25" t="s">
        <v>265</v>
      </c>
      <c r="P21" s="24">
        <v>90</v>
      </c>
      <c r="Q21" s="18" t="s">
        <v>208</v>
      </c>
    </row>
    <row r="22" spans="1:17" ht="196.5" x14ac:dyDescent="0.25">
      <c r="A22" s="102"/>
      <c r="B22" s="106"/>
      <c r="C22" s="102"/>
      <c r="D22" s="102"/>
      <c r="E22" s="35" t="s">
        <v>328</v>
      </c>
      <c r="F22" s="36"/>
      <c r="G22" s="43" t="s">
        <v>43</v>
      </c>
      <c r="H22" s="36"/>
      <c r="I22" s="36"/>
      <c r="J22" s="36"/>
      <c r="K22" s="100"/>
      <c r="L22" s="26">
        <v>3150000</v>
      </c>
      <c r="M22" s="100"/>
      <c r="N22" s="37">
        <v>68.3</v>
      </c>
      <c r="O22" s="38" t="s">
        <v>266</v>
      </c>
      <c r="P22" s="37">
        <v>140</v>
      </c>
      <c r="Q22" s="21" t="s">
        <v>124</v>
      </c>
    </row>
    <row r="23" spans="1:17" ht="317.25" customHeight="1" x14ac:dyDescent="0.25">
      <c r="A23" s="102"/>
      <c r="B23" s="105" t="s">
        <v>23</v>
      </c>
      <c r="C23" s="102">
        <v>9</v>
      </c>
      <c r="D23" s="102" t="s">
        <v>5</v>
      </c>
      <c r="E23" s="25" t="s">
        <v>363</v>
      </c>
      <c r="F23" s="24" t="s">
        <v>100</v>
      </c>
      <c r="G23" s="52" t="s">
        <v>42</v>
      </c>
      <c r="H23" s="24" t="s">
        <v>65</v>
      </c>
      <c r="I23" s="24" t="s">
        <v>104</v>
      </c>
      <c r="J23" s="44" t="s">
        <v>306</v>
      </c>
      <c r="K23" s="100">
        <v>900000</v>
      </c>
      <c r="L23" s="26">
        <v>3325000</v>
      </c>
      <c r="M23" s="100">
        <f>SUM(K23:L24)</f>
        <v>6725000</v>
      </c>
      <c r="N23" s="24">
        <v>29.5</v>
      </c>
      <c r="O23" s="25" t="s">
        <v>267</v>
      </c>
      <c r="P23" s="24">
        <v>45</v>
      </c>
      <c r="Q23" s="18" t="s">
        <v>120</v>
      </c>
    </row>
    <row r="24" spans="1:17" ht="347.25" customHeight="1" x14ac:dyDescent="0.25">
      <c r="A24" s="102"/>
      <c r="B24" s="119"/>
      <c r="C24" s="102"/>
      <c r="D24" s="102"/>
      <c r="E24" s="35" t="s">
        <v>327</v>
      </c>
      <c r="F24" s="36"/>
      <c r="G24" s="43" t="s">
        <v>42</v>
      </c>
      <c r="H24" s="36"/>
      <c r="I24" s="36"/>
      <c r="J24" s="36"/>
      <c r="K24" s="100"/>
      <c r="L24" s="26">
        <v>2500000</v>
      </c>
      <c r="M24" s="100"/>
      <c r="N24" s="37">
        <v>38</v>
      </c>
      <c r="O24" s="38" t="s">
        <v>268</v>
      </c>
      <c r="P24" s="37">
        <v>85</v>
      </c>
      <c r="Q24" s="21" t="s">
        <v>119</v>
      </c>
    </row>
    <row r="25" spans="1:17" ht="409.5" customHeight="1" x14ac:dyDescent="0.25">
      <c r="A25" s="102"/>
      <c r="B25" s="119"/>
      <c r="C25" s="105">
        <v>10</v>
      </c>
      <c r="D25" s="105" t="s">
        <v>313</v>
      </c>
      <c r="E25" s="111" t="s">
        <v>364</v>
      </c>
      <c r="F25" s="105" t="s">
        <v>308</v>
      </c>
      <c r="G25" s="113" t="s">
        <v>42</v>
      </c>
      <c r="H25" s="105" t="s">
        <v>315</v>
      </c>
      <c r="I25" s="105" t="s">
        <v>244</v>
      </c>
      <c r="J25" s="105" t="s">
        <v>307</v>
      </c>
      <c r="K25" s="103">
        <v>900000</v>
      </c>
      <c r="L25" s="103">
        <v>2880000</v>
      </c>
      <c r="M25" s="103">
        <f>SUM(K25:L26)</f>
        <v>3780000</v>
      </c>
      <c r="N25" s="105">
        <v>13.5</v>
      </c>
      <c r="O25" s="111" t="s">
        <v>269</v>
      </c>
      <c r="P25" s="105" t="s">
        <v>121</v>
      </c>
      <c r="Q25" s="98" t="s">
        <v>309</v>
      </c>
    </row>
    <row r="26" spans="1:17" ht="409.6" customHeight="1" x14ac:dyDescent="0.25">
      <c r="A26" s="102"/>
      <c r="B26" s="119"/>
      <c r="C26" s="106"/>
      <c r="D26" s="106"/>
      <c r="E26" s="112"/>
      <c r="F26" s="106"/>
      <c r="G26" s="114"/>
      <c r="H26" s="106"/>
      <c r="I26" s="106"/>
      <c r="J26" s="106"/>
      <c r="K26" s="104"/>
      <c r="L26" s="104"/>
      <c r="M26" s="104"/>
      <c r="N26" s="106"/>
      <c r="O26" s="112"/>
      <c r="P26" s="106"/>
      <c r="Q26" s="99"/>
    </row>
    <row r="27" spans="1:17" ht="408.75" customHeight="1" x14ac:dyDescent="0.25">
      <c r="A27" s="102"/>
      <c r="B27" s="119"/>
      <c r="C27" s="102">
        <v>11</v>
      </c>
      <c r="D27" s="102" t="s">
        <v>165</v>
      </c>
      <c r="E27" s="108" t="s">
        <v>365</v>
      </c>
      <c r="F27" s="102" t="s">
        <v>100</v>
      </c>
      <c r="G27" s="110" t="s">
        <v>42</v>
      </c>
      <c r="H27" s="102" t="s">
        <v>66</v>
      </c>
      <c r="I27" s="102" t="s">
        <v>103</v>
      </c>
      <c r="J27" s="102" t="s">
        <v>306</v>
      </c>
      <c r="K27" s="100">
        <v>950000</v>
      </c>
      <c r="L27" s="109">
        <v>3500000</v>
      </c>
      <c r="M27" s="107">
        <f>SUM(K27:L30)</f>
        <v>6160000</v>
      </c>
      <c r="N27" s="39" t="s">
        <v>219</v>
      </c>
      <c r="O27" s="40" t="s">
        <v>270</v>
      </c>
      <c r="P27" s="27" t="s">
        <v>216</v>
      </c>
      <c r="Q27" s="54" t="s">
        <v>214</v>
      </c>
    </row>
    <row r="28" spans="1:17" ht="396" customHeight="1" x14ac:dyDescent="0.25">
      <c r="A28" s="102"/>
      <c r="B28" s="119"/>
      <c r="C28" s="102"/>
      <c r="D28" s="102"/>
      <c r="E28" s="108"/>
      <c r="F28" s="102"/>
      <c r="G28" s="110"/>
      <c r="H28" s="102"/>
      <c r="I28" s="102"/>
      <c r="J28" s="102"/>
      <c r="K28" s="100"/>
      <c r="L28" s="109"/>
      <c r="M28" s="107"/>
      <c r="N28" s="41" t="s">
        <v>218</v>
      </c>
      <c r="O28" s="42" t="s">
        <v>271</v>
      </c>
      <c r="P28" s="32" t="s">
        <v>217</v>
      </c>
      <c r="Q28" s="20" t="s">
        <v>213</v>
      </c>
    </row>
    <row r="29" spans="1:17" ht="332.25" customHeight="1" x14ac:dyDescent="0.25">
      <c r="A29" s="102"/>
      <c r="B29" s="119"/>
      <c r="C29" s="102"/>
      <c r="D29" s="102"/>
      <c r="E29" s="25" t="s">
        <v>366</v>
      </c>
      <c r="F29" s="24" t="s">
        <v>99</v>
      </c>
      <c r="G29" s="52" t="s">
        <v>105</v>
      </c>
      <c r="H29" s="24" t="s">
        <v>368</v>
      </c>
      <c r="I29" s="24" t="s">
        <v>103</v>
      </c>
      <c r="J29" s="44" t="s">
        <v>305</v>
      </c>
      <c r="K29" s="100"/>
      <c r="L29" s="26">
        <v>760000</v>
      </c>
      <c r="M29" s="100"/>
      <c r="N29" s="32">
        <v>20</v>
      </c>
      <c r="O29" s="31" t="s">
        <v>272</v>
      </c>
      <c r="P29" s="32">
        <v>45</v>
      </c>
      <c r="Q29" s="20" t="s">
        <v>123</v>
      </c>
    </row>
    <row r="30" spans="1:17" ht="309.75" customHeight="1" x14ac:dyDescent="0.25">
      <c r="A30" s="102"/>
      <c r="B30" s="106"/>
      <c r="C30" s="102"/>
      <c r="D30" s="102"/>
      <c r="E30" s="25" t="s">
        <v>367</v>
      </c>
      <c r="F30" s="24" t="s">
        <v>99</v>
      </c>
      <c r="G30" s="52" t="s">
        <v>105</v>
      </c>
      <c r="H30" s="24" t="s">
        <v>67</v>
      </c>
      <c r="I30" s="24" t="s">
        <v>103</v>
      </c>
      <c r="J30" s="44" t="s">
        <v>305</v>
      </c>
      <c r="K30" s="100"/>
      <c r="L30" s="26">
        <v>950000</v>
      </c>
      <c r="M30" s="100"/>
      <c r="N30" s="24">
        <v>47</v>
      </c>
      <c r="O30" s="25" t="s">
        <v>273</v>
      </c>
      <c r="P30" s="24">
        <v>110</v>
      </c>
      <c r="Q30" s="18" t="s">
        <v>122</v>
      </c>
    </row>
    <row r="31" spans="1:17" ht="409.6" customHeight="1" x14ac:dyDescent="0.25">
      <c r="A31" s="102">
        <v>110</v>
      </c>
      <c r="B31" s="105" t="s">
        <v>22</v>
      </c>
      <c r="C31" s="102">
        <v>12</v>
      </c>
      <c r="D31" s="102" t="s">
        <v>7</v>
      </c>
      <c r="E31" s="108" t="s">
        <v>369</v>
      </c>
      <c r="F31" s="102" t="s">
        <v>100</v>
      </c>
      <c r="G31" s="110" t="s">
        <v>43</v>
      </c>
      <c r="H31" s="102" t="s">
        <v>68</v>
      </c>
      <c r="I31" s="102" t="s">
        <v>103</v>
      </c>
      <c r="J31" s="102" t="s">
        <v>306</v>
      </c>
      <c r="K31" s="109">
        <v>950000</v>
      </c>
      <c r="L31" s="109">
        <v>4180000</v>
      </c>
      <c r="M31" s="109">
        <f>SUM(K31:L36)</f>
        <v>9044000</v>
      </c>
      <c r="N31" s="102" t="s">
        <v>301</v>
      </c>
      <c r="O31" s="108" t="s">
        <v>274</v>
      </c>
      <c r="P31" s="102">
        <v>90</v>
      </c>
      <c r="Q31" s="101" t="s">
        <v>125</v>
      </c>
    </row>
    <row r="32" spans="1:17" ht="409.6" customHeight="1" x14ac:dyDescent="0.25">
      <c r="A32" s="102"/>
      <c r="B32" s="119"/>
      <c r="C32" s="102"/>
      <c r="D32" s="102"/>
      <c r="E32" s="108"/>
      <c r="F32" s="102"/>
      <c r="G32" s="110"/>
      <c r="H32" s="102"/>
      <c r="I32" s="102"/>
      <c r="J32" s="102"/>
      <c r="K32" s="109"/>
      <c r="L32" s="109"/>
      <c r="M32" s="109"/>
      <c r="N32" s="102"/>
      <c r="O32" s="108"/>
      <c r="P32" s="102"/>
      <c r="Q32" s="101"/>
    </row>
    <row r="33" spans="1:17" ht="408.75" customHeight="1" x14ac:dyDescent="0.25">
      <c r="A33" s="102"/>
      <c r="B33" s="119"/>
      <c r="C33" s="102"/>
      <c r="D33" s="102"/>
      <c r="E33" s="108" t="s">
        <v>370</v>
      </c>
      <c r="F33" s="102" t="s">
        <v>100</v>
      </c>
      <c r="G33" s="110" t="s">
        <v>43</v>
      </c>
      <c r="H33" s="102" t="s">
        <v>69</v>
      </c>
      <c r="I33" s="102" t="s">
        <v>103</v>
      </c>
      <c r="J33" s="102" t="s">
        <v>306</v>
      </c>
      <c r="K33" s="109"/>
      <c r="L33" s="109">
        <v>3914000</v>
      </c>
      <c r="M33" s="109"/>
      <c r="N33" s="102" t="s">
        <v>91</v>
      </c>
      <c r="O33" s="108" t="s">
        <v>275</v>
      </c>
      <c r="P33" s="102">
        <v>80</v>
      </c>
      <c r="Q33" s="101" t="s">
        <v>92</v>
      </c>
    </row>
    <row r="34" spans="1:17" ht="408.75" customHeight="1" x14ac:dyDescent="0.25">
      <c r="A34" s="102"/>
      <c r="B34" s="119"/>
      <c r="C34" s="102"/>
      <c r="D34" s="102"/>
      <c r="E34" s="108"/>
      <c r="F34" s="102"/>
      <c r="G34" s="110"/>
      <c r="H34" s="102"/>
      <c r="I34" s="102"/>
      <c r="J34" s="102"/>
      <c r="K34" s="109"/>
      <c r="L34" s="109"/>
      <c r="M34" s="109"/>
      <c r="N34" s="102"/>
      <c r="O34" s="108"/>
      <c r="P34" s="102"/>
      <c r="Q34" s="101"/>
    </row>
    <row r="35" spans="1:17" ht="393" x14ac:dyDescent="0.25">
      <c r="A35" s="102"/>
      <c r="B35" s="119"/>
      <c r="C35" s="102"/>
      <c r="D35" s="102"/>
      <c r="E35" s="25" t="s">
        <v>371</v>
      </c>
      <c r="F35" s="24" t="s">
        <v>100</v>
      </c>
      <c r="G35" s="53" t="s">
        <v>162</v>
      </c>
      <c r="H35" s="24" t="s">
        <v>67</v>
      </c>
      <c r="I35" s="24" t="s">
        <v>103</v>
      </c>
      <c r="J35" s="44" t="s">
        <v>306</v>
      </c>
      <c r="K35" s="109"/>
      <c r="L35" s="26">
        <v>0</v>
      </c>
      <c r="M35" s="109"/>
      <c r="N35" s="24" t="s">
        <v>85</v>
      </c>
      <c r="O35" s="25" t="s">
        <v>276</v>
      </c>
      <c r="P35" s="24" t="s">
        <v>93</v>
      </c>
      <c r="Q35" s="18" t="s">
        <v>89</v>
      </c>
    </row>
    <row r="36" spans="1:17" ht="393" x14ac:dyDescent="0.25">
      <c r="A36" s="102"/>
      <c r="B36" s="119"/>
      <c r="C36" s="102"/>
      <c r="D36" s="102"/>
      <c r="E36" s="35" t="s">
        <v>326</v>
      </c>
      <c r="F36" s="36"/>
      <c r="G36" s="43" t="s">
        <v>162</v>
      </c>
      <c r="H36" s="36"/>
      <c r="I36" s="36"/>
      <c r="J36" s="36"/>
      <c r="K36" s="109"/>
      <c r="L36" s="26">
        <v>0</v>
      </c>
      <c r="M36" s="109"/>
      <c r="N36" s="36" t="s">
        <v>220</v>
      </c>
      <c r="O36" s="35" t="s">
        <v>130</v>
      </c>
      <c r="P36" s="43" t="s">
        <v>299</v>
      </c>
      <c r="Q36" s="6" t="s">
        <v>126</v>
      </c>
    </row>
    <row r="37" spans="1:17" ht="409.6" customHeight="1" x14ac:dyDescent="0.25">
      <c r="A37" s="102"/>
      <c r="B37" s="119"/>
      <c r="C37" s="102">
        <v>13</v>
      </c>
      <c r="D37" s="102" t="s">
        <v>15</v>
      </c>
      <c r="E37" s="108" t="s">
        <v>372</v>
      </c>
      <c r="F37" s="102" t="s">
        <v>100</v>
      </c>
      <c r="G37" s="110" t="s">
        <v>42</v>
      </c>
      <c r="H37" s="102" t="s">
        <v>69</v>
      </c>
      <c r="I37" s="102" t="s">
        <v>103</v>
      </c>
      <c r="J37" s="102" t="s">
        <v>306</v>
      </c>
      <c r="K37" s="100">
        <v>1000000</v>
      </c>
      <c r="L37" s="109">
        <v>4400000</v>
      </c>
      <c r="M37" s="100">
        <f>SUM(K37:L46)</f>
        <v>9725000</v>
      </c>
      <c r="N37" s="102" t="s">
        <v>86</v>
      </c>
      <c r="O37" s="108" t="s">
        <v>246</v>
      </c>
      <c r="P37" s="102">
        <v>90</v>
      </c>
      <c r="Q37" s="101" t="s">
        <v>127</v>
      </c>
    </row>
    <row r="38" spans="1:17" ht="409.5" customHeight="1" x14ac:dyDescent="0.25">
      <c r="A38" s="102"/>
      <c r="B38" s="119"/>
      <c r="C38" s="102"/>
      <c r="D38" s="102"/>
      <c r="E38" s="108"/>
      <c r="F38" s="102"/>
      <c r="G38" s="110"/>
      <c r="H38" s="102"/>
      <c r="I38" s="102"/>
      <c r="J38" s="102"/>
      <c r="K38" s="100"/>
      <c r="L38" s="109"/>
      <c r="M38" s="100"/>
      <c r="N38" s="102"/>
      <c r="O38" s="108"/>
      <c r="P38" s="102"/>
      <c r="Q38" s="101"/>
    </row>
    <row r="39" spans="1:17" ht="409.5" customHeight="1" x14ac:dyDescent="0.25">
      <c r="A39" s="102"/>
      <c r="B39" s="119"/>
      <c r="C39" s="102"/>
      <c r="D39" s="102"/>
      <c r="E39" s="108"/>
      <c r="F39" s="102"/>
      <c r="G39" s="110"/>
      <c r="H39" s="102"/>
      <c r="I39" s="102"/>
      <c r="J39" s="102"/>
      <c r="K39" s="100"/>
      <c r="L39" s="109"/>
      <c r="M39" s="100"/>
      <c r="N39" s="102"/>
      <c r="O39" s="108"/>
      <c r="P39" s="102"/>
      <c r="Q39" s="101"/>
    </row>
    <row r="40" spans="1:17" ht="408.75" customHeight="1" x14ac:dyDescent="0.25">
      <c r="A40" s="102"/>
      <c r="B40" s="119"/>
      <c r="C40" s="102"/>
      <c r="D40" s="102"/>
      <c r="E40" s="108" t="s">
        <v>373</v>
      </c>
      <c r="F40" s="102" t="s">
        <v>100</v>
      </c>
      <c r="G40" s="116" t="s">
        <v>162</v>
      </c>
      <c r="H40" s="102" t="s">
        <v>69</v>
      </c>
      <c r="I40" s="102" t="s">
        <v>109</v>
      </c>
      <c r="J40" s="102" t="s">
        <v>307</v>
      </c>
      <c r="K40" s="100"/>
      <c r="L40" s="109">
        <v>0</v>
      </c>
      <c r="M40" s="100"/>
      <c r="N40" s="102" t="s">
        <v>87</v>
      </c>
      <c r="O40" s="108" t="s">
        <v>222</v>
      </c>
      <c r="P40" s="102">
        <v>100</v>
      </c>
      <c r="Q40" s="101" t="s">
        <v>128</v>
      </c>
    </row>
    <row r="41" spans="1:17" ht="408.75" customHeight="1" x14ac:dyDescent="0.25">
      <c r="A41" s="102"/>
      <c r="B41" s="119"/>
      <c r="C41" s="102"/>
      <c r="D41" s="102"/>
      <c r="E41" s="108"/>
      <c r="F41" s="102"/>
      <c r="G41" s="116"/>
      <c r="H41" s="102"/>
      <c r="I41" s="102"/>
      <c r="J41" s="102"/>
      <c r="K41" s="100"/>
      <c r="L41" s="109"/>
      <c r="M41" s="100"/>
      <c r="N41" s="102"/>
      <c r="O41" s="108"/>
      <c r="P41" s="102"/>
      <c r="Q41" s="101"/>
    </row>
    <row r="42" spans="1:17" ht="408.75" customHeight="1" x14ac:dyDescent="0.25">
      <c r="A42" s="102"/>
      <c r="B42" s="119"/>
      <c r="C42" s="102"/>
      <c r="D42" s="102"/>
      <c r="E42" s="108"/>
      <c r="F42" s="102"/>
      <c r="G42" s="116"/>
      <c r="H42" s="102"/>
      <c r="I42" s="102"/>
      <c r="J42" s="102"/>
      <c r="K42" s="100"/>
      <c r="L42" s="109"/>
      <c r="M42" s="100"/>
      <c r="N42" s="102"/>
      <c r="O42" s="108"/>
      <c r="P42" s="102"/>
      <c r="Q42" s="101"/>
    </row>
    <row r="43" spans="1:17" ht="230.25" customHeight="1" x14ac:dyDescent="0.25">
      <c r="A43" s="102"/>
      <c r="B43" s="106"/>
      <c r="C43" s="102"/>
      <c r="D43" s="102"/>
      <c r="E43" s="108"/>
      <c r="F43" s="102"/>
      <c r="G43" s="116"/>
      <c r="H43" s="102"/>
      <c r="I43" s="102"/>
      <c r="J43" s="102"/>
      <c r="K43" s="100"/>
      <c r="L43" s="109"/>
      <c r="M43" s="100"/>
      <c r="N43" s="102"/>
      <c r="O43" s="108"/>
      <c r="P43" s="102"/>
      <c r="Q43" s="101"/>
    </row>
    <row r="44" spans="1:17" ht="409.6" customHeight="1" x14ac:dyDescent="0.25">
      <c r="A44" s="105">
        <v>110</v>
      </c>
      <c r="B44" s="105" t="s">
        <v>241</v>
      </c>
      <c r="C44" s="102">
        <v>13</v>
      </c>
      <c r="D44" s="102" t="s">
        <v>242</v>
      </c>
      <c r="E44" s="108" t="s">
        <v>374</v>
      </c>
      <c r="F44" s="102" t="s">
        <v>100</v>
      </c>
      <c r="G44" s="110" t="s">
        <v>105</v>
      </c>
      <c r="H44" s="102" t="s">
        <v>69</v>
      </c>
      <c r="I44" s="102" t="s">
        <v>109</v>
      </c>
      <c r="J44" s="102" t="s">
        <v>307</v>
      </c>
      <c r="K44" s="100"/>
      <c r="L44" s="109">
        <v>1000000</v>
      </c>
      <c r="M44" s="100"/>
      <c r="N44" s="102">
        <v>92</v>
      </c>
      <c r="O44" s="108" t="s">
        <v>221</v>
      </c>
      <c r="P44" s="102">
        <v>130</v>
      </c>
      <c r="Q44" s="101" t="s">
        <v>129</v>
      </c>
    </row>
    <row r="45" spans="1:17" ht="409.6" customHeight="1" x14ac:dyDescent="0.25">
      <c r="A45" s="119"/>
      <c r="B45" s="119"/>
      <c r="C45" s="102"/>
      <c r="D45" s="102"/>
      <c r="E45" s="108"/>
      <c r="F45" s="102"/>
      <c r="G45" s="110"/>
      <c r="H45" s="102"/>
      <c r="I45" s="102"/>
      <c r="J45" s="102"/>
      <c r="K45" s="100"/>
      <c r="L45" s="109"/>
      <c r="M45" s="100"/>
      <c r="N45" s="102"/>
      <c r="O45" s="108"/>
      <c r="P45" s="102"/>
      <c r="Q45" s="101"/>
    </row>
    <row r="46" spans="1:17" ht="409.6" customHeight="1" x14ac:dyDescent="0.25">
      <c r="A46" s="119"/>
      <c r="B46" s="119"/>
      <c r="C46" s="102"/>
      <c r="D46" s="102"/>
      <c r="E46" s="25" t="s">
        <v>375</v>
      </c>
      <c r="F46" s="24" t="s">
        <v>100</v>
      </c>
      <c r="G46" s="52" t="s">
        <v>42</v>
      </c>
      <c r="H46" s="24" t="s">
        <v>90</v>
      </c>
      <c r="I46" s="24" t="s">
        <v>103</v>
      </c>
      <c r="J46" s="44"/>
      <c r="K46" s="100"/>
      <c r="L46" s="26">
        <v>3325000</v>
      </c>
      <c r="M46" s="100"/>
      <c r="N46" s="24">
        <v>20.9</v>
      </c>
      <c r="O46" s="25" t="s">
        <v>277</v>
      </c>
      <c r="P46" s="24">
        <v>30</v>
      </c>
      <c r="Q46" s="18" t="s">
        <v>131</v>
      </c>
    </row>
    <row r="47" spans="1:17" ht="409.6" customHeight="1" x14ac:dyDescent="0.25">
      <c r="A47" s="119"/>
      <c r="B47" s="119"/>
      <c r="C47" s="102">
        <v>14</v>
      </c>
      <c r="D47" s="102" t="s">
        <v>8</v>
      </c>
      <c r="E47" s="25" t="s">
        <v>376</v>
      </c>
      <c r="F47" s="24" t="s">
        <v>99</v>
      </c>
      <c r="G47" s="52" t="s">
        <v>164</v>
      </c>
      <c r="H47" s="24" t="s">
        <v>70</v>
      </c>
      <c r="I47" s="24" t="s">
        <v>103</v>
      </c>
      <c r="J47" s="44" t="s">
        <v>305</v>
      </c>
      <c r="K47" s="100">
        <v>950000</v>
      </c>
      <c r="L47" s="26">
        <v>1900000</v>
      </c>
      <c r="M47" s="100">
        <f>SUM(K47:L49)</f>
        <v>5225000</v>
      </c>
      <c r="N47" s="24">
        <v>144.69999999999999</v>
      </c>
      <c r="O47" s="25" t="s">
        <v>250</v>
      </c>
      <c r="P47" s="24">
        <v>255</v>
      </c>
      <c r="Q47" s="18" t="s">
        <v>133</v>
      </c>
    </row>
    <row r="48" spans="1:17" ht="409.6" customHeight="1" x14ac:dyDescent="0.25">
      <c r="A48" s="119"/>
      <c r="B48" s="119"/>
      <c r="C48" s="102"/>
      <c r="D48" s="102"/>
      <c r="E48" s="25" t="s">
        <v>377</v>
      </c>
      <c r="F48" s="24" t="s">
        <v>99</v>
      </c>
      <c r="G48" s="52" t="s">
        <v>43</v>
      </c>
      <c r="H48" s="24" t="s">
        <v>71</v>
      </c>
      <c r="I48" s="24" t="s">
        <v>103</v>
      </c>
      <c r="J48" s="44" t="s">
        <v>305</v>
      </c>
      <c r="K48" s="100"/>
      <c r="L48" s="26">
        <v>2375000</v>
      </c>
      <c r="M48" s="100"/>
      <c r="N48" s="24">
        <v>21</v>
      </c>
      <c r="O48" s="25" t="s">
        <v>278</v>
      </c>
      <c r="P48" s="24">
        <v>60</v>
      </c>
      <c r="Q48" s="18" t="s">
        <v>132</v>
      </c>
    </row>
    <row r="49" spans="1:18" ht="409.6" customHeight="1" x14ac:dyDescent="0.25">
      <c r="A49" s="119"/>
      <c r="B49" s="106"/>
      <c r="C49" s="102"/>
      <c r="D49" s="102"/>
      <c r="E49" s="25" t="s">
        <v>378</v>
      </c>
      <c r="F49" s="24" t="s">
        <v>99</v>
      </c>
      <c r="G49" s="53" t="s">
        <v>162</v>
      </c>
      <c r="H49" s="24" t="s">
        <v>94</v>
      </c>
      <c r="I49" s="24" t="s">
        <v>104</v>
      </c>
      <c r="J49" s="44" t="s">
        <v>305</v>
      </c>
      <c r="K49" s="100"/>
      <c r="L49" s="26">
        <v>0</v>
      </c>
      <c r="M49" s="100"/>
      <c r="N49" s="24">
        <v>50</v>
      </c>
      <c r="O49" s="25" t="s">
        <v>266</v>
      </c>
      <c r="P49" s="24">
        <v>100</v>
      </c>
      <c r="Q49" s="18" t="s">
        <v>209</v>
      </c>
    </row>
    <row r="50" spans="1:18" ht="409.5" customHeight="1" x14ac:dyDescent="0.25">
      <c r="A50" s="119"/>
      <c r="B50" s="105" t="s">
        <v>24</v>
      </c>
      <c r="C50" s="24">
        <v>15</v>
      </c>
      <c r="D50" s="24" t="s">
        <v>16</v>
      </c>
      <c r="E50" s="25" t="s">
        <v>379</v>
      </c>
      <c r="F50" s="24" t="s">
        <v>99</v>
      </c>
      <c r="G50" s="52" t="s">
        <v>45</v>
      </c>
      <c r="H50" s="24" t="s">
        <v>72</v>
      </c>
      <c r="I50" s="24" t="s">
        <v>103</v>
      </c>
      <c r="J50" s="44" t="s">
        <v>305</v>
      </c>
      <c r="K50" s="33">
        <v>1000000</v>
      </c>
      <c r="L50" s="26">
        <v>2000000</v>
      </c>
      <c r="M50" s="33">
        <f>SUM(K50:L50)</f>
        <v>3000000</v>
      </c>
      <c r="N50" s="27">
        <v>73.599999999999994</v>
      </c>
      <c r="O50" s="28" t="s">
        <v>279</v>
      </c>
      <c r="P50" s="27">
        <v>107</v>
      </c>
      <c r="Q50" s="19" t="s">
        <v>158</v>
      </c>
    </row>
    <row r="51" spans="1:18" ht="346.5" customHeight="1" x14ac:dyDescent="0.25">
      <c r="A51" s="119"/>
      <c r="B51" s="119"/>
      <c r="C51" s="102">
        <v>16</v>
      </c>
      <c r="D51" s="102" t="s">
        <v>17</v>
      </c>
      <c r="E51" s="108" t="s">
        <v>380</v>
      </c>
      <c r="F51" s="102" t="s">
        <v>100</v>
      </c>
      <c r="G51" s="110" t="s">
        <v>43</v>
      </c>
      <c r="H51" s="102" t="s">
        <v>73</v>
      </c>
      <c r="I51" s="102" t="s">
        <v>103</v>
      </c>
      <c r="J51" s="102" t="s">
        <v>306</v>
      </c>
      <c r="K51" s="109">
        <v>950000</v>
      </c>
      <c r="L51" s="109">
        <v>2924635</v>
      </c>
      <c r="M51" s="124">
        <f>SUM(K51:L55)</f>
        <v>4874635</v>
      </c>
      <c r="N51" s="60" t="s">
        <v>227</v>
      </c>
      <c r="O51" s="62" t="s">
        <v>280</v>
      </c>
      <c r="P51" s="60" t="s">
        <v>229</v>
      </c>
      <c r="Q51" s="66" t="s">
        <v>231</v>
      </c>
    </row>
    <row r="52" spans="1:18" ht="346.5" customHeight="1" x14ac:dyDescent="0.25">
      <c r="A52" s="119"/>
      <c r="B52" s="119"/>
      <c r="C52" s="102"/>
      <c r="D52" s="102"/>
      <c r="E52" s="108"/>
      <c r="F52" s="102"/>
      <c r="G52" s="110"/>
      <c r="H52" s="102"/>
      <c r="I52" s="102"/>
      <c r="J52" s="102"/>
      <c r="K52" s="109"/>
      <c r="L52" s="109"/>
      <c r="M52" s="124"/>
      <c r="N52" s="61" t="s">
        <v>228</v>
      </c>
      <c r="O52" s="63" t="s">
        <v>281</v>
      </c>
      <c r="P52" s="61" t="s">
        <v>230</v>
      </c>
      <c r="Q52" s="65" t="s">
        <v>232</v>
      </c>
    </row>
    <row r="53" spans="1:18" ht="320.25" customHeight="1" x14ac:dyDescent="0.25">
      <c r="A53" s="119"/>
      <c r="B53" s="119"/>
      <c r="C53" s="102"/>
      <c r="D53" s="102"/>
      <c r="E53" s="111" t="s">
        <v>381</v>
      </c>
      <c r="F53" s="105" t="s">
        <v>100</v>
      </c>
      <c r="G53" s="117" t="s">
        <v>162</v>
      </c>
      <c r="H53" s="105" t="s">
        <v>337</v>
      </c>
      <c r="I53" s="105" t="s">
        <v>103</v>
      </c>
      <c r="J53" s="105" t="s">
        <v>339</v>
      </c>
      <c r="K53" s="109"/>
      <c r="L53" s="103">
        <v>0</v>
      </c>
      <c r="M53" s="109"/>
      <c r="N53" s="29" t="s">
        <v>332</v>
      </c>
      <c r="O53" s="29" t="s">
        <v>348</v>
      </c>
      <c r="P53" s="64" t="s">
        <v>331</v>
      </c>
      <c r="Q53" s="65" t="s">
        <v>334</v>
      </c>
    </row>
    <row r="54" spans="1:18" ht="320.25" customHeight="1" x14ac:dyDescent="0.25">
      <c r="A54" s="119"/>
      <c r="B54" s="119"/>
      <c r="C54" s="102"/>
      <c r="D54" s="102"/>
      <c r="E54" s="112"/>
      <c r="F54" s="106"/>
      <c r="G54" s="118"/>
      <c r="H54" s="106"/>
      <c r="I54" s="106"/>
      <c r="J54" s="106"/>
      <c r="K54" s="109"/>
      <c r="L54" s="104"/>
      <c r="M54" s="109"/>
      <c r="N54" s="30" t="s">
        <v>333</v>
      </c>
      <c r="O54" s="30" t="s">
        <v>347</v>
      </c>
      <c r="P54" s="64" t="s">
        <v>330</v>
      </c>
      <c r="Q54" s="65" t="s">
        <v>335</v>
      </c>
    </row>
    <row r="55" spans="1:18" ht="332.25" customHeight="1" x14ac:dyDescent="0.25">
      <c r="A55" s="119"/>
      <c r="B55" s="119"/>
      <c r="C55" s="102"/>
      <c r="D55" s="102"/>
      <c r="E55" s="58" t="s">
        <v>341</v>
      </c>
      <c r="F55" s="57" t="s">
        <v>336</v>
      </c>
      <c r="G55" s="59" t="s">
        <v>105</v>
      </c>
      <c r="H55" s="57" t="s">
        <v>337</v>
      </c>
      <c r="I55" s="57" t="s">
        <v>338</v>
      </c>
      <c r="J55" s="57" t="s">
        <v>339</v>
      </c>
      <c r="K55" s="109"/>
      <c r="L55" s="56">
        <v>1000000</v>
      </c>
      <c r="M55" s="109"/>
      <c r="N55" s="57">
        <v>47.8</v>
      </c>
      <c r="O55" s="58" t="s">
        <v>282</v>
      </c>
      <c r="P55" s="57">
        <v>90</v>
      </c>
      <c r="Q55" s="55" t="s">
        <v>134</v>
      </c>
    </row>
    <row r="56" spans="1:18" ht="408.75" customHeight="1" x14ac:dyDescent="0.25">
      <c r="A56" s="106"/>
      <c r="B56" s="106"/>
      <c r="C56" s="24">
        <v>17</v>
      </c>
      <c r="D56" s="24" t="s">
        <v>9</v>
      </c>
      <c r="E56" s="25" t="s">
        <v>382</v>
      </c>
      <c r="F56" s="24" t="s">
        <v>99</v>
      </c>
      <c r="G56" s="52" t="s">
        <v>43</v>
      </c>
      <c r="H56" s="24" t="s">
        <v>73</v>
      </c>
      <c r="I56" s="24" t="s">
        <v>338</v>
      </c>
      <c r="J56" s="44" t="s">
        <v>339</v>
      </c>
      <c r="K56" s="33">
        <v>950000</v>
      </c>
      <c r="L56" s="26">
        <v>3800000</v>
      </c>
      <c r="M56" s="33">
        <f>SUM(K56:L56)</f>
        <v>4750000</v>
      </c>
      <c r="N56" s="24">
        <v>50.6</v>
      </c>
      <c r="O56" s="25" t="s">
        <v>283</v>
      </c>
      <c r="P56" s="24">
        <v>110</v>
      </c>
      <c r="Q56" s="18" t="s">
        <v>135</v>
      </c>
    </row>
    <row r="57" spans="1:18" s="7" customFormat="1" ht="300" customHeight="1" x14ac:dyDescent="0.25">
      <c r="A57" s="105">
        <v>110</v>
      </c>
      <c r="B57" s="105" t="s">
        <v>24</v>
      </c>
      <c r="C57" s="102">
        <v>18</v>
      </c>
      <c r="D57" s="102" t="s">
        <v>10</v>
      </c>
      <c r="E57" s="108" t="s">
        <v>383</v>
      </c>
      <c r="F57" s="102" t="s">
        <v>99</v>
      </c>
      <c r="G57" s="110" t="s">
        <v>43</v>
      </c>
      <c r="H57" s="102" t="s">
        <v>107</v>
      </c>
      <c r="I57" s="102" t="s">
        <v>103</v>
      </c>
      <c r="J57" s="102" t="s">
        <v>306</v>
      </c>
      <c r="K57" s="109">
        <v>950000</v>
      </c>
      <c r="L57" s="109">
        <v>0</v>
      </c>
      <c r="M57" s="109">
        <f>SUM(K57:L57)</f>
        <v>950000</v>
      </c>
      <c r="N57" s="102">
        <v>14.5</v>
      </c>
      <c r="O57" s="108" t="s">
        <v>284</v>
      </c>
      <c r="P57" s="102">
        <v>50</v>
      </c>
      <c r="Q57" s="101" t="s">
        <v>342</v>
      </c>
      <c r="R57" s="49"/>
    </row>
    <row r="58" spans="1:18" s="7" customFormat="1" ht="300" customHeight="1" x14ac:dyDescent="0.25">
      <c r="A58" s="119"/>
      <c r="B58" s="119"/>
      <c r="C58" s="102"/>
      <c r="D58" s="102"/>
      <c r="E58" s="108"/>
      <c r="F58" s="102"/>
      <c r="G58" s="110"/>
      <c r="H58" s="102"/>
      <c r="I58" s="102"/>
      <c r="J58" s="102"/>
      <c r="K58" s="109"/>
      <c r="L58" s="109"/>
      <c r="M58" s="109"/>
      <c r="N58" s="102"/>
      <c r="O58" s="108"/>
      <c r="P58" s="102"/>
      <c r="Q58" s="101"/>
      <c r="R58" s="49"/>
    </row>
    <row r="59" spans="1:18" s="7" customFormat="1" ht="409.6" customHeight="1" x14ac:dyDescent="0.25">
      <c r="A59" s="119"/>
      <c r="B59" s="119"/>
      <c r="C59" s="102">
        <v>19</v>
      </c>
      <c r="D59" s="102" t="s">
        <v>11</v>
      </c>
      <c r="E59" s="25" t="s">
        <v>384</v>
      </c>
      <c r="F59" s="24" t="s">
        <v>99</v>
      </c>
      <c r="G59" s="52" t="s">
        <v>43</v>
      </c>
      <c r="H59" s="24" t="s">
        <v>74</v>
      </c>
      <c r="I59" s="24" t="s">
        <v>103</v>
      </c>
      <c r="J59" s="44" t="s">
        <v>306</v>
      </c>
      <c r="K59" s="100">
        <v>950000</v>
      </c>
      <c r="L59" s="26">
        <v>3800000</v>
      </c>
      <c r="M59" s="100">
        <f>SUM(K59:L63)</f>
        <v>6750000</v>
      </c>
      <c r="N59" s="24">
        <v>8.5</v>
      </c>
      <c r="O59" s="25" t="s">
        <v>286</v>
      </c>
      <c r="P59" s="24" t="s">
        <v>39</v>
      </c>
      <c r="Q59" s="18" t="s">
        <v>136</v>
      </c>
      <c r="R59" s="49"/>
    </row>
    <row r="60" spans="1:18" s="7" customFormat="1" ht="409.6" customHeight="1" x14ac:dyDescent="0.25">
      <c r="A60" s="119"/>
      <c r="B60" s="119"/>
      <c r="C60" s="102"/>
      <c r="D60" s="102"/>
      <c r="E60" s="108" t="s">
        <v>385</v>
      </c>
      <c r="F60" s="102" t="s">
        <v>99</v>
      </c>
      <c r="G60" s="110" t="s">
        <v>105</v>
      </c>
      <c r="H60" s="102" t="s">
        <v>74</v>
      </c>
      <c r="I60" s="102" t="s">
        <v>103</v>
      </c>
      <c r="J60" s="102" t="s">
        <v>306</v>
      </c>
      <c r="K60" s="100"/>
      <c r="L60" s="109">
        <v>1050000</v>
      </c>
      <c r="M60" s="100"/>
      <c r="N60" s="102" t="s">
        <v>344</v>
      </c>
      <c r="O60" s="108" t="s">
        <v>346</v>
      </c>
      <c r="P60" s="102" t="s">
        <v>345</v>
      </c>
      <c r="Q60" s="101" t="s">
        <v>343</v>
      </c>
      <c r="R60" s="49"/>
    </row>
    <row r="61" spans="1:18" s="7" customFormat="1" ht="409.6" customHeight="1" x14ac:dyDescent="0.25">
      <c r="A61" s="119"/>
      <c r="B61" s="119"/>
      <c r="C61" s="102"/>
      <c r="D61" s="102"/>
      <c r="E61" s="108"/>
      <c r="F61" s="102"/>
      <c r="G61" s="110"/>
      <c r="H61" s="102"/>
      <c r="I61" s="102"/>
      <c r="J61" s="102"/>
      <c r="K61" s="100"/>
      <c r="L61" s="109"/>
      <c r="M61" s="100"/>
      <c r="N61" s="102"/>
      <c r="O61" s="108"/>
      <c r="P61" s="102"/>
      <c r="Q61" s="101"/>
      <c r="R61" s="49"/>
    </row>
    <row r="62" spans="1:18" s="7" customFormat="1" ht="409.5" customHeight="1" x14ac:dyDescent="0.25">
      <c r="A62" s="119"/>
      <c r="B62" s="119"/>
      <c r="C62" s="102"/>
      <c r="D62" s="102"/>
      <c r="E62" s="108"/>
      <c r="F62" s="102"/>
      <c r="G62" s="110"/>
      <c r="H62" s="102"/>
      <c r="I62" s="102"/>
      <c r="J62" s="102"/>
      <c r="K62" s="100"/>
      <c r="L62" s="109"/>
      <c r="M62" s="100"/>
      <c r="N62" s="102"/>
      <c r="O62" s="108"/>
      <c r="P62" s="102"/>
      <c r="Q62" s="101"/>
      <c r="R62" s="49"/>
    </row>
    <row r="63" spans="1:18" s="7" customFormat="1" ht="196.5" x14ac:dyDescent="0.25">
      <c r="A63" s="119"/>
      <c r="B63" s="119"/>
      <c r="C63" s="102"/>
      <c r="D63" s="102"/>
      <c r="E63" s="25" t="s">
        <v>325</v>
      </c>
      <c r="F63" s="24" t="s">
        <v>99</v>
      </c>
      <c r="G63" s="52" t="s">
        <v>105</v>
      </c>
      <c r="H63" s="24" t="s">
        <v>75</v>
      </c>
      <c r="I63" s="24" t="s">
        <v>103</v>
      </c>
      <c r="J63" s="44" t="s">
        <v>306</v>
      </c>
      <c r="K63" s="100"/>
      <c r="L63" s="26">
        <v>950000</v>
      </c>
      <c r="M63" s="100"/>
      <c r="N63" s="24">
        <v>16</v>
      </c>
      <c r="O63" s="25" t="s">
        <v>285</v>
      </c>
      <c r="P63" s="24">
        <v>30</v>
      </c>
      <c r="Q63" s="18" t="s">
        <v>302</v>
      </c>
      <c r="R63" s="49"/>
    </row>
    <row r="64" spans="1:18" s="8" customFormat="1" ht="393" x14ac:dyDescent="0.25">
      <c r="A64" s="119"/>
      <c r="B64" s="119"/>
      <c r="C64" s="102">
        <v>20</v>
      </c>
      <c r="D64" s="102" t="s">
        <v>18</v>
      </c>
      <c r="E64" s="25" t="s">
        <v>386</v>
      </c>
      <c r="F64" s="24" t="s">
        <v>99</v>
      </c>
      <c r="G64" s="52" t="s">
        <v>45</v>
      </c>
      <c r="H64" s="24" t="s">
        <v>298</v>
      </c>
      <c r="I64" s="24" t="s">
        <v>103</v>
      </c>
      <c r="J64" s="44" t="s">
        <v>306</v>
      </c>
      <c r="K64" s="109">
        <v>950000</v>
      </c>
      <c r="L64" s="26">
        <v>2000000</v>
      </c>
      <c r="M64" s="109">
        <f>SUM(K64:L65)</f>
        <v>4950000</v>
      </c>
      <c r="N64" s="24">
        <v>38.799999999999997</v>
      </c>
      <c r="O64" s="25" t="s">
        <v>287</v>
      </c>
      <c r="P64" s="24">
        <v>50</v>
      </c>
      <c r="Q64" s="18" t="s">
        <v>137</v>
      </c>
      <c r="R64" s="50"/>
    </row>
    <row r="65" spans="1:18" s="8" customFormat="1" ht="393" x14ac:dyDescent="0.25">
      <c r="A65" s="119"/>
      <c r="B65" s="119"/>
      <c r="C65" s="102"/>
      <c r="D65" s="102"/>
      <c r="E65" s="46" t="s">
        <v>324</v>
      </c>
      <c r="F65" s="45" t="s">
        <v>99</v>
      </c>
      <c r="G65" s="52" t="s">
        <v>45</v>
      </c>
      <c r="H65" s="45" t="s">
        <v>298</v>
      </c>
      <c r="I65" s="45" t="s">
        <v>297</v>
      </c>
      <c r="J65" s="45" t="s">
        <v>307</v>
      </c>
      <c r="K65" s="109"/>
      <c r="L65" s="47">
        <v>2000000</v>
      </c>
      <c r="M65" s="109"/>
      <c r="N65" s="45">
        <v>68</v>
      </c>
      <c r="O65" s="46" t="s">
        <v>312</v>
      </c>
      <c r="P65" s="45">
        <v>100</v>
      </c>
      <c r="Q65" s="48" t="s">
        <v>311</v>
      </c>
      <c r="R65" s="50">
        <v>8</v>
      </c>
    </row>
    <row r="66" spans="1:18" s="7" customFormat="1" ht="312.75" customHeight="1" x14ac:dyDescent="0.25">
      <c r="A66" s="119"/>
      <c r="B66" s="119"/>
      <c r="C66" s="102">
        <v>21</v>
      </c>
      <c r="D66" s="102" t="s">
        <v>12</v>
      </c>
      <c r="E66" s="25" t="s">
        <v>387</v>
      </c>
      <c r="F66" s="24" t="s">
        <v>100</v>
      </c>
      <c r="G66" s="52" t="s">
        <v>42</v>
      </c>
      <c r="H66" s="24" t="s">
        <v>303</v>
      </c>
      <c r="I66" s="24" t="s">
        <v>103</v>
      </c>
      <c r="J66" s="44" t="s">
        <v>306</v>
      </c>
      <c r="K66" s="100">
        <v>950000</v>
      </c>
      <c r="L66" s="26">
        <v>4180000</v>
      </c>
      <c r="M66" s="100">
        <f>SUM(K66:L67)</f>
        <v>7130000</v>
      </c>
      <c r="N66" s="24">
        <v>118.1</v>
      </c>
      <c r="O66" s="25" t="s">
        <v>288</v>
      </c>
      <c r="P66" s="24">
        <v>140</v>
      </c>
      <c r="Q66" s="18" t="s">
        <v>138</v>
      </c>
      <c r="R66" s="49"/>
    </row>
    <row r="67" spans="1:18" ht="278.25" customHeight="1" x14ac:dyDescent="0.25">
      <c r="A67" s="119"/>
      <c r="B67" s="119"/>
      <c r="C67" s="102"/>
      <c r="D67" s="102"/>
      <c r="E67" s="25" t="s">
        <v>388</v>
      </c>
      <c r="F67" s="24" t="s">
        <v>99</v>
      </c>
      <c r="G67" s="52" t="s">
        <v>164</v>
      </c>
      <c r="H67" s="24" t="s">
        <v>76</v>
      </c>
      <c r="I67" s="24" t="s">
        <v>171</v>
      </c>
      <c r="J67" s="44"/>
      <c r="K67" s="100"/>
      <c r="L67" s="26">
        <v>2000000</v>
      </c>
      <c r="M67" s="100"/>
      <c r="N67" s="24">
        <v>87</v>
      </c>
      <c r="O67" s="25" t="s">
        <v>140</v>
      </c>
      <c r="P67" s="24">
        <v>150</v>
      </c>
      <c r="Q67" s="18" t="s">
        <v>139</v>
      </c>
    </row>
    <row r="68" spans="1:18" ht="318.75" customHeight="1" x14ac:dyDescent="0.25">
      <c r="A68" s="119"/>
      <c r="B68" s="106"/>
      <c r="C68" s="24">
        <v>22</v>
      </c>
      <c r="D68" s="24" t="s">
        <v>52</v>
      </c>
      <c r="E68" s="25" t="s">
        <v>389</v>
      </c>
      <c r="F68" s="24" t="s">
        <v>100</v>
      </c>
      <c r="G68" s="52" t="s">
        <v>42</v>
      </c>
      <c r="H68" s="24" t="s">
        <v>303</v>
      </c>
      <c r="I68" s="24" t="s">
        <v>109</v>
      </c>
      <c r="J68" s="44" t="s">
        <v>305</v>
      </c>
      <c r="K68" s="33">
        <v>900000</v>
      </c>
      <c r="L68" s="26">
        <v>3960000</v>
      </c>
      <c r="M68" s="33">
        <f>SUM(K68:L68)</f>
        <v>4860000</v>
      </c>
      <c r="N68" s="24">
        <v>54.4</v>
      </c>
      <c r="O68" s="25" t="s">
        <v>289</v>
      </c>
      <c r="P68" s="24">
        <v>70</v>
      </c>
      <c r="Q68" s="18" t="s">
        <v>141</v>
      </c>
    </row>
    <row r="69" spans="1:18" ht="409.5" customHeight="1" x14ac:dyDescent="0.25">
      <c r="A69" s="119"/>
      <c r="B69" s="102" t="s">
        <v>25</v>
      </c>
      <c r="C69" s="102">
        <v>23</v>
      </c>
      <c r="D69" s="102" t="s">
        <v>13</v>
      </c>
      <c r="E69" s="25" t="s">
        <v>390</v>
      </c>
      <c r="F69" s="24" t="s">
        <v>99</v>
      </c>
      <c r="G69" s="52" t="s">
        <v>42</v>
      </c>
      <c r="H69" s="24" t="s">
        <v>106</v>
      </c>
      <c r="I69" s="24" t="s">
        <v>103</v>
      </c>
      <c r="J69" s="44" t="s">
        <v>305</v>
      </c>
      <c r="K69" s="100">
        <v>950000</v>
      </c>
      <c r="L69" s="26">
        <v>4400000</v>
      </c>
      <c r="M69" s="100">
        <f>SUM(K69:L70)</f>
        <v>7250000</v>
      </c>
      <c r="N69" s="24">
        <v>46.2</v>
      </c>
      <c r="O69" s="25" t="s">
        <v>268</v>
      </c>
      <c r="P69" s="24">
        <v>90</v>
      </c>
      <c r="Q69" s="18" t="s">
        <v>142</v>
      </c>
    </row>
    <row r="70" spans="1:18" ht="409.6" customHeight="1" x14ac:dyDescent="0.25">
      <c r="A70" s="106"/>
      <c r="B70" s="102"/>
      <c r="C70" s="102"/>
      <c r="D70" s="102"/>
      <c r="E70" s="25" t="s">
        <v>391</v>
      </c>
      <c r="F70" s="24" t="s">
        <v>99</v>
      </c>
      <c r="G70" s="52" t="s">
        <v>164</v>
      </c>
      <c r="H70" s="24" t="s">
        <v>79</v>
      </c>
      <c r="I70" s="24" t="s">
        <v>103</v>
      </c>
      <c r="J70" s="44"/>
      <c r="K70" s="100"/>
      <c r="L70" s="26">
        <v>1900000</v>
      </c>
      <c r="M70" s="100"/>
      <c r="N70" s="24">
        <v>69</v>
      </c>
      <c r="O70" s="25" t="s">
        <v>290</v>
      </c>
      <c r="P70" s="24">
        <v>240</v>
      </c>
      <c r="Q70" s="18" t="s">
        <v>143</v>
      </c>
    </row>
    <row r="71" spans="1:18" ht="409.5" customHeight="1" x14ac:dyDescent="0.25">
      <c r="A71" s="102">
        <v>110</v>
      </c>
      <c r="B71" s="105" t="s">
        <v>25</v>
      </c>
      <c r="C71" s="102">
        <v>24</v>
      </c>
      <c r="D71" s="102" t="s">
        <v>26</v>
      </c>
      <c r="E71" s="108" t="s">
        <v>392</v>
      </c>
      <c r="F71" s="102" t="s">
        <v>99</v>
      </c>
      <c r="G71" s="110" t="s">
        <v>42</v>
      </c>
      <c r="H71" s="102" t="s">
        <v>80</v>
      </c>
      <c r="I71" s="102" t="s">
        <v>103</v>
      </c>
      <c r="J71" s="102" t="s">
        <v>306</v>
      </c>
      <c r="K71" s="109">
        <v>1000000</v>
      </c>
      <c r="L71" s="109">
        <v>3700000</v>
      </c>
      <c r="M71" s="109">
        <f>SUM(K71:L71)</f>
        <v>4700000</v>
      </c>
      <c r="N71" s="27" t="s">
        <v>233</v>
      </c>
      <c r="O71" s="28" t="s">
        <v>291</v>
      </c>
      <c r="P71" s="27" t="s">
        <v>235</v>
      </c>
      <c r="Q71" s="19" t="s">
        <v>329</v>
      </c>
    </row>
    <row r="72" spans="1:18" ht="409.6" customHeight="1" x14ac:dyDescent="0.25">
      <c r="A72" s="102"/>
      <c r="B72" s="119"/>
      <c r="C72" s="102"/>
      <c r="D72" s="102"/>
      <c r="E72" s="108"/>
      <c r="F72" s="102"/>
      <c r="G72" s="110"/>
      <c r="H72" s="102"/>
      <c r="I72" s="102"/>
      <c r="J72" s="102"/>
      <c r="K72" s="109"/>
      <c r="L72" s="109"/>
      <c r="M72" s="109"/>
      <c r="N72" s="32" t="s">
        <v>234</v>
      </c>
      <c r="O72" s="31" t="s">
        <v>292</v>
      </c>
      <c r="P72" s="32" t="s">
        <v>236</v>
      </c>
      <c r="Q72" s="20" t="s">
        <v>237</v>
      </c>
    </row>
    <row r="73" spans="1:18" ht="409.5" customHeight="1" x14ac:dyDescent="0.25">
      <c r="A73" s="102"/>
      <c r="B73" s="119"/>
      <c r="C73" s="102">
        <v>25</v>
      </c>
      <c r="D73" s="102" t="s">
        <v>27</v>
      </c>
      <c r="E73" s="108" t="s">
        <v>393</v>
      </c>
      <c r="F73" s="102" t="s">
        <v>100</v>
      </c>
      <c r="G73" s="110" t="s">
        <v>164</v>
      </c>
      <c r="H73" s="102" t="s">
        <v>81</v>
      </c>
      <c r="I73" s="102" t="s">
        <v>103</v>
      </c>
      <c r="J73" s="102" t="s">
        <v>306</v>
      </c>
      <c r="K73" s="109">
        <v>900000</v>
      </c>
      <c r="L73" s="109">
        <v>1900000</v>
      </c>
      <c r="M73" s="109">
        <f>SUM(K73:L77)</f>
        <v>4600000</v>
      </c>
      <c r="N73" s="106" t="s">
        <v>239</v>
      </c>
      <c r="O73" s="112" t="s">
        <v>293</v>
      </c>
      <c r="P73" s="106" t="s">
        <v>300</v>
      </c>
      <c r="Q73" s="99" t="s">
        <v>238</v>
      </c>
      <c r="R73" s="2" t="s">
        <v>210</v>
      </c>
    </row>
    <row r="74" spans="1:18" ht="409.5" customHeight="1" x14ac:dyDescent="0.25">
      <c r="A74" s="102"/>
      <c r="B74" s="119"/>
      <c r="C74" s="102"/>
      <c r="D74" s="102"/>
      <c r="E74" s="108"/>
      <c r="F74" s="102"/>
      <c r="G74" s="110"/>
      <c r="H74" s="102"/>
      <c r="I74" s="102"/>
      <c r="J74" s="102"/>
      <c r="K74" s="109"/>
      <c r="L74" s="109"/>
      <c r="M74" s="109"/>
      <c r="N74" s="102"/>
      <c r="O74" s="108"/>
      <c r="P74" s="102"/>
      <c r="Q74" s="101"/>
    </row>
    <row r="75" spans="1:18" ht="409.5" customHeight="1" x14ac:dyDescent="0.25">
      <c r="A75" s="102"/>
      <c r="B75" s="119"/>
      <c r="C75" s="102"/>
      <c r="D75" s="102"/>
      <c r="E75" s="108"/>
      <c r="F75" s="102"/>
      <c r="G75" s="110"/>
      <c r="H75" s="102"/>
      <c r="I75" s="102"/>
      <c r="J75" s="102"/>
      <c r="K75" s="109"/>
      <c r="L75" s="109"/>
      <c r="M75" s="109"/>
      <c r="N75" s="102"/>
      <c r="O75" s="108"/>
      <c r="P75" s="102"/>
      <c r="Q75" s="101"/>
    </row>
    <row r="76" spans="1:18" ht="409.6" customHeight="1" x14ac:dyDescent="0.25">
      <c r="A76" s="102"/>
      <c r="B76" s="119"/>
      <c r="C76" s="102"/>
      <c r="D76" s="102"/>
      <c r="E76" s="108"/>
      <c r="F76" s="102"/>
      <c r="G76" s="110"/>
      <c r="H76" s="102"/>
      <c r="I76" s="102"/>
      <c r="J76" s="102"/>
      <c r="K76" s="109"/>
      <c r="L76" s="109"/>
      <c r="M76" s="109"/>
      <c r="N76" s="102"/>
      <c r="O76" s="108"/>
      <c r="P76" s="102"/>
      <c r="Q76" s="101"/>
    </row>
    <row r="77" spans="1:18" ht="322.5" customHeight="1" x14ac:dyDescent="0.25">
      <c r="A77" s="102"/>
      <c r="B77" s="119"/>
      <c r="C77" s="102"/>
      <c r="D77" s="102"/>
      <c r="E77" s="108" t="s">
        <v>394</v>
      </c>
      <c r="F77" s="102" t="s">
        <v>99</v>
      </c>
      <c r="G77" s="110" t="s">
        <v>164</v>
      </c>
      <c r="H77" s="102" t="s">
        <v>81</v>
      </c>
      <c r="I77" s="102" t="s">
        <v>103</v>
      </c>
      <c r="J77" s="102" t="s">
        <v>306</v>
      </c>
      <c r="K77" s="109"/>
      <c r="L77" s="109">
        <v>1800000</v>
      </c>
      <c r="M77" s="109"/>
      <c r="N77" s="102">
        <v>57</v>
      </c>
      <c r="O77" s="108" t="s">
        <v>247</v>
      </c>
      <c r="P77" s="102">
        <v>80</v>
      </c>
      <c r="Q77" s="101" t="s">
        <v>144</v>
      </c>
    </row>
    <row r="78" spans="1:18" ht="322.5" customHeight="1" x14ac:dyDescent="0.25">
      <c r="A78" s="102"/>
      <c r="B78" s="119"/>
      <c r="C78" s="102"/>
      <c r="D78" s="102"/>
      <c r="E78" s="108"/>
      <c r="F78" s="102"/>
      <c r="G78" s="110"/>
      <c r="H78" s="102"/>
      <c r="I78" s="102"/>
      <c r="J78" s="102"/>
      <c r="K78" s="109"/>
      <c r="L78" s="109"/>
      <c r="M78" s="109"/>
      <c r="N78" s="102"/>
      <c r="O78" s="108"/>
      <c r="P78" s="102"/>
      <c r="Q78" s="101"/>
    </row>
    <row r="79" spans="1:18" ht="409.6" customHeight="1" x14ac:dyDescent="0.25">
      <c r="A79" s="102"/>
      <c r="B79" s="119"/>
      <c r="C79" s="102">
        <v>26</v>
      </c>
      <c r="D79" s="102" t="s">
        <v>28</v>
      </c>
      <c r="E79" s="25" t="s">
        <v>395</v>
      </c>
      <c r="F79" s="24" t="s">
        <v>100</v>
      </c>
      <c r="G79" s="52" t="s">
        <v>43</v>
      </c>
      <c r="H79" s="24" t="s">
        <v>82</v>
      </c>
      <c r="I79" s="24" t="s">
        <v>103</v>
      </c>
      <c r="J79" s="44" t="s">
        <v>306</v>
      </c>
      <c r="K79" s="100">
        <v>900000</v>
      </c>
      <c r="L79" s="26">
        <v>3150000</v>
      </c>
      <c r="M79" s="100">
        <f>SUM(K79+L79+L80)</f>
        <v>4050000</v>
      </c>
      <c r="N79" s="24">
        <v>46</v>
      </c>
      <c r="O79" s="25" t="s">
        <v>294</v>
      </c>
      <c r="P79" s="24">
        <v>90</v>
      </c>
      <c r="Q79" s="18" t="s">
        <v>320</v>
      </c>
    </row>
    <row r="80" spans="1:18" ht="408.75" customHeight="1" x14ac:dyDescent="0.25">
      <c r="A80" s="102"/>
      <c r="B80" s="106"/>
      <c r="C80" s="102"/>
      <c r="D80" s="102"/>
      <c r="E80" s="35" t="s">
        <v>323</v>
      </c>
      <c r="F80" s="36" t="s">
        <v>100</v>
      </c>
      <c r="G80" s="43" t="s">
        <v>162</v>
      </c>
      <c r="H80" s="36" t="s">
        <v>82</v>
      </c>
      <c r="I80" s="36" t="s">
        <v>243</v>
      </c>
      <c r="J80" s="36"/>
      <c r="K80" s="100"/>
      <c r="L80" s="26">
        <v>0</v>
      </c>
      <c r="M80" s="100"/>
      <c r="N80" s="36" t="s">
        <v>146</v>
      </c>
      <c r="O80" s="35" t="s">
        <v>295</v>
      </c>
      <c r="P80" s="36" t="s">
        <v>145</v>
      </c>
      <c r="Q80" s="6" t="s">
        <v>159</v>
      </c>
    </row>
    <row r="81" spans="1:17" ht="294.75" x14ac:dyDescent="0.25">
      <c r="A81" s="102">
        <v>110</v>
      </c>
      <c r="B81" s="105" t="s">
        <v>29</v>
      </c>
      <c r="C81" s="102">
        <v>27</v>
      </c>
      <c r="D81" s="102" t="s">
        <v>37</v>
      </c>
      <c r="E81" s="25" t="s">
        <v>396</v>
      </c>
      <c r="F81" s="24" t="s">
        <v>99</v>
      </c>
      <c r="G81" s="52" t="s">
        <v>169</v>
      </c>
      <c r="H81" s="24" t="s">
        <v>83</v>
      </c>
      <c r="I81" s="24" t="s">
        <v>103</v>
      </c>
      <c r="J81" s="44" t="s">
        <v>306</v>
      </c>
      <c r="K81" s="100">
        <v>1000000</v>
      </c>
      <c r="L81" s="109">
        <v>0</v>
      </c>
      <c r="M81" s="100">
        <f>SUM(K81+L81)</f>
        <v>1000000</v>
      </c>
      <c r="N81" s="24">
        <v>17.8</v>
      </c>
      <c r="O81" s="25" t="s">
        <v>247</v>
      </c>
      <c r="P81" s="24">
        <v>240</v>
      </c>
      <c r="Q81" s="18" t="s">
        <v>147</v>
      </c>
    </row>
    <row r="82" spans="1:17" ht="294.75" x14ac:dyDescent="0.25">
      <c r="A82" s="102"/>
      <c r="B82" s="119"/>
      <c r="C82" s="102"/>
      <c r="D82" s="102"/>
      <c r="E82" s="25" t="s">
        <v>397</v>
      </c>
      <c r="F82" s="24" t="s">
        <v>99</v>
      </c>
      <c r="G82" s="52" t="s">
        <v>169</v>
      </c>
      <c r="H82" s="24" t="s">
        <v>83</v>
      </c>
      <c r="I82" s="24" t="s">
        <v>103</v>
      </c>
      <c r="J82" s="44" t="s">
        <v>306</v>
      </c>
      <c r="K82" s="100"/>
      <c r="L82" s="109"/>
      <c r="M82" s="100"/>
      <c r="N82" s="24">
        <v>18.8</v>
      </c>
      <c r="O82" s="25" t="s">
        <v>247</v>
      </c>
      <c r="P82" s="24">
        <v>240</v>
      </c>
      <c r="Q82" s="18" t="s">
        <v>148</v>
      </c>
    </row>
    <row r="83" spans="1:17" ht="294.75" x14ac:dyDescent="0.25">
      <c r="A83" s="102"/>
      <c r="B83" s="119"/>
      <c r="C83" s="102"/>
      <c r="D83" s="102"/>
      <c r="E83" s="25" t="s">
        <v>398</v>
      </c>
      <c r="F83" s="24" t="s">
        <v>99</v>
      </c>
      <c r="G83" s="52" t="s">
        <v>169</v>
      </c>
      <c r="H83" s="24" t="s">
        <v>83</v>
      </c>
      <c r="I83" s="24" t="s">
        <v>103</v>
      </c>
      <c r="J83" s="44" t="s">
        <v>306</v>
      </c>
      <c r="K83" s="100"/>
      <c r="L83" s="109"/>
      <c r="M83" s="100"/>
      <c r="N83" s="24">
        <v>30</v>
      </c>
      <c r="O83" s="25" t="s">
        <v>247</v>
      </c>
      <c r="P83" s="24">
        <v>240</v>
      </c>
      <c r="Q83" s="18" t="s">
        <v>149</v>
      </c>
    </row>
    <row r="84" spans="1:17" ht="294.75" x14ac:dyDescent="0.25">
      <c r="A84" s="102"/>
      <c r="B84" s="119"/>
      <c r="C84" s="102"/>
      <c r="D84" s="102"/>
      <c r="E84" s="25" t="s">
        <v>399</v>
      </c>
      <c r="F84" s="24" t="s">
        <v>99</v>
      </c>
      <c r="G84" s="52" t="s">
        <v>169</v>
      </c>
      <c r="H84" s="24" t="s">
        <v>83</v>
      </c>
      <c r="I84" s="24" t="s">
        <v>103</v>
      </c>
      <c r="J84" s="44" t="s">
        <v>306</v>
      </c>
      <c r="K84" s="100"/>
      <c r="L84" s="109"/>
      <c r="M84" s="100"/>
      <c r="N84" s="24">
        <v>24.2</v>
      </c>
      <c r="O84" s="25" t="s">
        <v>247</v>
      </c>
      <c r="P84" s="24">
        <v>240</v>
      </c>
      <c r="Q84" s="18" t="s">
        <v>150</v>
      </c>
    </row>
    <row r="85" spans="1:17" ht="303.75" customHeight="1" x14ac:dyDescent="0.25">
      <c r="A85" s="102"/>
      <c r="B85" s="119"/>
      <c r="C85" s="102"/>
      <c r="D85" s="102"/>
      <c r="E85" s="108" t="s">
        <v>400</v>
      </c>
      <c r="F85" s="102" t="s">
        <v>99</v>
      </c>
      <c r="G85" s="110" t="s">
        <v>170</v>
      </c>
      <c r="H85" s="102" t="s">
        <v>83</v>
      </c>
      <c r="I85" s="102" t="s">
        <v>104</v>
      </c>
      <c r="J85" s="102"/>
      <c r="K85" s="100"/>
      <c r="L85" s="109"/>
      <c r="M85" s="100"/>
      <c r="N85" s="102" t="s">
        <v>88</v>
      </c>
      <c r="O85" s="108" t="s">
        <v>248</v>
      </c>
      <c r="P85" s="102">
        <v>320</v>
      </c>
      <c r="Q85" s="101" t="s">
        <v>151</v>
      </c>
    </row>
    <row r="86" spans="1:17" ht="303.75" customHeight="1" x14ac:dyDescent="0.25">
      <c r="A86" s="102"/>
      <c r="B86" s="119"/>
      <c r="C86" s="102"/>
      <c r="D86" s="102"/>
      <c r="E86" s="108"/>
      <c r="F86" s="102"/>
      <c r="G86" s="110"/>
      <c r="H86" s="102"/>
      <c r="I86" s="102"/>
      <c r="J86" s="102"/>
      <c r="K86" s="100"/>
      <c r="L86" s="109"/>
      <c r="M86" s="100"/>
      <c r="N86" s="102"/>
      <c r="O86" s="108"/>
      <c r="P86" s="102"/>
      <c r="Q86" s="101"/>
    </row>
    <row r="87" spans="1:17" ht="372.75" customHeight="1" x14ac:dyDescent="0.25">
      <c r="A87" s="102"/>
      <c r="B87" s="119"/>
      <c r="C87" s="102"/>
      <c r="D87" s="102"/>
      <c r="E87" s="108" t="s">
        <v>401</v>
      </c>
      <c r="F87" s="102" t="s">
        <v>99</v>
      </c>
      <c r="G87" s="110" t="s">
        <v>170</v>
      </c>
      <c r="H87" s="102" t="s">
        <v>83</v>
      </c>
      <c r="I87" s="102" t="s">
        <v>104</v>
      </c>
      <c r="J87" s="102"/>
      <c r="K87" s="100"/>
      <c r="L87" s="109"/>
      <c r="M87" s="100"/>
      <c r="N87" s="102">
        <v>15</v>
      </c>
      <c r="O87" s="108" t="s">
        <v>249</v>
      </c>
      <c r="P87" s="102">
        <v>180</v>
      </c>
      <c r="Q87" s="101" t="s">
        <v>152</v>
      </c>
    </row>
    <row r="88" spans="1:17" ht="372.75" customHeight="1" x14ac:dyDescent="0.25">
      <c r="A88" s="102"/>
      <c r="B88" s="119"/>
      <c r="C88" s="102"/>
      <c r="D88" s="102"/>
      <c r="E88" s="108"/>
      <c r="F88" s="102"/>
      <c r="G88" s="110"/>
      <c r="H88" s="102"/>
      <c r="I88" s="102"/>
      <c r="J88" s="102"/>
      <c r="K88" s="100"/>
      <c r="L88" s="109"/>
      <c r="M88" s="100"/>
      <c r="N88" s="102"/>
      <c r="O88" s="108"/>
      <c r="P88" s="102"/>
      <c r="Q88" s="101"/>
    </row>
    <row r="89" spans="1:17" ht="409.6" customHeight="1" x14ac:dyDescent="0.25">
      <c r="A89" s="102"/>
      <c r="B89" s="119"/>
      <c r="C89" s="102">
        <v>28</v>
      </c>
      <c r="D89" s="102" t="s">
        <v>30</v>
      </c>
      <c r="E89" s="25" t="s">
        <v>322</v>
      </c>
      <c r="F89" s="24" t="s">
        <v>99</v>
      </c>
      <c r="G89" s="52" t="s">
        <v>163</v>
      </c>
      <c r="H89" s="24" t="s">
        <v>84</v>
      </c>
      <c r="I89" s="24" t="s">
        <v>103</v>
      </c>
      <c r="J89" s="44"/>
      <c r="K89" s="100">
        <v>950000</v>
      </c>
      <c r="L89" s="26">
        <v>1989165</v>
      </c>
      <c r="M89" s="100">
        <f>SUM(K89:L90)</f>
        <v>4937990</v>
      </c>
      <c r="N89" s="24">
        <v>85.1</v>
      </c>
      <c r="O89" s="25" t="s">
        <v>250</v>
      </c>
      <c r="P89" s="24">
        <v>372</v>
      </c>
      <c r="Q89" s="18" t="s">
        <v>153</v>
      </c>
    </row>
    <row r="90" spans="1:17" ht="408.75" customHeight="1" x14ac:dyDescent="0.25">
      <c r="A90" s="102"/>
      <c r="B90" s="119"/>
      <c r="C90" s="102"/>
      <c r="D90" s="102"/>
      <c r="E90" s="25" t="s">
        <v>321</v>
      </c>
      <c r="F90" s="24" t="s">
        <v>99</v>
      </c>
      <c r="G90" s="52" t="s">
        <v>164</v>
      </c>
      <c r="H90" s="24" t="s">
        <v>207</v>
      </c>
      <c r="I90" s="24" t="s">
        <v>103</v>
      </c>
      <c r="J90" s="44"/>
      <c r="K90" s="100"/>
      <c r="L90" s="26">
        <v>1998825</v>
      </c>
      <c r="M90" s="100"/>
      <c r="N90" s="24">
        <v>116</v>
      </c>
      <c r="O90" s="25" t="s">
        <v>250</v>
      </c>
      <c r="P90" s="24">
        <v>350</v>
      </c>
      <c r="Q90" s="18" t="s">
        <v>154</v>
      </c>
    </row>
    <row r="91" spans="1:17" ht="342" customHeight="1" x14ac:dyDescent="0.25">
      <c r="A91" s="102"/>
      <c r="B91" s="119"/>
      <c r="C91" s="102">
        <v>29</v>
      </c>
      <c r="D91" s="102" t="s">
        <v>31</v>
      </c>
      <c r="E91" s="108" t="s">
        <v>402</v>
      </c>
      <c r="F91" s="102" t="s">
        <v>99</v>
      </c>
      <c r="G91" s="110" t="s">
        <v>45</v>
      </c>
      <c r="H91" s="102" t="s">
        <v>95</v>
      </c>
      <c r="I91" s="102" t="s">
        <v>104</v>
      </c>
      <c r="J91" s="102" t="s">
        <v>305</v>
      </c>
      <c r="K91" s="100">
        <v>900000</v>
      </c>
      <c r="L91" s="109">
        <v>1800000</v>
      </c>
      <c r="M91" s="100">
        <f>SUM(K91:L95)</f>
        <v>5940000</v>
      </c>
      <c r="N91" s="102">
        <v>26</v>
      </c>
      <c r="O91" s="108" t="s">
        <v>250</v>
      </c>
      <c r="P91" s="102">
        <v>480</v>
      </c>
      <c r="Q91" s="101" t="s">
        <v>296</v>
      </c>
    </row>
    <row r="92" spans="1:17" ht="342" customHeight="1" x14ac:dyDescent="0.25">
      <c r="A92" s="102"/>
      <c r="B92" s="119"/>
      <c r="C92" s="102"/>
      <c r="D92" s="102"/>
      <c r="E92" s="108"/>
      <c r="F92" s="102"/>
      <c r="G92" s="110"/>
      <c r="H92" s="102"/>
      <c r="I92" s="102"/>
      <c r="J92" s="102"/>
      <c r="K92" s="100"/>
      <c r="L92" s="109"/>
      <c r="M92" s="100"/>
      <c r="N92" s="102"/>
      <c r="O92" s="108"/>
      <c r="P92" s="102"/>
      <c r="Q92" s="101"/>
    </row>
    <row r="93" spans="1:17" ht="361.5" customHeight="1" x14ac:dyDescent="0.25">
      <c r="A93" s="102"/>
      <c r="B93" s="119"/>
      <c r="C93" s="102"/>
      <c r="D93" s="102"/>
      <c r="E93" s="25" t="s">
        <v>403</v>
      </c>
      <c r="F93" s="24" t="s">
        <v>99</v>
      </c>
      <c r="G93" s="52" t="s">
        <v>44</v>
      </c>
      <c r="H93" s="24" t="s">
        <v>96</v>
      </c>
      <c r="I93" s="24" t="s">
        <v>104</v>
      </c>
      <c r="J93" s="44" t="s">
        <v>306</v>
      </c>
      <c r="K93" s="100"/>
      <c r="L93" s="26">
        <v>1800000</v>
      </c>
      <c r="M93" s="100"/>
      <c r="N93" s="24">
        <v>16</v>
      </c>
      <c r="O93" s="25" t="s">
        <v>250</v>
      </c>
      <c r="P93" s="24">
        <v>210</v>
      </c>
      <c r="Q93" s="18" t="s">
        <v>240</v>
      </c>
    </row>
    <row r="94" spans="1:17" ht="356.25" customHeight="1" x14ac:dyDescent="0.25">
      <c r="A94" s="102"/>
      <c r="B94" s="119"/>
      <c r="C94" s="102"/>
      <c r="D94" s="102"/>
      <c r="E94" s="25" t="s">
        <v>404</v>
      </c>
      <c r="F94" s="24" t="s">
        <v>99</v>
      </c>
      <c r="G94" s="52" t="s">
        <v>161</v>
      </c>
      <c r="H94" s="24" t="s">
        <v>95</v>
      </c>
      <c r="I94" s="24" t="s">
        <v>104</v>
      </c>
      <c r="J94" s="44"/>
      <c r="K94" s="100"/>
      <c r="L94" s="26">
        <v>720000</v>
      </c>
      <c r="M94" s="100"/>
      <c r="N94" s="24">
        <v>14</v>
      </c>
      <c r="O94" s="25" t="s">
        <v>250</v>
      </c>
      <c r="P94" s="24">
        <v>210</v>
      </c>
      <c r="Q94" s="18" t="s">
        <v>155</v>
      </c>
    </row>
    <row r="95" spans="1:17" ht="408" customHeight="1" x14ac:dyDescent="0.25">
      <c r="A95" s="102"/>
      <c r="B95" s="106"/>
      <c r="C95" s="102"/>
      <c r="D95" s="102"/>
      <c r="E95" s="25" t="s">
        <v>405</v>
      </c>
      <c r="F95" s="24" t="s">
        <v>99</v>
      </c>
      <c r="G95" s="52" t="s">
        <v>161</v>
      </c>
      <c r="H95" s="24" t="s">
        <v>97</v>
      </c>
      <c r="I95" s="24" t="s">
        <v>104</v>
      </c>
      <c r="J95" s="44" t="s">
        <v>306</v>
      </c>
      <c r="K95" s="100"/>
      <c r="L95" s="26">
        <v>720000</v>
      </c>
      <c r="M95" s="100"/>
      <c r="N95" s="24">
        <v>20</v>
      </c>
      <c r="O95" s="25" t="s">
        <v>250</v>
      </c>
      <c r="P95" s="24">
        <v>420</v>
      </c>
      <c r="Q95" s="18" t="s">
        <v>156</v>
      </c>
    </row>
    <row r="96" spans="1:17" x14ac:dyDescent="0.25">
      <c r="A96" s="4"/>
      <c r="D96" s="115"/>
      <c r="E96" s="115"/>
      <c r="F96" s="1"/>
      <c r="G96" s="1"/>
      <c r="H96" s="1"/>
      <c r="N96" s="2"/>
      <c r="O96" s="4"/>
      <c r="P96" s="2"/>
      <c r="Q96" s="11"/>
    </row>
    <row r="97" spans="1:17" x14ac:dyDescent="0.25">
      <c r="A97" s="4"/>
      <c r="E97" s="4"/>
      <c r="F97" s="2"/>
      <c r="G97" s="2"/>
      <c r="H97" s="2"/>
      <c r="I97" s="2"/>
      <c r="J97" s="2"/>
      <c r="K97" s="12"/>
      <c r="L97" s="13"/>
      <c r="M97" s="12"/>
      <c r="N97" s="2"/>
      <c r="O97" s="4"/>
      <c r="P97" s="2"/>
      <c r="Q97" s="11"/>
    </row>
    <row r="100" spans="1:17" x14ac:dyDescent="0.25">
      <c r="L100" s="16" t="s">
        <v>160</v>
      </c>
    </row>
    <row r="125" spans="9:13" x14ac:dyDescent="0.25">
      <c r="I125" s="1" t="s">
        <v>50</v>
      </c>
      <c r="J125" s="1" t="s">
        <v>50</v>
      </c>
      <c r="K125" s="9">
        <f>SUM(K5:K95)</f>
        <v>27405000</v>
      </c>
      <c r="L125" s="10">
        <f>SUM(L5:L95)</f>
        <v>132896549</v>
      </c>
      <c r="M125" s="9">
        <f>SUM(M5:M95)</f>
        <v>160301549</v>
      </c>
    </row>
  </sheetData>
  <autoFilter ref="I1:I125"/>
  <mergeCells count="314">
    <mergeCell ref="J9:J10"/>
    <mergeCell ref="J12:J13"/>
    <mergeCell ref="J18:J19"/>
    <mergeCell ref="J27:J28"/>
    <mergeCell ref="J31:J32"/>
    <mergeCell ref="J33:J34"/>
    <mergeCell ref="J37:J39"/>
    <mergeCell ref="J40:J43"/>
    <mergeCell ref="J44:J45"/>
    <mergeCell ref="A44:A56"/>
    <mergeCell ref="A57:A70"/>
    <mergeCell ref="E91:E92"/>
    <mergeCell ref="A5:A15"/>
    <mergeCell ref="A16:A30"/>
    <mergeCell ref="A31:A43"/>
    <mergeCell ref="D37:D43"/>
    <mergeCell ref="C37:C43"/>
    <mergeCell ref="D44:D46"/>
    <mergeCell ref="C44:C46"/>
    <mergeCell ref="E73:E76"/>
    <mergeCell ref="E60:E62"/>
    <mergeCell ref="C71:C72"/>
    <mergeCell ref="D71:D72"/>
    <mergeCell ref="E71:E72"/>
    <mergeCell ref="E57:E58"/>
    <mergeCell ref="E18:E19"/>
    <mergeCell ref="B16:B22"/>
    <mergeCell ref="B23:B30"/>
    <mergeCell ref="E44:E45"/>
    <mergeCell ref="D47:D49"/>
    <mergeCell ref="B69:B70"/>
    <mergeCell ref="D69:D70"/>
    <mergeCell ref="C69:C70"/>
    <mergeCell ref="A81:A95"/>
    <mergeCell ref="A71:A80"/>
    <mergeCell ref="B71:B80"/>
    <mergeCell ref="B81:B95"/>
    <mergeCell ref="J71:J72"/>
    <mergeCell ref="J73:J76"/>
    <mergeCell ref="J77:J78"/>
    <mergeCell ref="J85:J86"/>
    <mergeCell ref="I87:I88"/>
    <mergeCell ref="E87:E88"/>
    <mergeCell ref="F87:F88"/>
    <mergeCell ref="G87:G88"/>
    <mergeCell ref="H87:H88"/>
    <mergeCell ref="J87:J88"/>
    <mergeCell ref="G77:G78"/>
    <mergeCell ref="E77:E78"/>
    <mergeCell ref="F77:F78"/>
    <mergeCell ref="C73:C78"/>
    <mergeCell ref="D81:D88"/>
    <mergeCell ref="H85:H86"/>
    <mergeCell ref="I85:I86"/>
    <mergeCell ref="F73:F76"/>
    <mergeCell ref="H73:H76"/>
    <mergeCell ref="G73:G76"/>
    <mergeCell ref="I91:I92"/>
    <mergeCell ref="H91:H92"/>
    <mergeCell ref="G91:G92"/>
    <mergeCell ref="F91:F92"/>
    <mergeCell ref="J91:J92"/>
    <mergeCell ref="H71:H72"/>
    <mergeCell ref="I71:I72"/>
    <mergeCell ref="K73:K78"/>
    <mergeCell ref="I77:I78"/>
    <mergeCell ref="H77:H78"/>
    <mergeCell ref="K71:K72"/>
    <mergeCell ref="M73:M78"/>
    <mergeCell ref="M71:M72"/>
    <mergeCell ref="L77:L78"/>
    <mergeCell ref="L57:L58"/>
    <mergeCell ref="L71:L72"/>
    <mergeCell ref="L60:L62"/>
    <mergeCell ref="I73:I76"/>
    <mergeCell ref="L73:L76"/>
    <mergeCell ref="L81:L88"/>
    <mergeCell ref="G60:G62"/>
    <mergeCell ref="J57:J58"/>
    <mergeCell ref="J60:J62"/>
    <mergeCell ref="H57:H58"/>
    <mergeCell ref="G71:G72"/>
    <mergeCell ref="I37:I39"/>
    <mergeCell ref="H37:H39"/>
    <mergeCell ref="M57:M58"/>
    <mergeCell ref="N57:N58"/>
    <mergeCell ref="I57:I58"/>
    <mergeCell ref="K57:K58"/>
    <mergeCell ref="J53:J54"/>
    <mergeCell ref="H51:H52"/>
    <mergeCell ref="I40:I43"/>
    <mergeCell ref="I44:I45"/>
    <mergeCell ref="I51:I52"/>
    <mergeCell ref="I60:I62"/>
    <mergeCell ref="H60:H62"/>
    <mergeCell ref="L51:L52"/>
    <mergeCell ref="J51:J52"/>
    <mergeCell ref="K51:K55"/>
    <mergeCell ref="H40:H43"/>
    <mergeCell ref="H53:H54"/>
    <mergeCell ref="I53:I54"/>
    <mergeCell ref="H44:H45"/>
    <mergeCell ref="L53:L54"/>
    <mergeCell ref="L37:L39"/>
    <mergeCell ref="K37:K46"/>
    <mergeCell ref="L40:L43"/>
    <mergeCell ref="M37:M46"/>
    <mergeCell ref="N33:N34"/>
    <mergeCell ref="Q31:Q32"/>
    <mergeCell ref="Q44:Q45"/>
    <mergeCell ref="P44:P45"/>
    <mergeCell ref="O44:O45"/>
    <mergeCell ref="N44:N45"/>
    <mergeCell ref="L44:L45"/>
    <mergeCell ref="L31:L32"/>
    <mergeCell ref="Q87:Q88"/>
    <mergeCell ref="P87:P88"/>
    <mergeCell ref="O87:O88"/>
    <mergeCell ref="N87:N88"/>
    <mergeCell ref="Q73:Q76"/>
    <mergeCell ref="P73:P76"/>
    <mergeCell ref="O73:O76"/>
    <mergeCell ref="N73:N76"/>
    <mergeCell ref="O57:O58"/>
    <mergeCell ref="P57:P58"/>
    <mergeCell ref="Q57:Q58"/>
    <mergeCell ref="Q60:Q62"/>
    <mergeCell ref="P60:P62"/>
    <mergeCell ref="O60:O62"/>
    <mergeCell ref="N60:N62"/>
    <mergeCell ref="Q85:Q86"/>
    <mergeCell ref="P85:P86"/>
    <mergeCell ref="O85:O86"/>
    <mergeCell ref="N85:N86"/>
    <mergeCell ref="Q77:Q78"/>
    <mergeCell ref="P77:P78"/>
    <mergeCell ref="O77:O78"/>
    <mergeCell ref="N77:N78"/>
    <mergeCell ref="Q91:Q92"/>
    <mergeCell ref="P91:P92"/>
    <mergeCell ref="O91:O92"/>
    <mergeCell ref="K47:K49"/>
    <mergeCell ref="M47:M49"/>
    <mergeCell ref="K89:K90"/>
    <mergeCell ref="M89:M90"/>
    <mergeCell ref="K91:K95"/>
    <mergeCell ref="M91:M95"/>
    <mergeCell ref="K79:K80"/>
    <mergeCell ref="M79:M80"/>
    <mergeCell ref="K81:K88"/>
    <mergeCell ref="K59:K63"/>
    <mergeCell ref="M59:M63"/>
    <mergeCell ref="K64:K65"/>
    <mergeCell ref="M64:M65"/>
    <mergeCell ref="K66:K67"/>
    <mergeCell ref="M66:M67"/>
    <mergeCell ref="K69:K70"/>
    <mergeCell ref="M69:M70"/>
    <mergeCell ref="N91:N92"/>
    <mergeCell ref="L91:L92"/>
    <mergeCell ref="M81:M88"/>
    <mergeCell ref="M51:M55"/>
    <mergeCell ref="A1:Q1"/>
    <mergeCell ref="A2:Q2"/>
    <mergeCell ref="A3:Q3"/>
    <mergeCell ref="K5:K7"/>
    <mergeCell ref="M5:M7"/>
    <mergeCell ref="K8:K10"/>
    <mergeCell ref="M8:M10"/>
    <mergeCell ref="K16:K20"/>
    <mergeCell ref="M16:M20"/>
    <mergeCell ref="C8:C10"/>
    <mergeCell ref="D8:D10"/>
    <mergeCell ref="C5:C7"/>
    <mergeCell ref="C16:C20"/>
    <mergeCell ref="E9:E10"/>
    <mergeCell ref="F9:F10"/>
    <mergeCell ref="G9:G10"/>
    <mergeCell ref="H9:H10"/>
    <mergeCell ref="I9:I10"/>
    <mergeCell ref="L9:L10"/>
    <mergeCell ref="C12:C13"/>
    <mergeCell ref="D12:D13"/>
    <mergeCell ref="D5:D7"/>
    <mergeCell ref="D16:D20"/>
    <mergeCell ref="B5:B15"/>
    <mergeCell ref="B31:B43"/>
    <mergeCell ref="B44:B49"/>
    <mergeCell ref="B50:B56"/>
    <mergeCell ref="B57:B68"/>
    <mergeCell ref="D27:D30"/>
    <mergeCell ref="C21:C22"/>
    <mergeCell ref="C23:C24"/>
    <mergeCell ref="C27:C30"/>
    <mergeCell ref="C25:C26"/>
    <mergeCell ref="D25:D26"/>
    <mergeCell ref="D21:D22"/>
    <mergeCell ref="D23:D24"/>
    <mergeCell ref="C89:C90"/>
    <mergeCell ref="C91:C95"/>
    <mergeCell ref="E31:E32"/>
    <mergeCell ref="D64:D65"/>
    <mergeCell ref="C31:C36"/>
    <mergeCell ref="C47:C49"/>
    <mergeCell ref="C51:C55"/>
    <mergeCell ref="C59:C63"/>
    <mergeCell ref="D66:D67"/>
    <mergeCell ref="C64:C65"/>
    <mergeCell ref="C66:C67"/>
    <mergeCell ref="D59:D63"/>
    <mergeCell ref="C57:C58"/>
    <mergeCell ref="D57:D58"/>
    <mergeCell ref="C79:C80"/>
    <mergeCell ref="C81:C88"/>
    <mergeCell ref="D73:D78"/>
    <mergeCell ref="E53:E54"/>
    <mergeCell ref="E51:E52"/>
    <mergeCell ref="E37:E39"/>
    <mergeCell ref="E40:E43"/>
    <mergeCell ref="E85:E86"/>
    <mergeCell ref="D96:E96"/>
    <mergeCell ref="D31:D36"/>
    <mergeCell ref="D51:D55"/>
    <mergeCell ref="D89:D90"/>
    <mergeCell ref="D91:D95"/>
    <mergeCell ref="D79:D80"/>
    <mergeCell ref="F51:F52"/>
    <mergeCell ref="G51:G52"/>
    <mergeCell ref="F37:F39"/>
    <mergeCell ref="G40:G43"/>
    <mergeCell ref="F40:F43"/>
    <mergeCell ref="G37:G39"/>
    <mergeCell ref="F57:F58"/>
    <mergeCell ref="G57:G58"/>
    <mergeCell ref="F60:F62"/>
    <mergeCell ref="F71:F72"/>
    <mergeCell ref="F85:F86"/>
    <mergeCell ref="G85:G86"/>
    <mergeCell ref="F53:F54"/>
    <mergeCell ref="G53:G54"/>
    <mergeCell ref="F33:F34"/>
    <mergeCell ref="G33:G34"/>
    <mergeCell ref="F44:F45"/>
    <mergeCell ref="G44:G45"/>
    <mergeCell ref="E12:E13"/>
    <mergeCell ref="F12:F13"/>
    <mergeCell ref="G12:G13"/>
    <mergeCell ref="H12:H13"/>
    <mergeCell ref="I12:I13"/>
    <mergeCell ref="I18:I19"/>
    <mergeCell ref="H18:H19"/>
    <mergeCell ref="E27:E28"/>
    <mergeCell ref="E33:E34"/>
    <mergeCell ref="E25:E26"/>
    <mergeCell ref="G25:G26"/>
    <mergeCell ref="H25:H26"/>
    <mergeCell ref="I25:I26"/>
    <mergeCell ref="F31:F32"/>
    <mergeCell ref="G31:G32"/>
    <mergeCell ref="F25:F26"/>
    <mergeCell ref="G18:G19"/>
    <mergeCell ref="F18:F19"/>
    <mergeCell ref="H31:H32"/>
    <mergeCell ref="I31:I32"/>
    <mergeCell ref="H33:H34"/>
    <mergeCell ref="I33:I34"/>
    <mergeCell ref="K23:K24"/>
    <mergeCell ref="L33:L34"/>
    <mergeCell ref="F27:F28"/>
    <mergeCell ref="G27:G28"/>
    <mergeCell ref="H27:H28"/>
    <mergeCell ref="I27:I28"/>
    <mergeCell ref="P12:P13"/>
    <mergeCell ref="M21:M22"/>
    <mergeCell ref="P18:P19"/>
    <mergeCell ref="O18:O19"/>
    <mergeCell ref="K27:K30"/>
    <mergeCell ref="O25:O26"/>
    <mergeCell ref="P25:P26"/>
    <mergeCell ref="L27:L28"/>
    <mergeCell ref="K25:K26"/>
    <mergeCell ref="L25:L26"/>
    <mergeCell ref="J25:J26"/>
    <mergeCell ref="P33:P34"/>
    <mergeCell ref="K31:K36"/>
    <mergeCell ref="O31:O32"/>
    <mergeCell ref="P31:P32"/>
    <mergeCell ref="O33:O34"/>
    <mergeCell ref="M31:M36"/>
    <mergeCell ref="Q12:Q13"/>
    <mergeCell ref="K12:K13"/>
    <mergeCell ref="L12:L13"/>
    <mergeCell ref="M12:M13"/>
    <mergeCell ref="N12:N13"/>
    <mergeCell ref="O12:O13"/>
    <mergeCell ref="N18:N19"/>
    <mergeCell ref="L18:L19"/>
    <mergeCell ref="K21:K22"/>
    <mergeCell ref="Q25:Q26"/>
    <mergeCell ref="M23:M24"/>
    <mergeCell ref="Q18:Q19"/>
    <mergeCell ref="N31:N32"/>
    <mergeCell ref="M25:M26"/>
    <mergeCell ref="N25:N26"/>
    <mergeCell ref="M27:M30"/>
    <mergeCell ref="O40:O43"/>
    <mergeCell ref="N40:N43"/>
    <mergeCell ref="Q40:Q43"/>
    <mergeCell ref="P40:P43"/>
    <mergeCell ref="Q37:Q39"/>
    <mergeCell ref="P37:P39"/>
    <mergeCell ref="O37:O39"/>
    <mergeCell ref="N37:N39"/>
    <mergeCell ref="Q33:Q34"/>
  </mergeCells>
  <phoneticPr fontId="1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15" fitToHeight="0" orientation="landscape" r:id="rId1"/>
  <headerFooter>
    <oddFooter>&amp;C&amp;48第 &amp;P 頁，共 &amp;N 頁</oddFooter>
  </headerFooter>
  <rowBreaks count="6" manualBreakCount="6">
    <brk id="15" max="16" man="1"/>
    <brk id="30" max="16" man="1"/>
    <brk id="43" max="16" man="1"/>
    <brk id="56" max="16" man="1"/>
    <brk id="68" max="17" man="1"/>
    <brk id="80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L82"/>
  <sheetViews>
    <sheetView tabSelected="1" view="pageBreakPreview" zoomScale="60" zoomScaleNormal="100" workbookViewId="0">
      <selection activeCell="N2" sqref="N2:Q2"/>
    </sheetView>
  </sheetViews>
  <sheetFormatPr defaultColWidth="9" defaultRowHeight="16.5" outlineLevelRow="1" x14ac:dyDescent="0.25"/>
  <cols>
    <col min="1" max="1" width="8.125" style="68" customWidth="1"/>
    <col min="2" max="2" width="28.25" style="68" bestFit="1" customWidth="1"/>
    <col min="3" max="3" width="36.125" style="68" customWidth="1"/>
    <col min="4" max="4" width="29.375" style="68" customWidth="1"/>
    <col min="5" max="16" width="7.5" style="68" customWidth="1"/>
    <col min="17" max="17" width="8.5" style="68" bestFit="1" customWidth="1"/>
    <col min="18" max="1026" width="11" style="68" customWidth="1"/>
    <col min="1027" max="16384" width="9" style="68"/>
  </cols>
  <sheetData>
    <row r="1" spans="1:1026" ht="25.5" x14ac:dyDescent="0.25">
      <c r="A1" s="128" t="s">
        <v>407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026" ht="18.7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129" t="s">
        <v>485</v>
      </c>
      <c r="O2" s="129"/>
      <c r="P2" s="129"/>
      <c r="Q2" s="129"/>
    </row>
    <row r="3" spans="1:1026" x14ac:dyDescent="0.25">
      <c r="A3" s="130" t="s">
        <v>408</v>
      </c>
      <c r="B3" s="130"/>
      <c r="C3" s="130"/>
      <c r="D3" s="130"/>
      <c r="E3" s="131" t="s">
        <v>409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2" t="s">
        <v>410</v>
      </c>
    </row>
    <row r="4" spans="1:1026" x14ac:dyDescent="0.25">
      <c r="A4" s="70" t="s">
        <v>51</v>
      </c>
      <c r="B4" s="71" t="s">
        <v>411</v>
      </c>
      <c r="C4" s="71" t="s">
        <v>412</v>
      </c>
      <c r="D4" s="71" t="s">
        <v>54</v>
      </c>
      <c r="E4" s="72" t="s">
        <v>413</v>
      </c>
      <c r="F4" s="72" t="s">
        <v>414</v>
      </c>
      <c r="G4" s="72" t="s">
        <v>415</v>
      </c>
      <c r="H4" s="72" t="s">
        <v>416</v>
      </c>
      <c r="I4" s="72" t="s">
        <v>417</v>
      </c>
      <c r="J4" s="72" t="s">
        <v>418</v>
      </c>
      <c r="K4" s="72" t="s">
        <v>419</v>
      </c>
      <c r="L4" s="72" t="s">
        <v>420</v>
      </c>
      <c r="M4" s="72" t="s">
        <v>421</v>
      </c>
      <c r="N4" s="72" t="s">
        <v>422</v>
      </c>
      <c r="O4" s="72" t="s">
        <v>423</v>
      </c>
      <c r="P4" s="73" t="s">
        <v>424</v>
      </c>
      <c r="Q4" s="132"/>
    </row>
    <row r="5" spans="1:1026" ht="21" customHeight="1" outlineLevel="1" x14ac:dyDescent="0.25">
      <c r="A5" s="74">
        <v>1</v>
      </c>
      <c r="B5" s="74" t="s">
        <v>425</v>
      </c>
      <c r="C5" s="74" t="s">
        <v>46</v>
      </c>
      <c r="D5" s="75" t="s">
        <v>59</v>
      </c>
      <c r="E5" s="74">
        <v>38279</v>
      </c>
      <c r="F5" s="76">
        <v>39883</v>
      </c>
      <c r="G5" s="77">
        <v>52569</v>
      </c>
      <c r="H5" s="78">
        <v>58000</v>
      </c>
      <c r="I5" s="78">
        <v>27120</v>
      </c>
      <c r="J5" s="78">
        <v>11474</v>
      </c>
      <c r="K5" s="78">
        <v>17939</v>
      </c>
      <c r="L5" s="79">
        <v>27283</v>
      </c>
      <c r="M5" s="74">
        <v>33325</v>
      </c>
      <c r="N5" s="79">
        <v>27354</v>
      </c>
      <c r="O5" s="79">
        <v>34541</v>
      </c>
      <c r="P5" s="79">
        <v>35474</v>
      </c>
      <c r="Q5" s="74">
        <f t="shared" ref="Q5:Q36" si="0">SUM(E5:P5)</f>
        <v>403241</v>
      </c>
      <c r="R5" s="68">
        <v>2</v>
      </c>
    </row>
    <row r="6" spans="1:1026" ht="21" customHeight="1" outlineLevel="1" x14ac:dyDescent="0.25">
      <c r="A6" s="78">
        <v>2</v>
      </c>
      <c r="B6" s="74" t="s">
        <v>173</v>
      </c>
      <c r="C6" s="74" t="s">
        <v>426</v>
      </c>
      <c r="D6" s="75" t="s">
        <v>55</v>
      </c>
      <c r="E6" s="74">
        <v>11619</v>
      </c>
      <c r="F6" s="76">
        <v>15068</v>
      </c>
      <c r="G6" s="77">
        <v>16343</v>
      </c>
      <c r="H6" s="78">
        <v>17167</v>
      </c>
      <c r="I6" s="78">
        <v>10242</v>
      </c>
      <c r="J6" s="78">
        <v>0</v>
      </c>
      <c r="K6" s="78">
        <v>0</v>
      </c>
      <c r="L6" s="74">
        <v>63</v>
      </c>
      <c r="M6" s="74">
        <v>3348</v>
      </c>
      <c r="N6" s="78">
        <v>6360</v>
      </c>
      <c r="O6" s="78">
        <v>5768</v>
      </c>
      <c r="P6" s="74">
        <v>5265</v>
      </c>
      <c r="Q6" s="74">
        <f t="shared" si="0"/>
        <v>91243</v>
      </c>
    </row>
    <row r="7" spans="1:1026" ht="21" customHeight="1" outlineLevel="1" x14ac:dyDescent="0.25">
      <c r="A7" s="74">
        <v>3</v>
      </c>
      <c r="B7" s="74" t="s">
        <v>183</v>
      </c>
      <c r="C7" s="74" t="s">
        <v>427</v>
      </c>
      <c r="D7" s="75" t="s">
        <v>58</v>
      </c>
      <c r="E7" s="74">
        <v>5003</v>
      </c>
      <c r="F7" s="76">
        <v>4282</v>
      </c>
      <c r="G7" s="77">
        <v>4359</v>
      </c>
      <c r="H7" s="78">
        <v>4990</v>
      </c>
      <c r="I7" s="78">
        <v>1899</v>
      </c>
      <c r="J7" s="78">
        <v>0</v>
      </c>
      <c r="K7" s="78">
        <v>0</v>
      </c>
      <c r="L7" s="74">
        <v>1601</v>
      </c>
      <c r="M7" s="74">
        <v>2905</v>
      </c>
      <c r="N7" s="78">
        <v>4304</v>
      </c>
      <c r="O7" s="78">
        <v>1340</v>
      </c>
      <c r="P7" s="74">
        <v>1173</v>
      </c>
      <c r="Q7" s="74">
        <f t="shared" si="0"/>
        <v>31856</v>
      </c>
    </row>
    <row r="8" spans="1:1026" ht="21" customHeight="1" outlineLevel="1" x14ac:dyDescent="0.25">
      <c r="A8" s="74">
        <v>4</v>
      </c>
      <c r="B8" s="74" t="s">
        <v>188</v>
      </c>
      <c r="C8" s="74" t="s">
        <v>428</v>
      </c>
      <c r="D8" s="75" t="s">
        <v>60</v>
      </c>
      <c r="E8" s="74">
        <v>19755</v>
      </c>
      <c r="F8" s="76">
        <v>20756</v>
      </c>
      <c r="G8" s="74">
        <v>19718</v>
      </c>
      <c r="H8" s="78">
        <v>20931</v>
      </c>
      <c r="I8" s="78">
        <v>12173</v>
      </c>
      <c r="J8" s="78">
        <v>2815</v>
      </c>
      <c r="K8" s="78">
        <v>4284</v>
      </c>
      <c r="L8" s="74">
        <v>5873</v>
      </c>
      <c r="M8" s="74">
        <v>10868</v>
      </c>
      <c r="N8" s="78">
        <v>11631</v>
      </c>
      <c r="O8" s="78">
        <v>10639</v>
      </c>
      <c r="P8" s="74">
        <v>13354</v>
      </c>
      <c r="Q8" s="74">
        <f t="shared" si="0"/>
        <v>152797</v>
      </c>
      <c r="R8" s="68">
        <v>5</v>
      </c>
    </row>
    <row r="9" spans="1:1026" ht="21" customHeight="1" outlineLevel="1" x14ac:dyDescent="0.25">
      <c r="A9" s="74">
        <v>5</v>
      </c>
      <c r="B9" s="74" t="s">
        <v>180</v>
      </c>
      <c r="C9" s="74" t="s">
        <v>0</v>
      </c>
      <c r="D9" s="75" t="s">
        <v>56</v>
      </c>
      <c r="E9" s="74">
        <v>1607</v>
      </c>
      <c r="F9" s="76">
        <v>2818</v>
      </c>
      <c r="G9" s="77">
        <v>2859</v>
      </c>
      <c r="H9" s="78">
        <v>6391</v>
      </c>
      <c r="I9" s="78">
        <v>1847</v>
      </c>
      <c r="J9" s="78">
        <v>0</v>
      </c>
      <c r="K9" s="78">
        <v>46</v>
      </c>
      <c r="L9" s="74">
        <v>813</v>
      </c>
      <c r="M9" s="74">
        <v>1476</v>
      </c>
      <c r="N9" s="78">
        <v>1641</v>
      </c>
      <c r="O9" s="78">
        <v>1326</v>
      </c>
      <c r="P9" s="74">
        <v>1450</v>
      </c>
      <c r="Q9" s="74">
        <f t="shared" si="0"/>
        <v>22274</v>
      </c>
    </row>
    <row r="10" spans="1:1026" ht="21" customHeight="1" outlineLevel="1" x14ac:dyDescent="0.25">
      <c r="A10" s="78">
        <v>6</v>
      </c>
      <c r="B10" s="74" t="s">
        <v>174</v>
      </c>
      <c r="C10" s="74" t="s">
        <v>429</v>
      </c>
      <c r="D10" s="75" t="s">
        <v>62</v>
      </c>
      <c r="E10" s="74">
        <v>1947</v>
      </c>
      <c r="F10" s="76">
        <v>1069</v>
      </c>
      <c r="G10" s="77">
        <v>967</v>
      </c>
      <c r="H10" s="78">
        <v>1662</v>
      </c>
      <c r="I10" s="78">
        <v>505</v>
      </c>
      <c r="J10" s="78">
        <v>0</v>
      </c>
      <c r="K10" s="78">
        <v>0</v>
      </c>
      <c r="L10" s="74">
        <v>449</v>
      </c>
      <c r="M10" s="78">
        <v>842</v>
      </c>
      <c r="N10" s="78">
        <v>917</v>
      </c>
      <c r="O10" s="78">
        <v>710</v>
      </c>
      <c r="P10" s="74">
        <v>1191</v>
      </c>
      <c r="Q10" s="74">
        <f t="shared" si="0"/>
        <v>10259</v>
      </c>
    </row>
    <row r="11" spans="1:1026" ht="21" customHeight="1" outlineLevel="1" x14ac:dyDescent="0.25">
      <c r="A11" s="78">
        <v>7</v>
      </c>
      <c r="B11" s="74" t="s">
        <v>190</v>
      </c>
      <c r="C11" s="74" t="s">
        <v>3</v>
      </c>
      <c r="D11" s="75" t="s">
        <v>430</v>
      </c>
      <c r="E11" s="74">
        <v>1650</v>
      </c>
      <c r="F11" s="76">
        <v>1471</v>
      </c>
      <c r="G11" s="77">
        <v>1752</v>
      </c>
      <c r="H11" s="78">
        <v>2496</v>
      </c>
      <c r="I11" s="78">
        <v>660</v>
      </c>
      <c r="J11" s="78">
        <v>0</v>
      </c>
      <c r="K11" s="78">
        <v>0</v>
      </c>
      <c r="L11" s="74">
        <v>549</v>
      </c>
      <c r="M11" s="78">
        <v>1102</v>
      </c>
      <c r="N11" s="78">
        <v>1569</v>
      </c>
      <c r="O11" s="78">
        <v>1915</v>
      </c>
      <c r="P11" s="74">
        <v>2053</v>
      </c>
      <c r="Q11" s="74">
        <f t="shared" si="0"/>
        <v>15217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80"/>
      <c r="HO11" s="80"/>
      <c r="HP11" s="80"/>
      <c r="HQ11" s="80"/>
      <c r="HR11" s="80"/>
      <c r="HS11" s="80"/>
      <c r="HT11" s="80"/>
      <c r="HU11" s="80"/>
      <c r="HV11" s="80"/>
      <c r="HW11" s="80"/>
      <c r="HX11" s="80"/>
      <c r="HY11" s="80"/>
      <c r="HZ11" s="80"/>
      <c r="IA11" s="80"/>
      <c r="IB11" s="80"/>
      <c r="IC11" s="80"/>
      <c r="ID11" s="80"/>
      <c r="IE11" s="80"/>
      <c r="IF11" s="80"/>
      <c r="IG11" s="80"/>
      <c r="IH11" s="80"/>
      <c r="II11" s="80"/>
      <c r="IJ11" s="80"/>
      <c r="IK11" s="80"/>
      <c r="IL11" s="80"/>
      <c r="IM11" s="80"/>
      <c r="IN11" s="80"/>
      <c r="IO11" s="80"/>
      <c r="IP11" s="80"/>
      <c r="IQ11" s="80"/>
      <c r="IR11" s="80"/>
      <c r="IS11" s="80"/>
      <c r="IT11" s="80"/>
      <c r="IU11" s="80"/>
      <c r="IV11" s="80"/>
      <c r="IW11" s="80"/>
      <c r="IX11" s="80"/>
      <c r="IY11" s="80"/>
      <c r="IZ11" s="80"/>
      <c r="JA11" s="80"/>
      <c r="JB11" s="80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80"/>
      <c r="JN11" s="80"/>
      <c r="JO11" s="80"/>
      <c r="JP11" s="80"/>
      <c r="JQ11" s="80"/>
      <c r="JR11" s="80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80"/>
      <c r="KR11" s="80"/>
      <c r="KS11" s="80"/>
      <c r="KT11" s="80"/>
      <c r="KU11" s="80"/>
      <c r="KV11" s="80"/>
      <c r="KW11" s="80"/>
      <c r="KX11" s="80"/>
      <c r="KY11" s="80"/>
      <c r="KZ11" s="80"/>
      <c r="LA11" s="80"/>
      <c r="LB11" s="80"/>
      <c r="LC11" s="80"/>
      <c r="LD11" s="80"/>
      <c r="LE11" s="80"/>
      <c r="LF11" s="80"/>
      <c r="LG11" s="80"/>
      <c r="LH11" s="80"/>
      <c r="LI11" s="80"/>
      <c r="LJ11" s="80"/>
      <c r="LK11" s="80"/>
      <c r="LL11" s="80"/>
      <c r="LM11" s="80"/>
      <c r="LN11" s="80"/>
      <c r="LO11" s="80"/>
      <c r="LP11" s="80"/>
      <c r="LQ11" s="80"/>
      <c r="LR11" s="80"/>
      <c r="LS11" s="80"/>
      <c r="LT11" s="80"/>
      <c r="LU11" s="80"/>
      <c r="LV11" s="80"/>
      <c r="LW11" s="80"/>
      <c r="LX11" s="80"/>
      <c r="LY11" s="80"/>
      <c r="LZ11" s="80"/>
      <c r="MA11" s="80"/>
      <c r="MB11" s="80"/>
      <c r="MC11" s="80"/>
      <c r="MD11" s="80"/>
      <c r="ME11" s="80"/>
      <c r="MF11" s="80"/>
      <c r="MG11" s="80"/>
      <c r="MH11" s="80"/>
      <c r="MI11" s="80"/>
      <c r="MJ11" s="80"/>
      <c r="MK11" s="80"/>
      <c r="ML11" s="80"/>
      <c r="MM11" s="80"/>
      <c r="MN11" s="80"/>
      <c r="MO11" s="80"/>
      <c r="MP11" s="80"/>
      <c r="MQ11" s="80"/>
      <c r="MR11" s="80"/>
      <c r="MS11" s="80"/>
      <c r="MT11" s="80"/>
      <c r="MU11" s="80"/>
      <c r="MV11" s="80"/>
      <c r="MW11" s="80"/>
      <c r="MX11" s="80"/>
      <c r="MY11" s="80"/>
      <c r="MZ11" s="80"/>
      <c r="NA11" s="80"/>
      <c r="NB11" s="80"/>
      <c r="NC11" s="80"/>
      <c r="ND11" s="80"/>
      <c r="NE11" s="80"/>
      <c r="NF11" s="80"/>
      <c r="NG11" s="80"/>
      <c r="NH11" s="80"/>
      <c r="NI11" s="80"/>
      <c r="NJ11" s="80"/>
      <c r="NK11" s="80"/>
      <c r="NL11" s="80"/>
      <c r="NM11" s="80"/>
      <c r="NN11" s="80"/>
      <c r="NO11" s="80"/>
      <c r="NP11" s="80"/>
      <c r="NQ11" s="80"/>
      <c r="NR11" s="80"/>
      <c r="NS11" s="80"/>
      <c r="NT11" s="80"/>
      <c r="NU11" s="80"/>
      <c r="NV11" s="80"/>
      <c r="NW11" s="80"/>
      <c r="NX11" s="80"/>
      <c r="NY11" s="80"/>
      <c r="NZ11" s="80"/>
      <c r="OA11" s="80"/>
      <c r="OB11" s="80"/>
      <c r="OC11" s="80"/>
      <c r="OD11" s="80"/>
      <c r="OE11" s="80"/>
      <c r="OF11" s="80"/>
      <c r="OG11" s="80"/>
      <c r="OH11" s="80"/>
      <c r="OI11" s="80"/>
      <c r="OJ11" s="80"/>
      <c r="OK11" s="80"/>
      <c r="OL11" s="80"/>
      <c r="OM11" s="80"/>
      <c r="ON11" s="80"/>
      <c r="OO11" s="80"/>
      <c r="OP11" s="80"/>
      <c r="OQ11" s="80"/>
      <c r="OR11" s="80"/>
      <c r="OS11" s="80"/>
      <c r="OT11" s="80"/>
      <c r="OU11" s="80"/>
      <c r="OV11" s="80"/>
      <c r="OW11" s="80"/>
      <c r="OX11" s="80"/>
      <c r="OY11" s="80"/>
      <c r="OZ11" s="80"/>
      <c r="PA11" s="80"/>
      <c r="PB11" s="80"/>
      <c r="PC11" s="80"/>
      <c r="PD11" s="80"/>
      <c r="PE11" s="80"/>
      <c r="PF11" s="80"/>
      <c r="PG11" s="80"/>
      <c r="PH11" s="80"/>
      <c r="PI11" s="80"/>
      <c r="PJ11" s="80"/>
      <c r="PK11" s="80"/>
      <c r="PL11" s="80"/>
      <c r="PM11" s="80"/>
      <c r="PN11" s="80"/>
      <c r="PO11" s="80"/>
      <c r="PP11" s="80"/>
      <c r="PQ11" s="80"/>
      <c r="PR11" s="80"/>
      <c r="PS11" s="80"/>
      <c r="PT11" s="80"/>
      <c r="PU11" s="80"/>
      <c r="PV11" s="80"/>
      <c r="PW11" s="80"/>
      <c r="PX11" s="80"/>
      <c r="PY11" s="80"/>
      <c r="PZ11" s="80"/>
      <c r="QA11" s="80"/>
      <c r="QB11" s="80"/>
      <c r="QC11" s="80"/>
      <c r="QD11" s="80"/>
      <c r="QE11" s="80"/>
      <c r="QF11" s="80"/>
      <c r="QG11" s="80"/>
      <c r="QH11" s="80"/>
      <c r="QI11" s="80"/>
      <c r="QJ11" s="80"/>
      <c r="QK11" s="80"/>
      <c r="QL11" s="80"/>
      <c r="QM11" s="80"/>
      <c r="QN11" s="80"/>
      <c r="QO11" s="80"/>
      <c r="QP11" s="80"/>
      <c r="QQ11" s="80"/>
      <c r="QR11" s="80"/>
      <c r="QS11" s="80"/>
      <c r="QT11" s="80"/>
      <c r="QU11" s="80"/>
      <c r="QV11" s="80"/>
      <c r="QW11" s="80"/>
      <c r="QX11" s="80"/>
      <c r="QY11" s="80"/>
      <c r="QZ11" s="80"/>
      <c r="RA11" s="80"/>
      <c r="RB11" s="80"/>
      <c r="RC11" s="80"/>
      <c r="RD11" s="80"/>
      <c r="RE11" s="80"/>
      <c r="RF11" s="80"/>
      <c r="RG11" s="80"/>
      <c r="RH11" s="80"/>
      <c r="RI11" s="80"/>
      <c r="RJ11" s="80"/>
      <c r="RK11" s="80"/>
      <c r="RL11" s="80"/>
      <c r="RM11" s="80"/>
      <c r="RN11" s="80"/>
      <c r="RO11" s="80"/>
      <c r="RP11" s="80"/>
      <c r="RQ11" s="80"/>
      <c r="RR11" s="80"/>
      <c r="RS11" s="80"/>
      <c r="RT11" s="80"/>
      <c r="RU11" s="80"/>
      <c r="RV11" s="80"/>
      <c r="RW11" s="80"/>
      <c r="RX11" s="80"/>
      <c r="RY11" s="80"/>
      <c r="RZ11" s="80"/>
      <c r="SA11" s="80"/>
      <c r="SB11" s="80"/>
      <c r="SC11" s="80"/>
      <c r="SD11" s="80"/>
      <c r="SE11" s="80"/>
      <c r="SF11" s="80"/>
      <c r="SG11" s="80"/>
      <c r="SH11" s="80"/>
      <c r="SI11" s="80"/>
      <c r="SJ11" s="80"/>
      <c r="SK11" s="80"/>
      <c r="SL11" s="80"/>
      <c r="SM11" s="80"/>
      <c r="SN11" s="80"/>
      <c r="SO11" s="80"/>
      <c r="SP11" s="80"/>
      <c r="SQ11" s="80"/>
      <c r="SR11" s="80"/>
      <c r="SS11" s="80"/>
      <c r="ST11" s="80"/>
      <c r="SU11" s="80"/>
      <c r="SV11" s="80"/>
      <c r="SW11" s="80"/>
      <c r="SX11" s="80"/>
      <c r="SY11" s="80"/>
      <c r="SZ11" s="80"/>
      <c r="TA11" s="80"/>
      <c r="TB11" s="80"/>
      <c r="TC11" s="80"/>
      <c r="TD11" s="80"/>
      <c r="TE11" s="80"/>
      <c r="TF11" s="80"/>
      <c r="TG11" s="80"/>
      <c r="TH11" s="80"/>
      <c r="TI11" s="80"/>
      <c r="TJ11" s="80"/>
      <c r="TK11" s="80"/>
      <c r="TL11" s="80"/>
      <c r="TM11" s="80"/>
      <c r="TN11" s="80"/>
      <c r="TO11" s="80"/>
      <c r="TP11" s="80"/>
      <c r="TQ11" s="80"/>
      <c r="TR11" s="80"/>
      <c r="TS11" s="80"/>
      <c r="TT11" s="80"/>
      <c r="TU11" s="80"/>
      <c r="TV11" s="80"/>
      <c r="TW11" s="80"/>
      <c r="TX11" s="80"/>
      <c r="TY11" s="80"/>
      <c r="TZ11" s="80"/>
      <c r="UA11" s="80"/>
      <c r="UB11" s="80"/>
      <c r="UC11" s="80"/>
      <c r="UD11" s="80"/>
      <c r="UE11" s="80"/>
      <c r="UF11" s="80"/>
      <c r="UG11" s="80"/>
      <c r="UH11" s="80"/>
      <c r="UI11" s="80"/>
      <c r="UJ11" s="80"/>
      <c r="UK11" s="80"/>
      <c r="UL11" s="80"/>
      <c r="UM11" s="80"/>
      <c r="UN11" s="80"/>
      <c r="UO11" s="80"/>
      <c r="UP11" s="80"/>
      <c r="UQ11" s="80"/>
      <c r="UR11" s="80"/>
      <c r="US11" s="80"/>
      <c r="UT11" s="80"/>
      <c r="UU11" s="80"/>
      <c r="UV11" s="80"/>
      <c r="UW11" s="80"/>
      <c r="UX11" s="80"/>
      <c r="UY11" s="80"/>
      <c r="UZ11" s="80"/>
      <c r="VA11" s="80"/>
      <c r="VB11" s="80"/>
      <c r="VC11" s="80"/>
      <c r="VD11" s="80"/>
      <c r="VE11" s="80"/>
      <c r="VF11" s="80"/>
      <c r="VG11" s="80"/>
      <c r="VH11" s="80"/>
      <c r="VI11" s="80"/>
      <c r="VJ11" s="80"/>
      <c r="VK11" s="80"/>
      <c r="VL11" s="80"/>
      <c r="VM11" s="80"/>
      <c r="VN11" s="80"/>
      <c r="VO11" s="80"/>
      <c r="VP11" s="80"/>
      <c r="VQ11" s="80"/>
      <c r="VR11" s="80"/>
      <c r="VS11" s="80"/>
      <c r="VT11" s="80"/>
      <c r="VU11" s="80"/>
      <c r="VV11" s="80"/>
      <c r="VW11" s="80"/>
      <c r="VX11" s="80"/>
      <c r="VY11" s="80"/>
      <c r="VZ11" s="80"/>
      <c r="WA11" s="80"/>
      <c r="WB11" s="80"/>
      <c r="WC11" s="80"/>
      <c r="WD11" s="80"/>
      <c r="WE11" s="80"/>
      <c r="WF11" s="80"/>
      <c r="WG11" s="80"/>
      <c r="WH11" s="80"/>
      <c r="WI11" s="80"/>
      <c r="WJ11" s="80"/>
      <c r="WK11" s="80"/>
      <c r="WL11" s="80"/>
      <c r="WM11" s="80"/>
      <c r="WN11" s="80"/>
      <c r="WO11" s="80"/>
      <c r="WP11" s="80"/>
      <c r="WQ11" s="80"/>
      <c r="WR11" s="80"/>
      <c r="WS11" s="80"/>
      <c r="WT11" s="80"/>
      <c r="WU11" s="80"/>
      <c r="WV11" s="80"/>
      <c r="WW11" s="80"/>
      <c r="WX11" s="80"/>
      <c r="WY11" s="80"/>
      <c r="WZ11" s="80"/>
      <c r="XA11" s="80"/>
      <c r="XB11" s="80"/>
      <c r="XC11" s="80"/>
      <c r="XD11" s="80"/>
      <c r="XE11" s="80"/>
      <c r="XF11" s="80"/>
      <c r="XG11" s="80"/>
      <c r="XH11" s="80"/>
      <c r="XI11" s="80"/>
      <c r="XJ11" s="80"/>
      <c r="XK11" s="80"/>
      <c r="XL11" s="80"/>
      <c r="XM11" s="80"/>
      <c r="XN11" s="80"/>
      <c r="XO11" s="80"/>
      <c r="XP11" s="80"/>
      <c r="XQ11" s="80"/>
      <c r="XR11" s="80"/>
      <c r="XS11" s="80"/>
      <c r="XT11" s="80"/>
      <c r="XU11" s="80"/>
      <c r="XV11" s="80"/>
      <c r="XW11" s="80"/>
      <c r="XX11" s="80"/>
      <c r="XY11" s="80"/>
      <c r="XZ11" s="80"/>
      <c r="YA11" s="80"/>
      <c r="YB11" s="80"/>
      <c r="YC11" s="80"/>
      <c r="YD11" s="80"/>
      <c r="YE11" s="80"/>
      <c r="YF11" s="80"/>
      <c r="YG11" s="80"/>
      <c r="YH11" s="80"/>
      <c r="YI11" s="80"/>
      <c r="YJ11" s="80"/>
      <c r="YK11" s="80"/>
      <c r="YL11" s="80"/>
      <c r="YM11" s="80"/>
      <c r="YN11" s="80"/>
      <c r="YO11" s="80"/>
      <c r="YP11" s="80"/>
      <c r="YQ11" s="80"/>
      <c r="YR11" s="80"/>
      <c r="YS11" s="80"/>
      <c r="YT11" s="80"/>
      <c r="YU11" s="80"/>
      <c r="YV11" s="80"/>
      <c r="YW11" s="80"/>
      <c r="YX11" s="80"/>
      <c r="YY11" s="80"/>
      <c r="YZ11" s="80"/>
      <c r="ZA11" s="80"/>
      <c r="ZB11" s="80"/>
      <c r="ZC11" s="80"/>
      <c r="ZD11" s="80"/>
      <c r="ZE11" s="80"/>
      <c r="ZF11" s="80"/>
      <c r="ZG11" s="80"/>
      <c r="ZH11" s="80"/>
      <c r="ZI11" s="80"/>
      <c r="ZJ11" s="80"/>
      <c r="ZK11" s="80"/>
      <c r="ZL11" s="80"/>
      <c r="ZM11" s="80"/>
      <c r="ZN11" s="80"/>
      <c r="ZO11" s="80"/>
      <c r="ZP11" s="80"/>
      <c r="ZQ11" s="80"/>
      <c r="ZR11" s="80"/>
      <c r="ZS11" s="80"/>
      <c r="ZT11" s="80"/>
      <c r="ZU11" s="80"/>
      <c r="ZV11" s="80"/>
      <c r="ZW11" s="80"/>
      <c r="ZX11" s="80"/>
      <c r="ZY11" s="80"/>
      <c r="ZZ11" s="80"/>
      <c r="AAA11" s="80"/>
      <c r="AAB11" s="80"/>
      <c r="AAC11" s="80"/>
      <c r="AAD11" s="80"/>
      <c r="AAE11" s="80"/>
      <c r="AAF11" s="80"/>
      <c r="AAG11" s="80"/>
      <c r="AAH11" s="80"/>
      <c r="AAI11" s="80"/>
      <c r="AAJ11" s="80"/>
      <c r="AAK11" s="80"/>
      <c r="AAL11" s="80"/>
      <c r="AAM11" s="80"/>
      <c r="AAN11" s="80"/>
      <c r="AAO11" s="80"/>
      <c r="AAP11" s="80"/>
      <c r="AAQ11" s="80"/>
      <c r="AAR11" s="80"/>
      <c r="AAS11" s="80"/>
      <c r="AAT11" s="80"/>
      <c r="AAU11" s="80"/>
      <c r="AAV11" s="80"/>
      <c r="AAW11" s="80"/>
      <c r="AAX11" s="80"/>
      <c r="AAY11" s="80"/>
      <c r="AAZ11" s="80"/>
      <c r="ABA11" s="80"/>
      <c r="ABB11" s="80"/>
      <c r="ABC11" s="80"/>
      <c r="ABD11" s="80"/>
      <c r="ABE11" s="80"/>
      <c r="ABF11" s="80"/>
      <c r="ABG11" s="80"/>
      <c r="ABH11" s="80"/>
      <c r="ABI11" s="80"/>
      <c r="ABJ11" s="80"/>
      <c r="ABK11" s="80"/>
      <c r="ABL11" s="80"/>
      <c r="ABM11" s="80"/>
      <c r="ABN11" s="80"/>
      <c r="ABO11" s="80"/>
      <c r="ABP11" s="80"/>
      <c r="ABQ11" s="80"/>
      <c r="ABR11" s="80"/>
      <c r="ABS11" s="80"/>
      <c r="ABT11" s="80"/>
      <c r="ABU11" s="80"/>
      <c r="ABV11" s="80"/>
      <c r="ABW11" s="80"/>
      <c r="ABX11" s="80"/>
      <c r="ABY11" s="80"/>
      <c r="ABZ11" s="80"/>
      <c r="ACA11" s="80"/>
      <c r="ACB11" s="80"/>
      <c r="ACC11" s="80"/>
      <c r="ACD11" s="80"/>
      <c r="ACE11" s="80"/>
      <c r="ACF11" s="80"/>
      <c r="ACG11" s="80"/>
      <c r="ACH11" s="80"/>
      <c r="ACI11" s="80"/>
      <c r="ACJ11" s="80"/>
      <c r="ACK11" s="80"/>
      <c r="ACL11" s="80"/>
      <c r="ACM11" s="80"/>
      <c r="ACN11" s="80"/>
      <c r="ACO11" s="80"/>
      <c r="ACP11" s="80"/>
      <c r="ACQ11" s="80"/>
      <c r="ACR11" s="80"/>
      <c r="ACS11" s="80"/>
      <c r="ACT11" s="80"/>
      <c r="ACU11" s="80"/>
      <c r="ACV11" s="80"/>
      <c r="ACW11" s="80"/>
      <c r="ACX11" s="80"/>
      <c r="ACY11" s="80"/>
      <c r="ACZ11" s="80"/>
      <c r="ADA11" s="80"/>
      <c r="ADB11" s="80"/>
      <c r="ADC11" s="80"/>
      <c r="ADD11" s="80"/>
      <c r="ADE11" s="80"/>
      <c r="ADF11" s="80"/>
      <c r="ADG11" s="80"/>
      <c r="ADH11" s="80"/>
      <c r="ADI11" s="80"/>
      <c r="ADJ11" s="80"/>
      <c r="ADK11" s="80"/>
      <c r="ADL11" s="80"/>
      <c r="ADM11" s="80"/>
      <c r="ADN11" s="80"/>
      <c r="ADO11" s="80"/>
      <c r="ADP11" s="80"/>
      <c r="ADQ11" s="80"/>
      <c r="ADR11" s="80"/>
      <c r="ADS11" s="80"/>
      <c r="ADT11" s="80"/>
      <c r="ADU11" s="80"/>
      <c r="ADV11" s="80"/>
      <c r="ADW11" s="80"/>
      <c r="ADX11" s="80"/>
      <c r="ADY11" s="80"/>
      <c r="ADZ11" s="80"/>
      <c r="AEA11" s="80"/>
      <c r="AEB11" s="80"/>
      <c r="AEC11" s="80"/>
      <c r="AED11" s="80"/>
      <c r="AEE11" s="80"/>
      <c r="AEF11" s="80"/>
      <c r="AEG11" s="80"/>
      <c r="AEH11" s="80"/>
      <c r="AEI11" s="80"/>
      <c r="AEJ11" s="80"/>
      <c r="AEK11" s="80"/>
      <c r="AEL11" s="80"/>
      <c r="AEM11" s="80"/>
      <c r="AEN11" s="80"/>
      <c r="AEO11" s="80"/>
      <c r="AEP11" s="80"/>
      <c r="AEQ11" s="80"/>
      <c r="AER11" s="80"/>
      <c r="AES11" s="80"/>
      <c r="AET11" s="80"/>
      <c r="AEU11" s="80"/>
      <c r="AEV11" s="80"/>
      <c r="AEW11" s="80"/>
      <c r="AEX11" s="80"/>
      <c r="AEY11" s="80"/>
      <c r="AEZ11" s="80"/>
      <c r="AFA11" s="80"/>
      <c r="AFB11" s="80"/>
      <c r="AFC11" s="80"/>
      <c r="AFD11" s="80"/>
      <c r="AFE11" s="80"/>
      <c r="AFF11" s="80"/>
      <c r="AFG11" s="80"/>
      <c r="AFH11" s="80"/>
      <c r="AFI11" s="80"/>
      <c r="AFJ11" s="80"/>
      <c r="AFK11" s="80"/>
      <c r="AFL11" s="80"/>
      <c r="AFM11" s="80"/>
      <c r="AFN11" s="80"/>
      <c r="AFO11" s="80"/>
      <c r="AFP11" s="80"/>
      <c r="AFQ11" s="80"/>
      <c r="AFR11" s="80"/>
      <c r="AFS11" s="80"/>
      <c r="AFT11" s="80"/>
      <c r="AFU11" s="80"/>
      <c r="AFV11" s="80"/>
      <c r="AFW11" s="80"/>
      <c r="AFX11" s="80"/>
      <c r="AFY11" s="80"/>
      <c r="AFZ11" s="80"/>
      <c r="AGA11" s="80"/>
      <c r="AGB11" s="80"/>
      <c r="AGC11" s="80"/>
      <c r="AGD11" s="80"/>
      <c r="AGE11" s="80"/>
      <c r="AGF11" s="80"/>
      <c r="AGG11" s="80"/>
      <c r="AGH11" s="80"/>
      <c r="AGI11" s="80"/>
      <c r="AGJ11" s="80"/>
      <c r="AGK11" s="80"/>
      <c r="AGL11" s="80"/>
      <c r="AGM11" s="80"/>
      <c r="AGN11" s="80"/>
      <c r="AGO11" s="80"/>
      <c r="AGP11" s="80"/>
      <c r="AGQ11" s="80"/>
      <c r="AGR11" s="80"/>
      <c r="AGS11" s="80"/>
      <c r="AGT11" s="80"/>
      <c r="AGU11" s="80"/>
      <c r="AGV11" s="80"/>
      <c r="AGW11" s="80"/>
      <c r="AGX11" s="80"/>
      <c r="AGY11" s="80"/>
      <c r="AGZ11" s="80"/>
      <c r="AHA11" s="80"/>
      <c r="AHB11" s="80"/>
      <c r="AHC11" s="80"/>
      <c r="AHD11" s="80"/>
      <c r="AHE11" s="80"/>
      <c r="AHF11" s="80"/>
      <c r="AHG11" s="80"/>
      <c r="AHH11" s="80"/>
      <c r="AHI11" s="80"/>
      <c r="AHJ11" s="80"/>
      <c r="AHK11" s="80"/>
      <c r="AHL11" s="80"/>
      <c r="AHM11" s="80"/>
      <c r="AHN11" s="80"/>
      <c r="AHO11" s="80"/>
      <c r="AHP11" s="80"/>
      <c r="AHQ11" s="80"/>
      <c r="AHR11" s="80"/>
      <c r="AHS11" s="80"/>
      <c r="AHT11" s="80"/>
      <c r="AHU11" s="80"/>
      <c r="AHV11" s="80"/>
      <c r="AHW11" s="80"/>
      <c r="AHX11" s="80"/>
      <c r="AHY11" s="80"/>
      <c r="AHZ11" s="80"/>
      <c r="AIA11" s="80"/>
      <c r="AIB11" s="80"/>
      <c r="AIC11" s="80"/>
      <c r="AID11" s="80"/>
      <c r="AIE11" s="80"/>
      <c r="AIF11" s="80"/>
      <c r="AIG11" s="80"/>
      <c r="AIH11" s="80"/>
      <c r="AII11" s="80"/>
      <c r="AIJ11" s="80"/>
      <c r="AIK11" s="80"/>
      <c r="AIL11" s="80"/>
      <c r="AIM11" s="80"/>
      <c r="AIN11" s="80"/>
      <c r="AIO11" s="80"/>
      <c r="AIP11" s="80"/>
      <c r="AIQ11" s="80"/>
      <c r="AIR11" s="80"/>
      <c r="AIS11" s="80"/>
      <c r="AIT11" s="80"/>
      <c r="AIU11" s="80"/>
      <c r="AIV11" s="80"/>
      <c r="AIW11" s="80"/>
      <c r="AIX11" s="80"/>
      <c r="AIY11" s="80"/>
      <c r="AIZ11" s="80"/>
      <c r="AJA11" s="80"/>
      <c r="AJB11" s="80"/>
      <c r="AJC11" s="80"/>
      <c r="AJD11" s="80"/>
      <c r="AJE11" s="80"/>
      <c r="AJF11" s="80"/>
      <c r="AJG11" s="80"/>
      <c r="AJH11" s="80"/>
      <c r="AJI11" s="80"/>
      <c r="AJJ11" s="80"/>
      <c r="AJK11" s="80"/>
      <c r="AJL11" s="80"/>
      <c r="AJM11" s="80"/>
      <c r="AJN11" s="80"/>
      <c r="AJO11" s="80"/>
      <c r="AJP11" s="80"/>
      <c r="AJQ11" s="80"/>
      <c r="AJR11" s="80"/>
      <c r="AJS11" s="80"/>
      <c r="AJT11" s="80"/>
      <c r="AJU11" s="80"/>
      <c r="AJV11" s="80"/>
      <c r="AJW11" s="80"/>
      <c r="AJX11" s="80"/>
      <c r="AJY11" s="80"/>
      <c r="AJZ11" s="80"/>
      <c r="AKA11" s="80"/>
      <c r="AKB11" s="80"/>
      <c r="AKC11" s="80"/>
      <c r="AKD11" s="80"/>
      <c r="AKE11" s="80"/>
      <c r="AKF11" s="80"/>
      <c r="AKG11" s="80"/>
      <c r="AKH11" s="80"/>
      <c r="AKI11" s="80"/>
      <c r="AKJ11" s="80"/>
      <c r="AKK11" s="80"/>
      <c r="AKL11" s="80"/>
      <c r="AKM11" s="80"/>
      <c r="AKN11" s="80"/>
      <c r="AKO11" s="80"/>
      <c r="AKP11" s="80"/>
      <c r="AKQ11" s="80"/>
      <c r="AKR11" s="80"/>
      <c r="AKS11" s="80"/>
      <c r="AKT11" s="80"/>
      <c r="AKU11" s="80"/>
      <c r="AKV11" s="80"/>
      <c r="AKW11" s="80"/>
      <c r="AKX11" s="80"/>
      <c r="AKY11" s="80"/>
      <c r="AKZ11" s="80"/>
      <c r="ALA11" s="80"/>
      <c r="ALB11" s="80"/>
      <c r="ALC11" s="80"/>
      <c r="ALD11" s="80"/>
      <c r="ALE11" s="80"/>
      <c r="ALF11" s="80"/>
      <c r="ALG11" s="80"/>
      <c r="ALH11" s="80"/>
      <c r="ALI11" s="80"/>
      <c r="ALJ11" s="80"/>
      <c r="ALK11" s="80"/>
      <c r="ALL11" s="80"/>
      <c r="ALM11" s="80"/>
      <c r="ALN11" s="80"/>
      <c r="ALO11" s="80"/>
      <c r="ALP11" s="80"/>
      <c r="ALQ11" s="80"/>
      <c r="ALR11" s="80"/>
      <c r="ALS11" s="80"/>
      <c r="ALT11" s="80"/>
      <c r="ALU11" s="80"/>
      <c r="ALV11" s="80"/>
      <c r="ALW11" s="80"/>
      <c r="ALX11" s="80"/>
      <c r="ALY11" s="80"/>
      <c r="ALZ11" s="80"/>
      <c r="AMA11" s="80"/>
      <c r="AMB11" s="80"/>
      <c r="AMC11" s="80"/>
      <c r="AMD11" s="80"/>
      <c r="AME11" s="80"/>
      <c r="AMF11" s="80"/>
      <c r="AMG11" s="80"/>
      <c r="AMH11" s="80"/>
      <c r="AMI11" s="80"/>
      <c r="AMJ11" s="80"/>
      <c r="AMK11" s="80"/>
      <c r="AML11" s="80"/>
    </row>
    <row r="12" spans="1:1026" ht="21" customHeight="1" outlineLevel="1" x14ac:dyDescent="0.25">
      <c r="A12" s="78">
        <v>8</v>
      </c>
      <c r="B12" s="74" t="s">
        <v>177</v>
      </c>
      <c r="C12" s="74" t="s">
        <v>429</v>
      </c>
      <c r="D12" s="75" t="s">
        <v>431</v>
      </c>
      <c r="E12" s="74">
        <v>1252</v>
      </c>
      <c r="F12" s="76">
        <v>824</v>
      </c>
      <c r="G12" s="77">
        <v>945</v>
      </c>
      <c r="H12" s="78">
        <v>1169</v>
      </c>
      <c r="I12" s="78">
        <v>379</v>
      </c>
      <c r="J12" s="78">
        <v>0</v>
      </c>
      <c r="K12" s="78">
        <v>0</v>
      </c>
      <c r="L12" s="74">
        <v>449</v>
      </c>
      <c r="M12" s="78">
        <v>162</v>
      </c>
      <c r="N12" s="78">
        <v>530</v>
      </c>
      <c r="O12" s="78">
        <v>658</v>
      </c>
      <c r="P12" s="74">
        <v>954</v>
      </c>
      <c r="Q12" s="74">
        <f t="shared" si="0"/>
        <v>7322</v>
      </c>
    </row>
    <row r="13" spans="1:1026" ht="21" customHeight="1" outlineLevel="1" x14ac:dyDescent="0.25">
      <c r="A13" s="78">
        <v>9</v>
      </c>
      <c r="B13" s="74" t="s">
        <v>192</v>
      </c>
      <c r="C13" s="74" t="s">
        <v>3</v>
      </c>
      <c r="D13" s="75" t="s">
        <v>62</v>
      </c>
      <c r="E13" s="74">
        <v>857</v>
      </c>
      <c r="F13" s="76">
        <v>902</v>
      </c>
      <c r="G13" s="77">
        <v>869</v>
      </c>
      <c r="H13" s="78">
        <v>1035</v>
      </c>
      <c r="I13" s="78">
        <v>443</v>
      </c>
      <c r="J13" s="78">
        <v>0</v>
      </c>
      <c r="K13" s="78">
        <v>0</v>
      </c>
      <c r="L13" s="79">
        <v>527</v>
      </c>
      <c r="M13" s="78">
        <v>1158</v>
      </c>
      <c r="N13" s="79">
        <v>845</v>
      </c>
      <c r="O13" s="79">
        <v>604</v>
      </c>
      <c r="P13" s="79">
        <v>837</v>
      </c>
      <c r="Q13" s="74">
        <f t="shared" si="0"/>
        <v>8077</v>
      </c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1"/>
      <c r="KF13" s="81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1"/>
      <c r="NP13" s="81"/>
      <c r="NQ13" s="81"/>
      <c r="NR13" s="81"/>
      <c r="NS13" s="81"/>
      <c r="NT13" s="81"/>
      <c r="NU13" s="81"/>
      <c r="NV13" s="81"/>
      <c r="NW13" s="81"/>
      <c r="NX13" s="81"/>
      <c r="NY13" s="81"/>
      <c r="NZ13" s="81"/>
      <c r="OA13" s="81"/>
      <c r="OB13" s="81"/>
      <c r="OC13" s="81"/>
      <c r="OD13" s="81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1"/>
      <c r="OS13" s="81"/>
      <c r="OT13" s="81"/>
      <c r="OU13" s="81"/>
      <c r="OV13" s="81"/>
      <c r="OW13" s="81"/>
      <c r="OX13" s="81"/>
      <c r="OY13" s="81"/>
      <c r="OZ13" s="81"/>
      <c r="PA13" s="81"/>
      <c r="PB13" s="81"/>
      <c r="PC13" s="81"/>
      <c r="PD13" s="81"/>
      <c r="PE13" s="81"/>
      <c r="PF13" s="81"/>
      <c r="PG13" s="81"/>
      <c r="PH13" s="81"/>
      <c r="PI13" s="81"/>
      <c r="PJ13" s="81"/>
      <c r="PK13" s="81"/>
      <c r="PL13" s="81"/>
      <c r="PM13" s="81"/>
      <c r="PN13" s="81"/>
      <c r="PO13" s="81"/>
      <c r="PP13" s="81"/>
      <c r="PQ13" s="81"/>
      <c r="PR13" s="81"/>
      <c r="PS13" s="81"/>
      <c r="PT13" s="81"/>
      <c r="PU13" s="81"/>
      <c r="PV13" s="81"/>
      <c r="PW13" s="81"/>
      <c r="PX13" s="81"/>
      <c r="PY13" s="81"/>
      <c r="PZ13" s="81"/>
      <c r="QA13" s="81"/>
      <c r="QB13" s="81"/>
      <c r="QC13" s="81"/>
      <c r="QD13" s="81"/>
      <c r="QE13" s="81"/>
      <c r="QF13" s="81"/>
      <c r="QG13" s="81"/>
      <c r="QH13" s="81"/>
      <c r="QI13" s="81"/>
      <c r="QJ13" s="81"/>
      <c r="QK13" s="81"/>
      <c r="QL13" s="81"/>
      <c r="QM13" s="81"/>
      <c r="QN13" s="81"/>
      <c r="QO13" s="81"/>
      <c r="QP13" s="81"/>
      <c r="QQ13" s="81"/>
      <c r="QR13" s="81"/>
      <c r="QS13" s="81"/>
      <c r="QT13" s="81"/>
      <c r="QU13" s="81"/>
      <c r="QV13" s="81"/>
      <c r="QW13" s="81"/>
      <c r="QX13" s="81"/>
      <c r="QY13" s="81"/>
      <c r="QZ13" s="81"/>
      <c r="RA13" s="81"/>
      <c r="RB13" s="81"/>
      <c r="RC13" s="81"/>
      <c r="RD13" s="81"/>
      <c r="RE13" s="81"/>
      <c r="RF13" s="81"/>
      <c r="RG13" s="81"/>
      <c r="RH13" s="81"/>
      <c r="RI13" s="81"/>
      <c r="RJ13" s="81"/>
      <c r="RK13" s="81"/>
      <c r="RL13" s="81"/>
      <c r="RM13" s="81"/>
      <c r="RN13" s="81"/>
      <c r="RO13" s="81"/>
      <c r="RP13" s="81"/>
      <c r="RQ13" s="81"/>
      <c r="RR13" s="81"/>
      <c r="RS13" s="81"/>
      <c r="RT13" s="81"/>
      <c r="RU13" s="81"/>
      <c r="RV13" s="81"/>
      <c r="RW13" s="81"/>
      <c r="RX13" s="81"/>
      <c r="RY13" s="81"/>
      <c r="RZ13" s="81"/>
      <c r="SA13" s="81"/>
      <c r="SB13" s="81"/>
      <c r="SC13" s="81"/>
      <c r="SD13" s="81"/>
      <c r="SE13" s="81"/>
      <c r="SF13" s="81"/>
      <c r="SG13" s="81"/>
      <c r="SH13" s="81"/>
      <c r="SI13" s="81"/>
      <c r="SJ13" s="81"/>
      <c r="SK13" s="81"/>
      <c r="SL13" s="81"/>
      <c r="SM13" s="81"/>
      <c r="SN13" s="81"/>
      <c r="SO13" s="81"/>
      <c r="SP13" s="81"/>
      <c r="SQ13" s="81"/>
      <c r="SR13" s="81"/>
      <c r="SS13" s="81"/>
      <c r="ST13" s="81"/>
      <c r="SU13" s="81"/>
      <c r="SV13" s="81"/>
      <c r="SW13" s="81"/>
      <c r="SX13" s="81"/>
      <c r="SY13" s="81"/>
      <c r="SZ13" s="81"/>
      <c r="TA13" s="81"/>
      <c r="TB13" s="81"/>
      <c r="TC13" s="81"/>
      <c r="TD13" s="81"/>
      <c r="TE13" s="81"/>
      <c r="TF13" s="81"/>
      <c r="TG13" s="81"/>
      <c r="TH13" s="81"/>
      <c r="TI13" s="81"/>
      <c r="TJ13" s="81"/>
      <c r="TK13" s="81"/>
      <c r="TL13" s="81"/>
      <c r="TM13" s="81"/>
      <c r="TN13" s="81"/>
      <c r="TO13" s="81"/>
      <c r="TP13" s="81"/>
      <c r="TQ13" s="81"/>
      <c r="TR13" s="81"/>
      <c r="TS13" s="81"/>
      <c r="TT13" s="81"/>
      <c r="TU13" s="81"/>
      <c r="TV13" s="81"/>
      <c r="TW13" s="81"/>
      <c r="TX13" s="81"/>
      <c r="TY13" s="81"/>
      <c r="TZ13" s="81"/>
      <c r="UA13" s="81"/>
      <c r="UB13" s="81"/>
      <c r="UC13" s="81"/>
      <c r="UD13" s="81"/>
      <c r="UE13" s="81"/>
      <c r="UF13" s="81"/>
      <c r="UG13" s="81"/>
      <c r="UH13" s="81"/>
      <c r="UI13" s="81"/>
      <c r="UJ13" s="81"/>
      <c r="UK13" s="81"/>
      <c r="UL13" s="81"/>
      <c r="UM13" s="81"/>
      <c r="UN13" s="81"/>
      <c r="UO13" s="81"/>
      <c r="UP13" s="81"/>
      <c r="UQ13" s="81"/>
      <c r="UR13" s="81"/>
      <c r="US13" s="81"/>
      <c r="UT13" s="81"/>
      <c r="UU13" s="81"/>
      <c r="UV13" s="81"/>
      <c r="UW13" s="81"/>
      <c r="UX13" s="81"/>
      <c r="UY13" s="81"/>
      <c r="UZ13" s="81"/>
      <c r="VA13" s="81"/>
      <c r="VB13" s="81"/>
      <c r="VC13" s="81"/>
      <c r="VD13" s="81"/>
      <c r="VE13" s="81"/>
      <c r="VF13" s="81"/>
      <c r="VG13" s="81"/>
      <c r="VH13" s="81"/>
      <c r="VI13" s="81"/>
      <c r="VJ13" s="81"/>
      <c r="VK13" s="81"/>
      <c r="VL13" s="81"/>
      <c r="VM13" s="81"/>
      <c r="VN13" s="81"/>
      <c r="VO13" s="81"/>
      <c r="VP13" s="81"/>
      <c r="VQ13" s="81"/>
      <c r="VR13" s="81"/>
      <c r="VS13" s="81"/>
      <c r="VT13" s="81"/>
      <c r="VU13" s="81"/>
      <c r="VV13" s="81"/>
      <c r="VW13" s="81"/>
      <c r="VX13" s="81"/>
      <c r="VY13" s="81"/>
      <c r="VZ13" s="81"/>
      <c r="WA13" s="81"/>
      <c r="WB13" s="81"/>
      <c r="WC13" s="81"/>
      <c r="WD13" s="81"/>
      <c r="WE13" s="81"/>
      <c r="WF13" s="81"/>
      <c r="WG13" s="81"/>
      <c r="WH13" s="81"/>
      <c r="WI13" s="81"/>
      <c r="WJ13" s="81"/>
      <c r="WK13" s="81"/>
      <c r="WL13" s="81"/>
      <c r="WM13" s="81"/>
      <c r="WN13" s="81"/>
      <c r="WO13" s="81"/>
      <c r="WP13" s="81"/>
      <c r="WQ13" s="81"/>
      <c r="WR13" s="81"/>
      <c r="WS13" s="81"/>
      <c r="WT13" s="81"/>
      <c r="WU13" s="81"/>
      <c r="WV13" s="81"/>
      <c r="WW13" s="81"/>
      <c r="WX13" s="81"/>
      <c r="WY13" s="81"/>
      <c r="WZ13" s="81"/>
      <c r="XA13" s="81"/>
      <c r="XB13" s="81"/>
      <c r="XC13" s="81"/>
      <c r="XD13" s="81"/>
      <c r="XE13" s="81"/>
      <c r="XF13" s="81"/>
      <c r="XG13" s="81"/>
      <c r="XH13" s="81"/>
      <c r="XI13" s="81"/>
      <c r="XJ13" s="81"/>
      <c r="XK13" s="81"/>
      <c r="XL13" s="81"/>
      <c r="XM13" s="81"/>
      <c r="XN13" s="81"/>
      <c r="XO13" s="81"/>
      <c r="XP13" s="81"/>
      <c r="XQ13" s="81"/>
      <c r="XR13" s="81"/>
      <c r="XS13" s="81"/>
      <c r="XT13" s="81"/>
      <c r="XU13" s="81"/>
      <c r="XV13" s="81"/>
      <c r="XW13" s="81"/>
      <c r="XX13" s="81"/>
      <c r="XY13" s="81"/>
      <c r="XZ13" s="81"/>
      <c r="YA13" s="81"/>
      <c r="YB13" s="81"/>
      <c r="YC13" s="81"/>
      <c r="YD13" s="81"/>
      <c r="YE13" s="81"/>
      <c r="YF13" s="81"/>
      <c r="YG13" s="81"/>
      <c r="YH13" s="81"/>
      <c r="YI13" s="81"/>
      <c r="YJ13" s="81"/>
      <c r="YK13" s="81"/>
      <c r="YL13" s="81"/>
      <c r="YM13" s="81"/>
      <c r="YN13" s="81"/>
      <c r="YO13" s="81"/>
      <c r="YP13" s="81"/>
      <c r="YQ13" s="81"/>
      <c r="YR13" s="81"/>
      <c r="YS13" s="81"/>
      <c r="YT13" s="81"/>
      <c r="YU13" s="81"/>
      <c r="YV13" s="81"/>
      <c r="YW13" s="81"/>
      <c r="YX13" s="81"/>
      <c r="YY13" s="81"/>
      <c r="YZ13" s="81"/>
      <c r="ZA13" s="81"/>
      <c r="ZB13" s="81"/>
      <c r="ZC13" s="81"/>
      <c r="ZD13" s="81"/>
      <c r="ZE13" s="81"/>
      <c r="ZF13" s="81"/>
      <c r="ZG13" s="81"/>
      <c r="ZH13" s="81"/>
      <c r="ZI13" s="81"/>
      <c r="ZJ13" s="81"/>
      <c r="ZK13" s="81"/>
      <c r="ZL13" s="81"/>
      <c r="ZM13" s="81"/>
      <c r="ZN13" s="81"/>
      <c r="ZO13" s="81"/>
      <c r="ZP13" s="81"/>
      <c r="ZQ13" s="81"/>
      <c r="ZR13" s="81"/>
      <c r="ZS13" s="81"/>
      <c r="ZT13" s="81"/>
      <c r="ZU13" s="81"/>
      <c r="ZV13" s="81"/>
      <c r="ZW13" s="81"/>
      <c r="ZX13" s="81"/>
      <c r="ZY13" s="81"/>
      <c r="ZZ13" s="81"/>
      <c r="AAA13" s="81"/>
      <c r="AAB13" s="81"/>
      <c r="AAC13" s="81"/>
      <c r="AAD13" s="81"/>
      <c r="AAE13" s="81"/>
      <c r="AAF13" s="81"/>
      <c r="AAG13" s="81"/>
      <c r="AAH13" s="81"/>
      <c r="AAI13" s="81"/>
      <c r="AAJ13" s="81"/>
      <c r="AAK13" s="81"/>
      <c r="AAL13" s="81"/>
      <c r="AAM13" s="81"/>
      <c r="AAN13" s="81"/>
      <c r="AAO13" s="81"/>
      <c r="AAP13" s="81"/>
      <c r="AAQ13" s="81"/>
      <c r="AAR13" s="81"/>
      <c r="AAS13" s="81"/>
      <c r="AAT13" s="81"/>
      <c r="AAU13" s="81"/>
      <c r="AAV13" s="81"/>
      <c r="AAW13" s="81"/>
      <c r="AAX13" s="81"/>
      <c r="AAY13" s="81"/>
      <c r="AAZ13" s="81"/>
      <c r="ABA13" s="81"/>
      <c r="ABB13" s="81"/>
      <c r="ABC13" s="81"/>
      <c r="ABD13" s="81"/>
      <c r="ABE13" s="81"/>
      <c r="ABF13" s="81"/>
      <c r="ABG13" s="81"/>
      <c r="ABH13" s="81"/>
      <c r="ABI13" s="81"/>
      <c r="ABJ13" s="81"/>
      <c r="ABK13" s="81"/>
      <c r="ABL13" s="81"/>
      <c r="ABM13" s="81"/>
      <c r="ABN13" s="81"/>
      <c r="ABO13" s="81"/>
      <c r="ABP13" s="81"/>
      <c r="ABQ13" s="81"/>
      <c r="ABR13" s="81"/>
      <c r="ABS13" s="81"/>
      <c r="ABT13" s="81"/>
      <c r="ABU13" s="81"/>
      <c r="ABV13" s="81"/>
      <c r="ABW13" s="81"/>
      <c r="ABX13" s="81"/>
      <c r="ABY13" s="81"/>
      <c r="ABZ13" s="81"/>
      <c r="ACA13" s="81"/>
      <c r="ACB13" s="81"/>
      <c r="ACC13" s="81"/>
      <c r="ACD13" s="81"/>
      <c r="ACE13" s="81"/>
      <c r="ACF13" s="81"/>
      <c r="ACG13" s="81"/>
      <c r="ACH13" s="81"/>
      <c r="ACI13" s="81"/>
      <c r="ACJ13" s="81"/>
      <c r="ACK13" s="81"/>
      <c r="ACL13" s="81"/>
      <c r="ACM13" s="81"/>
      <c r="ACN13" s="81"/>
      <c r="ACO13" s="81"/>
      <c r="ACP13" s="81"/>
      <c r="ACQ13" s="81"/>
      <c r="ACR13" s="81"/>
      <c r="ACS13" s="81"/>
      <c r="ACT13" s="81"/>
      <c r="ACU13" s="81"/>
      <c r="ACV13" s="81"/>
      <c r="ACW13" s="81"/>
      <c r="ACX13" s="81"/>
      <c r="ACY13" s="81"/>
      <c r="ACZ13" s="81"/>
      <c r="ADA13" s="81"/>
      <c r="ADB13" s="81"/>
      <c r="ADC13" s="81"/>
      <c r="ADD13" s="81"/>
      <c r="ADE13" s="81"/>
      <c r="ADF13" s="81"/>
      <c r="ADG13" s="81"/>
      <c r="ADH13" s="81"/>
      <c r="ADI13" s="81"/>
      <c r="ADJ13" s="81"/>
      <c r="ADK13" s="81"/>
      <c r="ADL13" s="81"/>
      <c r="ADM13" s="81"/>
      <c r="ADN13" s="81"/>
      <c r="ADO13" s="81"/>
      <c r="ADP13" s="81"/>
      <c r="ADQ13" s="81"/>
      <c r="ADR13" s="81"/>
      <c r="ADS13" s="81"/>
      <c r="ADT13" s="81"/>
      <c r="ADU13" s="81"/>
      <c r="ADV13" s="81"/>
      <c r="ADW13" s="81"/>
      <c r="ADX13" s="81"/>
      <c r="ADY13" s="81"/>
      <c r="ADZ13" s="81"/>
      <c r="AEA13" s="81"/>
      <c r="AEB13" s="81"/>
      <c r="AEC13" s="81"/>
      <c r="AED13" s="81"/>
      <c r="AEE13" s="81"/>
      <c r="AEF13" s="81"/>
      <c r="AEG13" s="81"/>
      <c r="AEH13" s="81"/>
      <c r="AEI13" s="81"/>
      <c r="AEJ13" s="81"/>
      <c r="AEK13" s="81"/>
      <c r="AEL13" s="81"/>
      <c r="AEM13" s="81"/>
      <c r="AEN13" s="81"/>
      <c r="AEO13" s="81"/>
      <c r="AEP13" s="81"/>
      <c r="AEQ13" s="81"/>
      <c r="AER13" s="81"/>
      <c r="AES13" s="81"/>
      <c r="AET13" s="81"/>
      <c r="AEU13" s="81"/>
      <c r="AEV13" s="81"/>
      <c r="AEW13" s="81"/>
      <c r="AEX13" s="81"/>
      <c r="AEY13" s="81"/>
      <c r="AEZ13" s="81"/>
      <c r="AFA13" s="81"/>
      <c r="AFB13" s="81"/>
      <c r="AFC13" s="81"/>
      <c r="AFD13" s="81"/>
      <c r="AFE13" s="81"/>
      <c r="AFF13" s="81"/>
      <c r="AFG13" s="81"/>
      <c r="AFH13" s="81"/>
      <c r="AFI13" s="81"/>
      <c r="AFJ13" s="81"/>
      <c r="AFK13" s="81"/>
      <c r="AFL13" s="81"/>
      <c r="AFM13" s="81"/>
      <c r="AFN13" s="81"/>
      <c r="AFO13" s="81"/>
      <c r="AFP13" s="81"/>
      <c r="AFQ13" s="81"/>
      <c r="AFR13" s="81"/>
      <c r="AFS13" s="81"/>
      <c r="AFT13" s="81"/>
      <c r="AFU13" s="81"/>
      <c r="AFV13" s="81"/>
      <c r="AFW13" s="81"/>
      <c r="AFX13" s="81"/>
      <c r="AFY13" s="81"/>
      <c r="AFZ13" s="81"/>
      <c r="AGA13" s="81"/>
      <c r="AGB13" s="81"/>
      <c r="AGC13" s="81"/>
      <c r="AGD13" s="81"/>
      <c r="AGE13" s="81"/>
      <c r="AGF13" s="81"/>
      <c r="AGG13" s="81"/>
      <c r="AGH13" s="81"/>
      <c r="AGI13" s="81"/>
      <c r="AGJ13" s="81"/>
      <c r="AGK13" s="81"/>
      <c r="AGL13" s="81"/>
      <c r="AGM13" s="81"/>
      <c r="AGN13" s="81"/>
      <c r="AGO13" s="81"/>
      <c r="AGP13" s="81"/>
      <c r="AGQ13" s="81"/>
      <c r="AGR13" s="81"/>
      <c r="AGS13" s="81"/>
      <c r="AGT13" s="81"/>
      <c r="AGU13" s="81"/>
      <c r="AGV13" s="81"/>
      <c r="AGW13" s="81"/>
      <c r="AGX13" s="81"/>
      <c r="AGY13" s="81"/>
      <c r="AGZ13" s="81"/>
      <c r="AHA13" s="81"/>
      <c r="AHB13" s="81"/>
      <c r="AHC13" s="81"/>
      <c r="AHD13" s="81"/>
      <c r="AHE13" s="81"/>
      <c r="AHF13" s="81"/>
      <c r="AHG13" s="81"/>
      <c r="AHH13" s="81"/>
      <c r="AHI13" s="81"/>
      <c r="AHJ13" s="81"/>
      <c r="AHK13" s="81"/>
      <c r="AHL13" s="81"/>
      <c r="AHM13" s="81"/>
      <c r="AHN13" s="81"/>
      <c r="AHO13" s="81"/>
      <c r="AHP13" s="81"/>
      <c r="AHQ13" s="81"/>
      <c r="AHR13" s="81"/>
      <c r="AHS13" s="81"/>
      <c r="AHT13" s="81"/>
      <c r="AHU13" s="81"/>
      <c r="AHV13" s="81"/>
      <c r="AHW13" s="81"/>
      <c r="AHX13" s="81"/>
      <c r="AHY13" s="81"/>
      <c r="AHZ13" s="81"/>
      <c r="AIA13" s="81"/>
      <c r="AIB13" s="81"/>
      <c r="AIC13" s="81"/>
      <c r="AID13" s="81"/>
      <c r="AIE13" s="81"/>
      <c r="AIF13" s="81"/>
      <c r="AIG13" s="81"/>
      <c r="AIH13" s="81"/>
      <c r="AII13" s="81"/>
      <c r="AIJ13" s="81"/>
      <c r="AIK13" s="81"/>
      <c r="AIL13" s="81"/>
      <c r="AIM13" s="81"/>
      <c r="AIN13" s="81"/>
      <c r="AIO13" s="81"/>
      <c r="AIP13" s="81"/>
      <c r="AIQ13" s="81"/>
      <c r="AIR13" s="81"/>
      <c r="AIS13" s="81"/>
      <c r="AIT13" s="81"/>
      <c r="AIU13" s="81"/>
      <c r="AIV13" s="81"/>
      <c r="AIW13" s="81"/>
      <c r="AIX13" s="81"/>
      <c r="AIY13" s="81"/>
      <c r="AIZ13" s="81"/>
      <c r="AJA13" s="81"/>
      <c r="AJB13" s="81"/>
      <c r="AJC13" s="81"/>
      <c r="AJD13" s="81"/>
      <c r="AJE13" s="81"/>
      <c r="AJF13" s="81"/>
      <c r="AJG13" s="81"/>
      <c r="AJH13" s="81"/>
      <c r="AJI13" s="81"/>
      <c r="AJJ13" s="81"/>
      <c r="AJK13" s="81"/>
      <c r="AJL13" s="81"/>
      <c r="AJM13" s="81"/>
      <c r="AJN13" s="81"/>
      <c r="AJO13" s="81"/>
      <c r="AJP13" s="81"/>
      <c r="AJQ13" s="81"/>
      <c r="AJR13" s="81"/>
      <c r="AJS13" s="81"/>
      <c r="AJT13" s="81"/>
      <c r="AJU13" s="81"/>
      <c r="AJV13" s="81"/>
      <c r="AJW13" s="81"/>
      <c r="AJX13" s="81"/>
      <c r="AJY13" s="81"/>
      <c r="AJZ13" s="81"/>
      <c r="AKA13" s="81"/>
      <c r="AKB13" s="81"/>
      <c r="AKC13" s="81"/>
      <c r="AKD13" s="81"/>
      <c r="AKE13" s="81"/>
      <c r="AKF13" s="81"/>
      <c r="AKG13" s="81"/>
      <c r="AKH13" s="81"/>
      <c r="AKI13" s="81"/>
      <c r="AKJ13" s="81"/>
      <c r="AKK13" s="81"/>
      <c r="AKL13" s="81"/>
      <c r="AKM13" s="81"/>
      <c r="AKN13" s="81"/>
      <c r="AKO13" s="81"/>
      <c r="AKP13" s="81"/>
      <c r="AKQ13" s="81"/>
      <c r="AKR13" s="81"/>
      <c r="AKS13" s="81"/>
      <c r="AKT13" s="81"/>
      <c r="AKU13" s="81"/>
      <c r="AKV13" s="81"/>
      <c r="AKW13" s="81"/>
      <c r="AKX13" s="81"/>
      <c r="AKY13" s="81"/>
      <c r="AKZ13" s="81"/>
      <c r="ALA13" s="81"/>
      <c r="ALB13" s="81"/>
      <c r="ALC13" s="81"/>
      <c r="ALD13" s="81"/>
      <c r="ALE13" s="81"/>
      <c r="ALF13" s="81"/>
      <c r="ALG13" s="81"/>
      <c r="ALH13" s="81"/>
      <c r="ALI13" s="81"/>
      <c r="ALJ13" s="81"/>
      <c r="ALK13" s="81"/>
      <c r="ALL13" s="81"/>
      <c r="ALM13" s="81"/>
      <c r="ALN13" s="81"/>
      <c r="ALO13" s="81"/>
      <c r="ALP13" s="81"/>
      <c r="ALQ13" s="81"/>
      <c r="ALR13" s="81"/>
      <c r="ALS13" s="81"/>
      <c r="ALT13" s="81"/>
      <c r="ALU13" s="81"/>
      <c r="ALV13" s="81"/>
      <c r="ALW13" s="81"/>
      <c r="ALX13" s="81"/>
      <c r="ALY13" s="81"/>
      <c r="ALZ13" s="81"/>
      <c r="AMA13" s="81"/>
      <c r="AMB13" s="81"/>
      <c r="AMC13" s="81"/>
      <c r="AMD13" s="81"/>
      <c r="AME13" s="81"/>
      <c r="AMF13" s="81"/>
      <c r="AMG13" s="81"/>
      <c r="AMH13" s="81"/>
      <c r="AMI13" s="81"/>
      <c r="AMJ13" s="81"/>
      <c r="AMK13" s="81"/>
      <c r="AML13" s="81"/>
    </row>
    <row r="14" spans="1:1026" s="81" customFormat="1" ht="21" customHeight="1" outlineLevel="1" x14ac:dyDescent="0.25">
      <c r="A14" s="78">
        <v>10</v>
      </c>
      <c r="B14" s="78" t="s">
        <v>432</v>
      </c>
      <c r="C14" s="78" t="s">
        <v>4</v>
      </c>
      <c r="D14" s="75" t="s">
        <v>64</v>
      </c>
      <c r="E14" s="78">
        <v>10578</v>
      </c>
      <c r="F14" s="82">
        <v>11239</v>
      </c>
      <c r="G14" s="74">
        <v>9782</v>
      </c>
      <c r="H14" s="78">
        <v>11984</v>
      </c>
      <c r="I14" s="78">
        <v>5028</v>
      </c>
      <c r="J14" s="78">
        <v>0</v>
      </c>
      <c r="K14" s="78">
        <v>0</v>
      </c>
      <c r="L14" s="78">
        <v>3030</v>
      </c>
      <c r="M14" s="83">
        <v>4348</v>
      </c>
      <c r="N14" s="78">
        <v>7192</v>
      </c>
      <c r="O14" s="78">
        <v>7848</v>
      </c>
      <c r="P14" s="78">
        <v>10120</v>
      </c>
      <c r="Q14" s="78">
        <f t="shared" si="0"/>
        <v>81149</v>
      </c>
    </row>
    <row r="15" spans="1:1026" ht="21" customHeight="1" outlineLevel="1" x14ac:dyDescent="0.25">
      <c r="A15" s="74">
        <v>11</v>
      </c>
      <c r="B15" s="74" t="s">
        <v>194</v>
      </c>
      <c r="C15" s="74" t="s">
        <v>5</v>
      </c>
      <c r="D15" s="75" t="s">
        <v>65</v>
      </c>
      <c r="E15" s="74">
        <v>2871</v>
      </c>
      <c r="F15" s="76">
        <v>3559</v>
      </c>
      <c r="G15" s="74">
        <v>3283</v>
      </c>
      <c r="H15" s="78">
        <v>3821</v>
      </c>
      <c r="I15" s="78">
        <v>1731</v>
      </c>
      <c r="J15" s="78">
        <v>0</v>
      </c>
      <c r="K15" s="78">
        <v>0</v>
      </c>
      <c r="L15" s="74">
        <v>1415</v>
      </c>
      <c r="M15" s="74">
        <v>1949</v>
      </c>
      <c r="N15" s="78">
        <v>2749</v>
      </c>
      <c r="O15" s="78">
        <v>2823</v>
      </c>
      <c r="P15" s="74">
        <v>3729</v>
      </c>
      <c r="Q15" s="74">
        <f t="shared" si="0"/>
        <v>27930</v>
      </c>
    </row>
    <row r="16" spans="1:1026" s="81" customFormat="1" ht="21" customHeight="1" outlineLevel="1" x14ac:dyDescent="0.25">
      <c r="A16" s="78">
        <v>12</v>
      </c>
      <c r="B16" s="78" t="s">
        <v>433</v>
      </c>
      <c r="C16" s="78" t="s">
        <v>7</v>
      </c>
      <c r="D16" s="75" t="s">
        <v>434</v>
      </c>
      <c r="E16" s="78">
        <v>22200</v>
      </c>
      <c r="F16" s="82">
        <v>22912</v>
      </c>
      <c r="G16" s="74">
        <v>31447</v>
      </c>
      <c r="H16" s="78">
        <v>32705</v>
      </c>
      <c r="I16" s="78">
        <v>15847</v>
      </c>
      <c r="J16" s="78">
        <v>186</v>
      </c>
      <c r="K16" s="78">
        <v>1654</v>
      </c>
      <c r="L16" s="78">
        <v>9123</v>
      </c>
      <c r="M16" s="78">
        <v>16534</v>
      </c>
      <c r="N16" s="78">
        <v>20645</v>
      </c>
      <c r="O16" s="78">
        <v>26447</v>
      </c>
      <c r="P16" s="78">
        <v>23569</v>
      </c>
      <c r="Q16" s="78">
        <f t="shared" si="0"/>
        <v>223269</v>
      </c>
      <c r="R16" s="68">
        <v>3</v>
      </c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8"/>
      <c r="NT16" s="68"/>
      <c r="NU16" s="68"/>
      <c r="NV16" s="68"/>
      <c r="NW16" s="68"/>
      <c r="NX16" s="68"/>
      <c r="NY16" s="68"/>
      <c r="NZ16" s="68"/>
      <c r="OA16" s="68"/>
      <c r="OB16" s="68"/>
      <c r="OC16" s="68"/>
      <c r="OD16" s="68"/>
      <c r="OE16" s="68"/>
      <c r="OF16" s="68"/>
      <c r="OG16" s="68"/>
      <c r="OH16" s="68"/>
      <c r="OI16" s="68"/>
      <c r="OJ16" s="68"/>
      <c r="OK16" s="68"/>
      <c r="OL16" s="68"/>
      <c r="OM16" s="68"/>
      <c r="ON16" s="68"/>
      <c r="OO16" s="68"/>
      <c r="OP16" s="68"/>
      <c r="OQ16" s="68"/>
      <c r="OR16" s="68"/>
      <c r="OS16" s="68"/>
      <c r="OT16" s="68"/>
      <c r="OU16" s="68"/>
      <c r="OV16" s="68"/>
      <c r="OW16" s="68"/>
      <c r="OX16" s="68"/>
      <c r="OY16" s="68"/>
      <c r="OZ16" s="68"/>
      <c r="PA16" s="68"/>
      <c r="PB16" s="68"/>
      <c r="PC16" s="68"/>
      <c r="PD16" s="68"/>
      <c r="PE16" s="68"/>
      <c r="PF16" s="68"/>
      <c r="PG16" s="68"/>
      <c r="PH16" s="68"/>
      <c r="PI16" s="68"/>
      <c r="PJ16" s="68"/>
      <c r="PK16" s="68"/>
      <c r="PL16" s="68"/>
      <c r="PM16" s="68"/>
      <c r="PN16" s="68"/>
      <c r="PO16" s="68"/>
      <c r="PP16" s="68"/>
      <c r="PQ16" s="68"/>
      <c r="PR16" s="68"/>
      <c r="PS16" s="68"/>
      <c r="PT16" s="68"/>
      <c r="PU16" s="68"/>
      <c r="PV16" s="68"/>
      <c r="PW16" s="68"/>
      <c r="PX16" s="68"/>
      <c r="PY16" s="68"/>
      <c r="PZ16" s="68"/>
      <c r="QA16" s="68"/>
      <c r="QB16" s="68"/>
      <c r="QC16" s="68"/>
      <c r="QD16" s="68"/>
      <c r="QE16" s="68"/>
      <c r="QF16" s="68"/>
      <c r="QG16" s="68"/>
      <c r="QH16" s="68"/>
      <c r="QI16" s="68"/>
      <c r="QJ16" s="68"/>
      <c r="QK16" s="68"/>
      <c r="QL16" s="68"/>
      <c r="QM16" s="68"/>
      <c r="QN16" s="68"/>
      <c r="QO16" s="68"/>
      <c r="QP16" s="68"/>
      <c r="QQ16" s="68"/>
      <c r="QR16" s="68"/>
      <c r="QS16" s="68"/>
      <c r="QT16" s="68"/>
      <c r="QU16" s="68"/>
      <c r="QV16" s="68"/>
      <c r="QW16" s="68"/>
      <c r="QX16" s="68"/>
      <c r="QY16" s="68"/>
      <c r="QZ16" s="68"/>
      <c r="RA16" s="68"/>
      <c r="RB16" s="68"/>
      <c r="RC16" s="68"/>
      <c r="RD16" s="68"/>
      <c r="RE16" s="68"/>
      <c r="RF16" s="68"/>
      <c r="RG16" s="68"/>
      <c r="RH16" s="68"/>
      <c r="RI16" s="68"/>
      <c r="RJ16" s="68"/>
      <c r="RK16" s="68"/>
      <c r="RL16" s="68"/>
      <c r="RM16" s="68"/>
      <c r="RN16" s="68"/>
      <c r="RO16" s="68"/>
      <c r="RP16" s="68"/>
      <c r="RQ16" s="68"/>
      <c r="RR16" s="68"/>
      <c r="RS16" s="68"/>
      <c r="RT16" s="68"/>
      <c r="RU16" s="68"/>
      <c r="RV16" s="68"/>
      <c r="RW16" s="68"/>
      <c r="RX16" s="68"/>
      <c r="RY16" s="68"/>
      <c r="RZ16" s="68"/>
      <c r="SA16" s="68"/>
      <c r="SB16" s="68"/>
      <c r="SC16" s="68"/>
      <c r="SD16" s="68"/>
      <c r="SE16" s="68"/>
      <c r="SF16" s="68"/>
      <c r="SG16" s="68"/>
      <c r="SH16" s="68"/>
      <c r="SI16" s="68"/>
      <c r="SJ16" s="68"/>
      <c r="SK16" s="68"/>
      <c r="SL16" s="68"/>
      <c r="SM16" s="68"/>
      <c r="SN16" s="68"/>
      <c r="SO16" s="68"/>
      <c r="SP16" s="68"/>
      <c r="SQ16" s="68"/>
      <c r="SR16" s="68"/>
      <c r="SS16" s="68"/>
      <c r="ST16" s="68"/>
      <c r="SU16" s="68"/>
      <c r="SV16" s="68"/>
      <c r="SW16" s="68"/>
      <c r="SX16" s="68"/>
      <c r="SY16" s="68"/>
      <c r="SZ16" s="68"/>
      <c r="TA16" s="68"/>
      <c r="TB16" s="68"/>
      <c r="TC16" s="68"/>
      <c r="TD16" s="68"/>
      <c r="TE16" s="68"/>
      <c r="TF16" s="68"/>
      <c r="TG16" s="68"/>
      <c r="TH16" s="68"/>
      <c r="TI16" s="68"/>
      <c r="TJ16" s="68"/>
      <c r="TK16" s="68"/>
      <c r="TL16" s="68"/>
      <c r="TM16" s="68"/>
      <c r="TN16" s="68"/>
      <c r="TO16" s="68"/>
      <c r="TP16" s="68"/>
      <c r="TQ16" s="68"/>
      <c r="TR16" s="68"/>
      <c r="TS16" s="68"/>
      <c r="TT16" s="68"/>
      <c r="TU16" s="68"/>
      <c r="TV16" s="68"/>
      <c r="TW16" s="68"/>
      <c r="TX16" s="68"/>
      <c r="TY16" s="68"/>
      <c r="TZ16" s="68"/>
      <c r="UA16" s="68"/>
      <c r="UB16" s="68"/>
      <c r="UC16" s="68"/>
      <c r="UD16" s="68"/>
      <c r="UE16" s="68"/>
      <c r="UF16" s="68"/>
      <c r="UG16" s="68"/>
      <c r="UH16" s="68"/>
      <c r="UI16" s="68"/>
      <c r="UJ16" s="68"/>
      <c r="UK16" s="68"/>
      <c r="UL16" s="68"/>
      <c r="UM16" s="68"/>
      <c r="UN16" s="68"/>
      <c r="UO16" s="68"/>
      <c r="UP16" s="68"/>
      <c r="UQ16" s="68"/>
      <c r="UR16" s="68"/>
      <c r="US16" s="68"/>
      <c r="UT16" s="68"/>
      <c r="UU16" s="68"/>
      <c r="UV16" s="68"/>
      <c r="UW16" s="68"/>
      <c r="UX16" s="68"/>
      <c r="UY16" s="68"/>
      <c r="UZ16" s="68"/>
      <c r="VA16" s="68"/>
      <c r="VB16" s="68"/>
      <c r="VC16" s="68"/>
      <c r="VD16" s="68"/>
      <c r="VE16" s="68"/>
      <c r="VF16" s="68"/>
      <c r="VG16" s="68"/>
      <c r="VH16" s="68"/>
      <c r="VI16" s="68"/>
      <c r="VJ16" s="68"/>
      <c r="VK16" s="68"/>
      <c r="VL16" s="68"/>
      <c r="VM16" s="68"/>
      <c r="VN16" s="68"/>
      <c r="VO16" s="68"/>
      <c r="VP16" s="68"/>
      <c r="VQ16" s="68"/>
      <c r="VR16" s="68"/>
      <c r="VS16" s="68"/>
      <c r="VT16" s="68"/>
      <c r="VU16" s="68"/>
      <c r="VV16" s="68"/>
      <c r="VW16" s="68"/>
      <c r="VX16" s="68"/>
      <c r="VY16" s="68"/>
      <c r="VZ16" s="68"/>
      <c r="WA16" s="68"/>
      <c r="WB16" s="68"/>
      <c r="WC16" s="68"/>
      <c r="WD16" s="68"/>
      <c r="WE16" s="68"/>
      <c r="WF16" s="68"/>
      <c r="WG16" s="68"/>
      <c r="WH16" s="68"/>
      <c r="WI16" s="68"/>
      <c r="WJ16" s="68"/>
      <c r="WK16" s="68"/>
      <c r="WL16" s="68"/>
      <c r="WM16" s="68"/>
      <c r="WN16" s="68"/>
      <c r="WO16" s="68"/>
      <c r="WP16" s="68"/>
      <c r="WQ16" s="68"/>
      <c r="WR16" s="68"/>
      <c r="WS16" s="68"/>
      <c r="WT16" s="68"/>
      <c r="WU16" s="68"/>
      <c r="WV16" s="68"/>
      <c r="WW16" s="68"/>
      <c r="WX16" s="68"/>
      <c r="WY16" s="68"/>
      <c r="WZ16" s="68"/>
      <c r="XA16" s="68"/>
      <c r="XB16" s="68"/>
      <c r="XC16" s="68"/>
      <c r="XD16" s="68"/>
      <c r="XE16" s="68"/>
      <c r="XF16" s="68"/>
      <c r="XG16" s="68"/>
      <c r="XH16" s="68"/>
      <c r="XI16" s="68"/>
      <c r="XJ16" s="68"/>
      <c r="XK16" s="68"/>
      <c r="XL16" s="68"/>
      <c r="XM16" s="68"/>
      <c r="XN16" s="68"/>
      <c r="XO16" s="68"/>
      <c r="XP16" s="68"/>
      <c r="XQ16" s="68"/>
      <c r="XR16" s="68"/>
      <c r="XS16" s="68"/>
      <c r="XT16" s="68"/>
      <c r="XU16" s="68"/>
      <c r="XV16" s="68"/>
      <c r="XW16" s="68"/>
      <c r="XX16" s="68"/>
      <c r="XY16" s="68"/>
      <c r="XZ16" s="68"/>
      <c r="YA16" s="68"/>
      <c r="YB16" s="68"/>
      <c r="YC16" s="68"/>
      <c r="YD16" s="68"/>
      <c r="YE16" s="68"/>
      <c r="YF16" s="68"/>
      <c r="YG16" s="68"/>
      <c r="YH16" s="68"/>
      <c r="YI16" s="68"/>
      <c r="YJ16" s="68"/>
      <c r="YK16" s="68"/>
      <c r="YL16" s="68"/>
      <c r="YM16" s="68"/>
      <c r="YN16" s="68"/>
      <c r="YO16" s="68"/>
      <c r="YP16" s="68"/>
      <c r="YQ16" s="68"/>
      <c r="YR16" s="68"/>
      <c r="YS16" s="68"/>
      <c r="YT16" s="68"/>
      <c r="YU16" s="68"/>
      <c r="YV16" s="68"/>
      <c r="YW16" s="68"/>
      <c r="YX16" s="68"/>
      <c r="YY16" s="68"/>
      <c r="YZ16" s="68"/>
      <c r="ZA16" s="68"/>
      <c r="ZB16" s="68"/>
      <c r="ZC16" s="68"/>
      <c r="ZD16" s="68"/>
      <c r="ZE16" s="68"/>
      <c r="ZF16" s="68"/>
      <c r="ZG16" s="68"/>
      <c r="ZH16" s="68"/>
      <c r="ZI16" s="68"/>
      <c r="ZJ16" s="68"/>
      <c r="ZK16" s="68"/>
      <c r="ZL16" s="68"/>
      <c r="ZM16" s="68"/>
      <c r="ZN16" s="68"/>
      <c r="ZO16" s="68"/>
      <c r="ZP16" s="68"/>
      <c r="ZQ16" s="68"/>
      <c r="ZR16" s="68"/>
      <c r="ZS16" s="68"/>
      <c r="ZT16" s="68"/>
      <c r="ZU16" s="68"/>
      <c r="ZV16" s="68"/>
      <c r="ZW16" s="68"/>
      <c r="ZX16" s="68"/>
      <c r="ZY16" s="68"/>
      <c r="ZZ16" s="68"/>
      <c r="AAA16" s="68"/>
      <c r="AAB16" s="68"/>
      <c r="AAC16" s="68"/>
      <c r="AAD16" s="68"/>
      <c r="AAE16" s="68"/>
      <c r="AAF16" s="68"/>
      <c r="AAG16" s="68"/>
      <c r="AAH16" s="68"/>
      <c r="AAI16" s="68"/>
      <c r="AAJ16" s="68"/>
      <c r="AAK16" s="68"/>
      <c r="AAL16" s="68"/>
      <c r="AAM16" s="68"/>
      <c r="AAN16" s="68"/>
      <c r="AAO16" s="68"/>
      <c r="AAP16" s="68"/>
      <c r="AAQ16" s="68"/>
      <c r="AAR16" s="68"/>
      <c r="AAS16" s="68"/>
      <c r="AAT16" s="68"/>
      <c r="AAU16" s="68"/>
      <c r="AAV16" s="68"/>
      <c r="AAW16" s="68"/>
      <c r="AAX16" s="68"/>
      <c r="AAY16" s="68"/>
      <c r="AAZ16" s="68"/>
      <c r="ABA16" s="68"/>
      <c r="ABB16" s="68"/>
      <c r="ABC16" s="68"/>
      <c r="ABD16" s="68"/>
      <c r="ABE16" s="68"/>
      <c r="ABF16" s="68"/>
      <c r="ABG16" s="68"/>
      <c r="ABH16" s="68"/>
      <c r="ABI16" s="68"/>
      <c r="ABJ16" s="68"/>
      <c r="ABK16" s="68"/>
      <c r="ABL16" s="68"/>
      <c r="ABM16" s="68"/>
      <c r="ABN16" s="68"/>
      <c r="ABO16" s="68"/>
      <c r="ABP16" s="68"/>
      <c r="ABQ16" s="68"/>
      <c r="ABR16" s="68"/>
      <c r="ABS16" s="68"/>
      <c r="ABT16" s="68"/>
      <c r="ABU16" s="68"/>
      <c r="ABV16" s="68"/>
      <c r="ABW16" s="68"/>
      <c r="ABX16" s="68"/>
      <c r="ABY16" s="68"/>
      <c r="ABZ16" s="68"/>
      <c r="ACA16" s="68"/>
      <c r="ACB16" s="68"/>
      <c r="ACC16" s="68"/>
      <c r="ACD16" s="68"/>
      <c r="ACE16" s="68"/>
      <c r="ACF16" s="68"/>
      <c r="ACG16" s="68"/>
      <c r="ACH16" s="68"/>
      <c r="ACI16" s="68"/>
      <c r="ACJ16" s="68"/>
      <c r="ACK16" s="68"/>
      <c r="ACL16" s="68"/>
      <c r="ACM16" s="68"/>
      <c r="ACN16" s="68"/>
      <c r="ACO16" s="68"/>
      <c r="ACP16" s="68"/>
      <c r="ACQ16" s="68"/>
      <c r="ACR16" s="68"/>
      <c r="ACS16" s="68"/>
      <c r="ACT16" s="68"/>
      <c r="ACU16" s="68"/>
      <c r="ACV16" s="68"/>
      <c r="ACW16" s="68"/>
      <c r="ACX16" s="68"/>
      <c r="ACY16" s="68"/>
      <c r="ACZ16" s="68"/>
      <c r="ADA16" s="68"/>
      <c r="ADB16" s="68"/>
      <c r="ADC16" s="68"/>
      <c r="ADD16" s="68"/>
      <c r="ADE16" s="68"/>
      <c r="ADF16" s="68"/>
      <c r="ADG16" s="68"/>
      <c r="ADH16" s="68"/>
      <c r="ADI16" s="68"/>
      <c r="ADJ16" s="68"/>
      <c r="ADK16" s="68"/>
      <c r="ADL16" s="68"/>
      <c r="ADM16" s="68"/>
      <c r="ADN16" s="68"/>
      <c r="ADO16" s="68"/>
      <c r="ADP16" s="68"/>
      <c r="ADQ16" s="68"/>
      <c r="ADR16" s="68"/>
      <c r="ADS16" s="68"/>
      <c r="ADT16" s="68"/>
      <c r="ADU16" s="68"/>
      <c r="ADV16" s="68"/>
      <c r="ADW16" s="68"/>
      <c r="ADX16" s="68"/>
      <c r="ADY16" s="68"/>
      <c r="ADZ16" s="68"/>
      <c r="AEA16" s="68"/>
      <c r="AEB16" s="68"/>
      <c r="AEC16" s="68"/>
      <c r="AED16" s="68"/>
      <c r="AEE16" s="68"/>
      <c r="AEF16" s="68"/>
      <c r="AEG16" s="68"/>
      <c r="AEH16" s="68"/>
      <c r="AEI16" s="68"/>
      <c r="AEJ16" s="68"/>
      <c r="AEK16" s="68"/>
      <c r="AEL16" s="68"/>
      <c r="AEM16" s="68"/>
      <c r="AEN16" s="68"/>
      <c r="AEO16" s="68"/>
      <c r="AEP16" s="68"/>
      <c r="AEQ16" s="68"/>
      <c r="AER16" s="68"/>
      <c r="AES16" s="68"/>
      <c r="AET16" s="68"/>
      <c r="AEU16" s="68"/>
      <c r="AEV16" s="68"/>
      <c r="AEW16" s="68"/>
      <c r="AEX16" s="68"/>
      <c r="AEY16" s="68"/>
      <c r="AEZ16" s="68"/>
      <c r="AFA16" s="68"/>
      <c r="AFB16" s="68"/>
      <c r="AFC16" s="68"/>
      <c r="AFD16" s="68"/>
      <c r="AFE16" s="68"/>
      <c r="AFF16" s="68"/>
      <c r="AFG16" s="68"/>
      <c r="AFH16" s="68"/>
      <c r="AFI16" s="68"/>
      <c r="AFJ16" s="68"/>
      <c r="AFK16" s="68"/>
      <c r="AFL16" s="68"/>
      <c r="AFM16" s="68"/>
      <c r="AFN16" s="68"/>
      <c r="AFO16" s="68"/>
      <c r="AFP16" s="68"/>
      <c r="AFQ16" s="68"/>
      <c r="AFR16" s="68"/>
      <c r="AFS16" s="68"/>
      <c r="AFT16" s="68"/>
      <c r="AFU16" s="68"/>
      <c r="AFV16" s="68"/>
      <c r="AFW16" s="68"/>
      <c r="AFX16" s="68"/>
      <c r="AFY16" s="68"/>
      <c r="AFZ16" s="68"/>
      <c r="AGA16" s="68"/>
      <c r="AGB16" s="68"/>
      <c r="AGC16" s="68"/>
      <c r="AGD16" s="68"/>
      <c r="AGE16" s="68"/>
      <c r="AGF16" s="68"/>
      <c r="AGG16" s="68"/>
      <c r="AGH16" s="68"/>
      <c r="AGI16" s="68"/>
      <c r="AGJ16" s="68"/>
      <c r="AGK16" s="68"/>
      <c r="AGL16" s="68"/>
      <c r="AGM16" s="68"/>
      <c r="AGN16" s="68"/>
      <c r="AGO16" s="68"/>
      <c r="AGP16" s="68"/>
      <c r="AGQ16" s="68"/>
      <c r="AGR16" s="68"/>
      <c r="AGS16" s="68"/>
      <c r="AGT16" s="68"/>
      <c r="AGU16" s="68"/>
      <c r="AGV16" s="68"/>
      <c r="AGW16" s="68"/>
      <c r="AGX16" s="68"/>
      <c r="AGY16" s="68"/>
      <c r="AGZ16" s="68"/>
      <c r="AHA16" s="68"/>
      <c r="AHB16" s="68"/>
      <c r="AHC16" s="68"/>
      <c r="AHD16" s="68"/>
      <c r="AHE16" s="68"/>
      <c r="AHF16" s="68"/>
      <c r="AHG16" s="68"/>
      <c r="AHH16" s="68"/>
      <c r="AHI16" s="68"/>
      <c r="AHJ16" s="68"/>
      <c r="AHK16" s="68"/>
      <c r="AHL16" s="68"/>
      <c r="AHM16" s="68"/>
      <c r="AHN16" s="68"/>
      <c r="AHO16" s="68"/>
      <c r="AHP16" s="68"/>
      <c r="AHQ16" s="68"/>
      <c r="AHR16" s="68"/>
      <c r="AHS16" s="68"/>
      <c r="AHT16" s="68"/>
      <c r="AHU16" s="68"/>
      <c r="AHV16" s="68"/>
      <c r="AHW16" s="68"/>
      <c r="AHX16" s="68"/>
      <c r="AHY16" s="68"/>
      <c r="AHZ16" s="68"/>
      <c r="AIA16" s="68"/>
      <c r="AIB16" s="68"/>
      <c r="AIC16" s="68"/>
      <c r="AID16" s="68"/>
      <c r="AIE16" s="68"/>
      <c r="AIF16" s="68"/>
      <c r="AIG16" s="68"/>
      <c r="AIH16" s="68"/>
      <c r="AII16" s="68"/>
      <c r="AIJ16" s="68"/>
      <c r="AIK16" s="68"/>
      <c r="AIL16" s="68"/>
      <c r="AIM16" s="68"/>
      <c r="AIN16" s="68"/>
      <c r="AIO16" s="68"/>
      <c r="AIP16" s="68"/>
      <c r="AIQ16" s="68"/>
      <c r="AIR16" s="68"/>
      <c r="AIS16" s="68"/>
      <c r="AIT16" s="68"/>
      <c r="AIU16" s="68"/>
      <c r="AIV16" s="68"/>
      <c r="AIW16" s="68"/>
      <c r="AIX16" s="68"/>
      <c r="AIY16" s="68"/>
      <c r="AIZ16" s="68"/>
      <c r="AJA16" s="68"/>
      <c r="AJB16" s="68"/>
      <c r="AJC16" s="68"/>
      <c r="AJD16" s="68"/>
      <c r="AJE16" s="68"/>
      <c r="AJF16" s="68"/>
      <c r="AJG16" s="68"/>
      <c r="AJH16" s="68"/>
      <c r="AJI16" s="68"/>
      <c r="AJJ16" s="68"/>
      <c r="AJK16" s="68"/>
      <c r="AJL16" s="68"/>
      <c r="AJM16" s="68"/>
      <c r="AJN16" s="68"/>
      <c r="AJO16" s="68"/>
      <c r="AJP16" s="68"/>
      <c r="AJQ16" s="68"/>
      <c r="AJR16" s="68"/>
      <c r="AJS16" s="68"/>
      <c r="AJT16" s="68"/>
      <c r="AJU16" s="68"/>
      <c r="AJV16" s="68"/>
      <c r="AJW16" s="68"/>
      <c r="AJX16" s="68"/>
      <c r="AJY16" s="68"/>
      <c r="AJZ16" s="68"/>
      <c r="AKA16" s="68"/>
      <c r="AKB16" s="68"/>
      <c r="AKC16" s="68"/>
      <c r="AKD16" s="68"/>
      <c r="AKE16" s="68"/>
      <c r="AKF16" s="68"/>
      <c r="AKG16" s="68"/>
      <c r="AKH16" s="68"/>
      <c r="AKI16" s="68"/>
      <c r="AKJ16" s="68"/>
      <c r="AKK16" s="68"/>
      <c r="AKL16" s="68"/>
      <c r="AKM16" s="68"/>
      <c r="AKN16" s="68"/>
      <c r="AKO16" s="68"/>
      <c r="AKP16" s="68"/>
      <c r="AKQ16" s="68"/>
      <c r="AKR16" s="68"/>
      <c r="AKS16" s="68"/>
      <c r="AKT16" s="68"/>
      <c r="AKU16" s="68"/>
      <c r="AKV16" s="68"/>
      <c r="AKW16" s="68"/>
      <c r="AKX16" s="68"/>
      <c r="AKY16" s="68"/>
      <c r="AKZ16" s="68"/>
      <c r="ALA16" s="68"/>
      <c r="ALB16" s="68"/>
      <c r="ALC16" s="68"/>
      <c r="ALD16" s="68"/>
      <c r="ALE16" s="68"/>
      <c r="ALF16" s="68"/>
      <c r="ALG16" s="68"/>
      <c r="ALH16" s="68"/>
      <c r="ALI16" s="68"/>
      <c r="ALJ16" s="68"/>
      <c r="ALK16" s="68"/>
      <c r="ALL16" s="68"/>
      <c r="ALM16" s="68"/>
      <c r="ALN16" s="68"/>
      <c r="ALO16" s="68"/>
      <c r="ALP16" s="68"/>
      <c r="ALQ16" s="68"/>
      <c r="ALR16" s="68"/>
      <c r="ALS16" s="68"/>
      <c r="ALT16" s="68"/>
      <c r="ALU16" s="68"/>
      <c r="ALV16" s="68"/>
      <c r="ALW16" s="68"/>
      <c r="ALX16" s="68"/>
      <c r="ALY16" s="68"/>
      <c r="ALZ16" s="68"/>
      <c r="AMA16" s="68"/>
      <c r="AMB16" s="68"/>
      <c r="AMC16" s="68"/>
      <c r="AMD16" s="68"/>
      <c r="AME16" s="68"/>
      <c r="AMF16" s="68"/>
      <c r="AMG16" s="68"/>
      <c r="AMH16" s="68"/>
      <c r="AMI16" s="68"/>
      <c r="AMJ16" s="68"/>
      <c r="AMK16" s="68"/>
      <c r="AML16" s="68"/>
    </row>
    <row r="17" spans="1:1026" ht="21" customHeight="1" outlineLevel="1" x14ac:dyDescent="0.25">
      <c r="A17" s="74">
        <v>13</v>
      </c>
      <c r="B17" s="74" t="s">
        <v>435</v>
      </c>
      <c r="C17" s="74" t="s">
        <v>436</v>
      </c>
      <c r="D17" s="75" t="s">
        <v>69</v>
      </c>
      <c r="E17" s="74">
        <v>55118</v>
      </c>
      <c r="F17" s="76">
        <v>64957</v>
      </c>
      <c r="G17" s="77">
        <v>66797</v>
      </c>
      <c r="H17" s="78">
        <v>63557</v>
      </c>
      <c r="I17" s="78">
        <v>32419</v>
      </c>
      <c r="J17" s="78">
        <v>5979</v>
      </c>
      <c r="K17" s="78">
        <v>11712</v>
      </c>
      <c r="L17" s="74">
        <v>25050</v>
      </c>
      <c r="M17" s="74">
        <v>33783</v>
      </c>
      <c r="N17" s="78">
        <v>51342</v>
      </c>
      <c r="O17" s="78">
        <v>54769</v>
      </c>
      <c r="P17" s="74">
        <v>61543</v>
      </c>
      <c r="Q17" s="74">
        <f t="shared" si="0"/>
        <v>527026</v>
      </c>
      <c r="R17" s="68">
        <v>1</v>
      </c>
    </row>
    <row r="18" spans="1:1026" ht="21" customHeight="1" outlineLevel="1" x14ac:dyDescent="0.25">
      <c r="A18" s="74">
        <v>14</v>
      </c>
      <c r="B18" s="74" t="s">
        <v>314</v>
      </c>
      <c r="C18" s="74" t="s">
        <v>313</v>
      </c>
      <c r="D18" s="75" t="s">
        <v>437</v>
      </c>
      <c r="E18" s="74" t="s">
        <v>172</v>
      </c>
      <c r="F18" s="74" t="s">
        <v>172</v>
      </c>
      <c r="G18" s="74" t="s">
        <v>172</v>
      </c>
      <c r="H18" s="74" t="s">
        <v>172</v>
      </c>
      <c r="I18" s="74" t="s">
        <v>172</v>
      </c>
      <c r="J18" s="78" t="s">
        <v>172</v>
      </c>
      <c r="K18" s="78" t="s">
        <v>172</v>
      </c>
      <c r="L18" s="74" t="s">
        <v>172</v>
      </c>
      <c r="M18" s="74">
        <v>7980</v>
      </c>
      <c r="N18" s="78">
        <v>11082</v>
      </c>
      <c r="O18" s="78">
        <v>10685</v>
      </c>
      <c r="P18" s="74">
        <v>12206</v>
      </c>
      <c r="Q18" s="74">
        <f t="shared" si="0"/>
        <v>41953</v>
      </c>
    </row>
    <row r="19" spans="1:1026" ht="21" customHeight="1" outlineLevel="1" x14ac:dyDescent="0.25">
      <c r="A19" s="74">
        <v>15</v>
      </c>
      <c r="B19" s="74" t="s">
        <v>179</v>
      </c>
      <c r="C19" s="74" t="s">
        <v>6</v>
      </c>
      <c r="D19" s="75" t="s">
        <v>67</v>
      </c>
      <c r="E19" s="74">
        <v>88</v>
      </c>
      <c r="F19" s="76">
        <v>25</v>
      </c>
      <c r="G19" s="74">
        <v>85</v>
      </c>
      <c r="H19" s="78">
        <v>110</v>
      </c>
      <c r="I19" s="78">
        <v>44</v>
      </c>
      <c r="J19" s="78">
        <v>0</v>
      </c>
      <c r="K19" s="78">
        <v>0</v>
      </c>
      <c r="L19" s="74">
        <v>18</v>
      </c>
      <c r="M19" s="74">
        <v>32</v>
      </c>
      <c r="N19" s="78">
        <v>97</v>
      </c>
      <c r="O19" s="78">
        <v>74</v>
      </c>
      <c r="P19" s="74">
        <v>80</v>
      </c>
      <c r="Q19" s="74">
        <f t="shared" si="0"/>
        <v>653</v>
      </c>
    </row>
    <row r="20" spans="1:1026" ht="21" customHeight="1" outlineLevel="1" x14ac:dyDescent="0.25">
      <c r="A20" s="78">
        <v>16</v>
      </c>
      <c r="B20" s="74" t="s">
        <v>182</v>
      </c>
      <c r="C20" s="74" t="s">
        <v>6</v>
      </c>
      <c r="D20" s="75" t="s">
        <v>67</v>
      </c>
      <c r="E20" s="74">
        <v>60</v>
      </c>
      <c r="F20" s="76">
        <v>137</v>
      </c>
      <c r="G20" s="74">
        <v>100</v>
      </c>
      <c r="H20" s="78">
        <v>186</v>
      </c>
      <c r="I20" s="78">
        <v>72</v>
      </c>
      <c r="J20" s="78">
        <v>0</v>
      </c>
      <c r="K20" s="78">
        <v>0</v>
      </c>
      <c r="L20" s="74">
        <v>13</v>
      </c>
      <c r="M20" s="74">
        <v>27</v>
      </c>
      <c r="N20" s="78">
        <v>86</v>
      </c>
      <c r="O20" s="78">
        <v>42</v>
      </c>
      <c r="P20" s="74">
        <v>43</v>
      </c>
      <c r="Q20" s="74">
        <f t="shared" si="0"/>
        <v>766</v>
      </c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  <c r="FX20" s="81"/>
      <c r="FY20" s="81"/>
      <c r="FZ20" s="81"/>
      <c r="GA20" s="81"/>
      <c r="GB20" s="81"/>
      <c r="GC20" s="81"/>
      <c r="GD20" s="81"/>
      <c r="GE20" s="81"/>
      <c r="GF20" s="81"/>
      <c r="GG20" s="81"/>
      <c r="GH20" s="81"/>
      <c r="GI20" s="81"/>
      <c r="GJ20" s="81"/>
      <c r="GK20" s="81"/>
      <c r="GL20" s="81"/>
      <c r="GM20" s="81"/>
      <c r="GN20" s="81"/>
      <c r="GO20" s="81"/>
      <c r="GP20" s="81"/>
      <c r="GQ20" s="81"/>
      <c r="GR20" s="81"/>
      <c r="GS20" s="81"/>
      <c r="GT20" s="81"/>
      <c r="GU20" s="81"/>
      <c r="GV20" s="81"/>
      <c r="GW20" s="81"/>
      <c r="GX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1"/>
      <c r="HW20" s="81"/>
      <c r="HX20" s="81"/>
      <c r="HY20" s="81"/>
      <c r="HZ20" s="81"/>
      <c r="IA20" s="81"/>
      <c r="IB20" s="81"/>
      <c r="IC20" s="81"/>
      <c r="ID20" s="81"/>
      <c r="IE20" s="81"/>
      <c r="IF20" s="81"/>
      <c r="IG20" s="81"/>
      <c r="IH20" s="81"/>
      <c r="II20" s="81"/>
      <c r="IJ20" s="81"/>
      <c r="IK20" s="81"/>
      <c r="IL20" s="81"/>
      <c r="IM20" s="81"/>
      <c r="IN20" s="81"/>
      <c r="IO20" s="81"/>
      <c r="IP20" s="81"/>
      <c r="IQ20" s="81"/>
      <c r="IR20" s="81"/>
      <c r="IS20" s="81"/>
      <c r="IT20" s="81"/>
      <c r="IU20" s="81"/>
      <c r="IV20" s="81"/>
      <c r="IW20" s="81"/>
      <c r="IX20" s="81"/>
      <c r="IY20" s="81"/>
      <c r="IZ20" s="81"/>
      <c r="JA20" s="81"/>
      <c r="JB20" s="81"/>
      <c r="JC20" s="81"/>
      <c r="JD20" s="81"/>
      <c r="JE20" s="81"/>
      <c r="JF20" s="81"/>
      <c r="JG20" s="81"/>
      <c r="JH20" s="81"/>
      <c r="JI20" s="81"/>
      <c r="JJ20" s="81"/>
      <c r="JK20" s="81"/>
      <c r="JL20" s="81"/>
      <c r="JM20" s="81"/>
      <c r="JN20" s="81"/>
      <c r="JO20" s="81"/>
      <c r="JP20" s="81"/>
      <c r="JQ20" s="81"/>
      <c r="JR20" s="81"/>
      <c r="JS20" s="81"/>
      <c r="JT20" s="81"/>
      <c r="JU20" s="81"/>
      <c r="JV20" s="81"/>
      <c r="JW20" s="81"/>
      <c r="JX20" s="81"/>
      <c r="JY20" s="81"/>
      <c r="JZ20" s="81"/>
      <c r="KA20" s="81"/>
      <c r="KB20" s="81"/>
      <c r="KC20" s="81"/>
      <c r="KD20" s="81"/>
      <c r="KE20" s="81"/>
      <c r="KF20" s="81"/>
      <c r="KG20" s="81"/>
      <c r="KH20" s="81"/>
      <c r="KI20" s="81"/>
      <c r="KJ20" s="81"/>
      <c r="KK20" s="81"/>
      <c r="KL20" s="81"/>
      <c r="KM20" s="81"/>
      <c r="KN20" s="81"/>
      <c r="KO20" s="81"/>
      <c r="KP20" s="81"/>
      <c r="KQ20" s="81"/>
      <c r="KR20" s="81"/>
      <c r="KS20" s="81"/>
      <c r="KT20" s="81"/>
      <c r="KU20" s="81"/>
      <c r="KV20" s="81"/>
      <c r="KW20" s="81"/>
      <c r="KX20" s="81"/>
      <c r="KY20" s="81"/>
      <c r="KZ20" s="81"/>
      <c r="LA20" s="81"/>
      <c r="LB20" s="81"/>
      <c r="LC20" s="81"/>
      <c r="LD20" s="81"/>
      <c r="LE20" s="81"/>
      <c r="LF20" s="81"/>
      <c r="LG20" s="81"/>
      <c r="LH20" s="81"/>
      <c r="LI20" s="81"/>
      <c r="LJ20" s="81"/>
      <c r="LK20" s="81"/>
      <c r="LL20" s="81"/>
      <c r="LM20" s="81"/>
      <c r="LN20" s="81"/>
      <c r="LO20" s="81"/>
      <c r="LP20" s="81"/>
      <c r="LQ20" s="81"/>
      <c r="LR20" s="81"/>
      <c r="LS20" s="81"/>
      <c r="LT20" s="81"/>
      <c r="LU20" s="81"/>
      <c r="LV20" s="81"/>
      <c r="LW20" s="81"/>
      <c r="LX20" s="81"/>
      <c r="LY20" s="81"/>
      <c r="LZ20" s="81"/>
      <c r="MA20" s="81"/>
      <c r="MB20" s="81"/>
      <c r="MC20" s="81"/>
      <c r="MD20" s="81"/>
      <c r="ME20" s="81"/>
      <c r="MF20" s="81"/>
      <c r="MG20" s="81"/>
      <c r="MH20" s="81"/>
      <c r="MI20" s="81"/>
      <c r="MJ20" s="81"/>
      <c r="MK20" s="81"/>
      <c r="ML20" s="81"/>
      <c r="MM20" s="81"/>
      <c r="MN20" s="81"/>
      <c r="MO20" s="81"/>
      <c r="MP20" s="81"/>
      <c r="MQ20" s="81"/>
      <c r="MR20" s="81"/>
      <c r="MS20" s="81"/>
      <c r="MT20" s="81"/>
      <c r="MU20" s="81"/>
      <c r="MV20" s="81"/>
      <c r="MW20" s="81"/>
      <c r="MX20" s="81"/>
      <c r="MY20" s="81"/>
      <c r="MZ20" s="81"/>
      <c r="NA20" s="81"/>
      <c r="NB20" s="81"/>
      <c r="NC20" s="81"/>
      <c r="ND20" s="81"/>
      <c r="NE20" s="81"/>
      <c r="NF20" s="81"/>
      <c r="NG20" s="81"/>
      <c r="NH20" s="81"/>
      <c r="NI20" s="81"/>
      <c r="NJ20" s="81"/>
      <c r="NK20" s="81"/>
      <c r="NL20" s="81"/>
      <c r="NM20" s="81"/>
      <c r="NN20" s="81"/>
      <c r="NO20" s="81"/>
      <c r="NP20" s="81"/>
      <c r="NQ20" s="81"/>
      <c r="NR20" s="81"/>
      <c r="NS20" s="81"/>
      <c r="NT20" s="81"/>
      <c r="NU20" s="81"/>
      <c r="NV20" s="81"/>
      <c r="NW20" s="81"/>
      <c r="NX20" s="81"/>
      <c r="NY20" s="81"/>
      <c r="NZ20" s="81"/>
      <c r="OA20" s="81"/>
      <c r="OB20" s="81"/>
      <c r="OC20" s="81"/>
      <c r="OD20" s="81"/>
      <c r="OE20" s="81"/>
      <c r="OF20" s="81"/>
      <c r="OG20" s="81"/>
      <c r="OH20" s="81"/>
      <c r="OI20" s="81"/>
      <c r="OJ20" s="81"/>
      <c r="OK20" s="81"/>
      <c r="OL20" s="81"/>
      <c r="OM20" s="81"/>
      <c r="ON20" s="81"/>
      <c r="OO20" s="81"/>
      <c r="OP20" s="81"/>
      <c r="OQ20" s="81"/>
      <c r="OR20" s="81"/>
      <c r="OS20" s="81"/>
      <c r="OT20" s="81"/>
      <c r="OU20" s="81"/>
      <c r="OV20" s="81"/>
      <c r="OW20" s="81"/>
      <c r="OX20" s="81"/>
      <c r="OY20" s="81"/>
      <c r="OZ20" s="81"/>
      <c r="PA20" s="81"/>
      <c r="PB20" s="81"/>
      <c r="PC20" s="81"/>
      <c r="PD20" s="81"/>
      <c r="PE20" s="81"/>
      <c r="PF20" s="81"/>
      <c r="PG20" s="81"/>
      <c r="PH20" s="81"/>
      <c r="PI20" s="81"/>
      <c r="PJ20" s="81"/>
      <c r="PK20" s="81"/>
      <c r="PL20" s="81"/>
      <c r="PM20" s="81"/>
      <c r="PN20" s="81"/>
      <c r="PO20" s="81"/>
      <c r="PP20" s="81"/>
      <c r="PQ20" s="81"/>
      <c r="PR20" s="81"/>
      <c r="PS20" s="81"/>
      <c r="PT20" s="81"/>
      <c r="PU20" s="81"/>
      <c r="PV20" s="81"/>
      <c r="PW20" s="81"/>
      <c r="PX20" s="81"/>
      <c r="PY20" s="81"/>
      <c r="PZ20" s="81"/>
      <c r="QA20" s="81"/>
      <c r="QB20" s="81"/>
      <c r="QC20" s="81"/>
      <c r="QD20" s="81"/>
      <c r="QE20" s="81"/>
      <c r="QF20" s="81"/>
      <c r="QG20" s="81"/>
      <c r="QH20" s="81"/>
      <c r="QI20" s="81"/>
      <c r="QJ20" s="81"/>
      <c r="QK20" s="81"/>
      <c r="QL20" s="81"/>
      <c r="QM20" s="81"/>
      <c r="QN20" s="81"/>
      <c r="QO20" s="81"/>
      <c r="QP20" s="81"/>
      <c r="QQ20" s="81"/>
      <c r="QR20" s="81"/>
      <c r="QS20" s="81"/>
      <c r="QT20" s="81"/>
      <c r="QU20" s="81"/>
      <c r="QV20" s="81"/>
      <c r="QW20" s="81"/>
      <c r="QX20" s="81"/>
      <c r="QY20" s="81"/>
      <c r="QZ20" s="81"/>
      <c r="RA20" s="81"/>
      <c r="RB20" s="81"/>
      <c r="RC20" s="81"/>
      <c r="RD20" s="81"/>
      <c r="RE20" s="81"/>
      <c r="RF20" s="81"/>
      <c r="RG20" s="81"/>
      <c r="RH20" s="81"/>
      <c r="RI20" s="81"/>
      <c r="RJ20" s="81"/>
      <c r="RK20" s="81"/>
      <c r="RL20" s="81"/>
      <c r="RM20" s="81"/>
      <c r="RN20" s="81"/>
      <c r="RO20" s="81"/>
      <c r="RP20" s="81"/>
      <c r="RQ20" s="81"/>
      <c r="RR20" s="81"/>
      <c r="RS20" s="81"/>
      <c r="RT20" s="81"/>
      <c r="RU20" s="81"/>
      <c r="RV20" s="81"/>
      <c r="RW20" s="81"/>
      <c r="RX20" s="81"/>
      <c r="RY20" s="81"/>
      <c r="RZ20" s="81"/>
      <c r="SA20" s="81"/>
      <c r="SB20" s="81"/>
      <c r="SC20" s="81"/>
      <c r="SD20" s="81"/>
      <c r="SE20" s="81"/>
      <c r="SF20" s="81"/>
      <c r="SG20" s="81"/>
      <c r="SH20" s="81"/>
      <c r="SI20" s="81"/>
      <c r="SJ20" s="81"/>
      <c r="SK20" s="81"/>
      <c r="SL20" s="81"/>
      <c r="SM20" s="81"/>
      <c r="SN20" s="81"/>
      <c r="SO20" s="81"/>
      <c r="SP20" s="81"/>
      <c r="SQ20" s="81"/>
      <c r="SR20" s="81"/>
      <c r="SS20" s="81"/>
      <c r="ST20" s="81"/>
      <c r="SU20" s="81"/>
      <c r="SV20" s="81"/>
      <c r="SW20" s="81"/>
      <c r="SX20" s="81"/>
      <c r="SY20" s="81"/>
      <c r="SZ20" s="81"/>
      <c r="TA20" s="81"/>
      <c r="TB20" s="81"/>
      <c r="TC20" s="81"/>
      <c r="TD20" s="81"/>
      <c r="TE20" s="81"/>
      <c r="TF20" s="81"/>
      <c r="TG20" s="81"/>
      <c r="TH20" s="81"/>
      <c r="TI20" s="81"/>
      <c r="TJ20" s="81"/>
      <c r="TK20" s="81"/>
      <c r="TL20" s="81"/>
      <c r="TM20" s="81"/>
      <c r="TN20" s="81"/>
      <c r="TO20" s="81"/>
      <c r="TP20" s="81"/>
      <c r="TQ20" s="81"/>
      <c r="TR20" s="81"/>
      <c r="TS20" s="81"/>
      <c r="TT20" s="81"/>
      <c r="TU20" s="81"/>
      <c r="TV20" s="81"/>
      <c r="TW20" s="81"/>
      <c r="TX20" s="81"/>
      <c r="TY20" s="81"/>
      <c r="TZ20" s="81"/>
      <c r="UA20" s="81"/>
      <c r="UB20" s="81"/>
      <c r="UC20" s="81"/>
      <c r="UD20" s="81"/>
      <c r="UE20" s="81"/>
      <c r="UF20" s="81"/>
      <c r="UG20" s="81"/>
      <c r="UH20" s="81"/>
      <c r="UI20" s="81"/>
      <c r="UJ20" s="81"/>
      <c r="UK20" s="81"/>
      <c r="UL20" s="81"/>
      <c r="UM20" s="81"/>
      <c r="UN20" s="81"/>
      <c r="UO20" s="81"/>
      <c r="UP20" s="81"/>
      <c r="UQ20" s="81"/>
      <c r="UR20" s="81"/>
      <c r="US20" s="81"/>
      <c r="UT20" s="81"/>
      <c r="UU20" s="81"/>
      <c r="UV20" s="81"/>
      <c r="UW20" s="81"/>
      <c r="UX20" s="81"/>
      <c r="UY20" s="81"/>
      <c r="UZ20" s="81"/>
      <c r="VA20" s="81"/>
      <c r="VB20" s="81"/>
      <c r="VC20" s="81"/>
      <c r="VD20" s="81"/>
      <c r="VE20" s="81"/>
      <c r="VF20" s="81"/>
      <c r="VG20" s="81"/>
      <c r="VH20" s="81"/>
      <c r="VI20" s="81"/>
      <c r="VJ20" s="81"/>
      <c r="VK20" s="81"/>
      <c r="VL20" s="81"/>
      <c r="VM20" s="81"/>
      <c r="VN20" s="81"/>
      <c r="VO20" s="81"/>
      <c r="VP20" s="81"/>
      <c r="VQ20" s="81"/>
      <c r="VR20" s="81"/>
      <c r="VS20" s="81"/>
      <c r="VT20" s="81"/>
      <c r="VU20" s="81"/>
      <c r="VV20" s="81"/>
      <c r="VW20" s="81"/>
      <c r="VX20" s="81"/>
      <c r="VY20" s="81"/>
      <c r="VZ20" s="81"/>
      <c r="WA20" s="81"/>
      <c r="WB20" s="81"/>
      <c r="WC20" s="81"/>
      <c r="WD20" s="81"/>
      <c r="WE20" s="81"/>
      <c r="WF20" s="81"/>
      <c r="WG20" s="81"/>
      <c r="WH20" s="81"/>
      <c r="WI20" s="81"/>
      <c r="WJ20" s="81"/>
      <c r="WK20" s="81"/>
      <c r="WL20" s="81"/>
      <c r="WM20" s="81"/>
      <c r="WN20" s="81"/>
      <c r="WO20" s="81"/>
      <c r="WP20" s="81"/>
      <c r="WQ20" s="81"/>
      <c r="WR20" s="81"/>
      <c r="WS20" s="81"/>
      <c r="WT20" s="81"/>
      <c r="WU20" s="81"/>
      <c r="WV20" s="81"/>
      <c r="WW20" s="81"/>
      <c r="WX20" s="81"/>
      <c r="WY20" s="81"/>
      <c r="WZ20" s="81"/>
      <c r="XA20" s="81"/>
      <c r="XB20" s="81"/>
      <c r="XC20" s="81"/>
      <c r="XD20" s="81"/>
      <c r="XE20" s="81"/>
      <c r="XF20" s="81"/>
      <c r="XG20" s="81"/>
      <c r="XH20" s="81"/>
      <c r="XI20" s="81"/>
      <c r="XJ20" s="81"/>
      <c r="XK20" s="81"/>
      <c r="XL20" s="81"/>
      <c r="XM20" s="81"/>
      <c r="XN20" s="81"/>
      <c r="XO20" s="81"/>
      <c r="XP20" s="81"/>
      <c r="XQ20" s="81"/>
      <c r="XR20" s="81"/>
      <c r="XS20" s="81"/>
      <c r="XT20" s="81"/>
      <c r="XU20" s="81"/>
      <c r="XV20" s="81"/>
      <c r="XW20" s="81"/>
      <c r="XX20" s="81"/>
      <c r="XY20" s="81"/>
      <c r="XZ20" s="81"/>
      <c r="YA20" s="81"/>
      <c r="YB20" s="81"/>
      <c r="YC20" s="81"/>
      <c r="YD20" s="81"/>
      <c r="YE20" s="81"/>
      <c r="YF20" s="81"/>
      <c r="YG20" s="81"/>
      <c r="YH20" s="81"/>
      <c r="YI20" s="81"/>
      <c r="YJ20" s="81"/>
      <c r="YK20" s="81"/>
      <c r="YL20" s="81"/>
      <c r="YM20" s="81"/>
      <c r="YN20" s="81"/>
      <c r="YO20" s="81"/>
      <c r="YP20" s="81"/>
      <c r="YQ20" s="81"/>
      <c r="YR20" s="81"/>
      <c r="YS20" s="81"/>
      <c r="YT20" s="81"/>
      <c r="YU20" s="81"/>
      <c r="YV20" s="81"/>
      <c r="YW20" s="81"/>
      <c r="YX20" s="81"/>
      <c r="YY20" s="81"/>
      <c r="YZ20" s="81"/>
      <c r="ZA20" s="81"/>
      <c r="ZB20" s="81"/>
      <c r="ZC20" s="81"/>
      <c r="ZD20" s="81"/>
      <c r="ZE20" s="81"/>
      <c r="ZF20" s="81"/>
      <c r="ZG20" s="81"/>
      <c r="ZH20" s="81"/>
      <c r="ZI20" s="81"/>
      <c r="ZJ20" s="81"/>
      <c r="ZK20" s="81"/>
      <c r="ZL20" s="81"/>
      <c r="ZM20" s="81"/>
      <c r="ZN20" s="81"/>
      <c r="ZO20" s="81"/>
      <c r="ZP20" s="81"/>
      <c r="ZQ20" s="81"/>
      <c r="ZR20" s="81"/>
      <c r="ZS20" s="81"/>
      <c r="ZT20" s="81"/>
      <c r="ZU20" s="81"/>
      <c r="ZV20" s="81"/>
      <c r="ZW20" s="81"/>
      <c r="ZX20" s="81"/>
      <c r="ZY20" s="81"/>
      <c r="ZZ20" s="81"/>
      <c r="AAA20" s="81"/>
      <c r="AAB20" s="81"/>
      <c r="AAC20" s="81"/>
      <c r="AAD20" s="81"/>
      <c r="AAE20" s="81"/>
      <c r="AAF20" s="81"/>
      <c r="AAG20" s="81"/>
      <c r="AAH20" s="81"/>
      <c r="AAI20" s="81"/>
      <c r="AAJ20" s="81"/>
      <c r="AAK20" s="81"/>
      <c r="AAL20" s="81"/>
      <c r="AAM20" s="81"/>
      <c r="AAN20" s="81"/>
      <c r="AAO20" s="81"/>
      <c r="AAP20" s="81"/>
      <c r="AAQ20" s="81"/>
      <c r="AAR20" s="81"/>
      <c r="AAS20" s="81"/>
      <c r="AAT20" s="81"/>
      <c r="AAU20" s="81"/>
      <c r="AAV20" s="81"/>
      <c r="AAW20" s="81"/>
      <c r="AAX20" s="81"/>
      <c r="AAY20" s="81"/>
      <c r="AAZ20" s="81"/>
      <c r="ABA20" s="81"/>
      <c r="ABB20" s="81"/>
      <c r="ABC20" s="81"/>
      <c r="ABD20" s="81"/>
      <c r="ABE20" s="81"/>
      <c r="ABF20" s="81"/>
      <c r="ABG20" s="81"/>
      <c r="ABH20" s="81"/>
      <c r="ABI20" s="81"/>
      <c r="ABJ20" s="81"/>
      <c r="ABK20" s="81"/>
      <c r="ABL20" s="81"/>
      <c r="ABM20" s="81"/>
      <c r="ABN20" s="81"/>
      <c r="ABO20" s="81"/>
      <c r="ABP20" s="81"/>
      <c r="ABQ20" s="81"/>
      <c r="ABR20" s="81"/>
      <c r="ABS20" s="81"/>
      <c r="ABT20" s="81"/>
      <c r="ABU20" s="81"/>
      <c r="ABV20" s="81"/>
      <c r="ABW20" s="81"/>
      <c r="ABX20" s="81"/>
      <c r="ABY20" s="81"/>
      <c r="ABZ20" s="81"/>
      <c r="ACA20" s="81"/>
      <c r="ACB20" s="81"/>
      <c r="ACC20" s="81"/>
      <c r="ACD20" s="81"/>
      <c r="ACE20" s="81"/>
      <c r="ACF20" s="81"/>
      <c r="ACG20" s="81"/>
      <c r="ACH20" s="81"/>
      <c r="ACI20" s="81"/>
      <c r="ACJ20" s="81"/>
      <c r="ACK20" s="81"/>
      <c r="ACL20" s="81"/>
      <c r="ACM20" s="81"/>
      <c r="ACN20" s="81"/>
      <c r="ACO20" s="81"/>
      <c r="ACP20" s="81"/>
      <c r="ACQ20" s="81"/>
      <c r="ACR20" s="81"/>
      <c r="ACS20" s="81"/>
      <c r="ACT20" s="81"/>
      <c r="ACU20" s="81"/>
      <c r="ACV20" s="81"/>
      <c r="ACW20" s="81"/>
      <c r="ACX20" s="81"/>
      <c r="ACY20" s="81"/>
      <c r="ACZ20" s="81"/>
      <c r="ADA20" s="81"/>
      <c r="ADB20" s="81"/>
      <c r="ADC20" s="81"/>
      <c r="ADD20" s="81"/>
      <c r="ADE20" s="81"/>
      <c r="ADF20" s="81"/>
      <c r="ADG20" s="81"/>
      <c r="ADH20" s="81"/>
      <c r="ADI20" s="81"/>
      <c r="ADJ20" s="81"/>
      <c r="ADK20" s="81"/>
      <c r="ADL20" s="81"/>
      <c r="ADM20" s="81"/>
      <c r="ADN20" s="81"/>
      <c r="ADO20" s="81"/>
      <c r="ADP20" s="81"/>
      <c r="ADQ20" s="81"/>
      <c r="ADR20" s="81"/>
      <c r="ADS20" s="81"/>
      <c r="ADT20" s="81"/>
      <c r="ADU20" s="81"/>
      <c r="ADV20" s="81"/>
      <c r="ADW20" s="81"/>
      <c r="ADX20" s="81"/>
      <c r="ADY20" s="81"/>
      <c r="ADZ20" s="81"/>
      <c r="AEA20" s="81"/>
      <c r="AEB20" s="81"/>
      <c r="AEC20" s="81"/>
      <c r="AED20" s="81"/>
      <c r="AEE20" s="81"/>
      <c r="AEF20" s="81"/>
      <c r="AEG20" s="81"/>
      <c r="AEH20" s="81"/>
      <c r="AEI20" s="81"/>
      <c r="AEJ20" s="81"/>
      <c r="AEK20" s="81"/>
      <c r="AEL20" s="81"/>
      <c r="AEM20" s="81"/>
      <c r="AEN20" s="81"/>
      <c r="AEO20" s="81"/>
      <c r="AEP20" s="81"/>
      <c r="AEQ20" s="81"/>
      <c r="AER20" s="81"/>
      <c r="AES20" s="81"/>
      <c r="AET20" s="81"/>
      <c r="AEU20" s="81"/>
      <c r="AEV20" s="81"/>
      <c r="AEW20" s="81"/>
      <c r="AEX20" s="81"/>
      <c r="AEY20" s="81"/>
      <c r="AEZ20" s="81"/>
      <c r="AFA20" s="81"/>
      <c r="AFB20" s="81"/>
      <c r="AFC20" s="81"/>
      <c r="AFD20" s="81"/>
      <c r="AFE20" s="81"/>
      <c r="AFF20" s="81"/>
      <c r="AFG20" s="81"/>
      <c r="AFH20" s="81"/>
      <c r="AFI20" s="81"/>
      <c r="AFJ20" s="81"/>
      <c r="AFK20" s="81"/>
      <c r="AFL20" s="81"/>
      <c r="AFM20" s="81"/>
      <c r="AFN20" s="81"/>
      <c r="AFO20" s="81"/>
      <c r="AFP20" s="81"/>
      <c r="AFQ20" s="81"/>
      <c r="AFR20" s="81"/>
      <c r="AFS20" s="81"/>
      <c r="AFT20" s="81"/>
      <c r="AFU20" s="81"/>
      <c r="AFV20" s="81"/>
      <c r="AFW20" s="81"/>
      <c r="AFX20" s="81"/>
      <c r="AFY20" s="81"/>
      <c r="AFZ20" s="81"/>
      <c r="AGA20" s="81"/>
      <c r="AGB20" s="81"/>
      <c r="AGC20" s="81"/>
      <c r="AGD20" s="81"/>
      <c r="AGE20" s="81"/>
      <c r="AGF20" s="81"/>
      <c r="AGG20" s="81"/>
      <c r="AGH20" s="81"/>
      <c r="AGI20" s="81"/>
      <c r="AGJ20" s="81"/>
      <c r="AGK20" s="81"/>
      <c r="AGL20" s="81"/>
      <c r="AGM20" s="81"/>
      <c r="AGN20" s="81"/>
      <c r="AGO20" s="81"/>
      <c r="AGP20" s="81"/>
      <c r="AGQ20" s="81"/>
      <c r="AGR20" s="81"/>
      <c r="AGS20" s="81"/>
      <c r="AGT20" s="81"/>
      <c r="AGU20" s="81"/>
      <c r="AGV20" s="81"/>
      <c r="AGW20" s="81"/>
      <c r="AGX20" s="81"/>
      <c r="AGY20" s="81"/>
      <c r="AGZ20" s="81"/>
      <c r="AHA20" s="81"/>
      <c r="AHB20" s="81"/>
      <c r="AHC20" s="81"/>
      <c r="AHD20" s="81"/>
      <c r="AHE20" s="81"/>
      <c r="AHF20" s="81"/>
      <c r="AHG20" s="81"/>
      <c r="AHH20" s="81"/>
      <c r="AHI20" s="81"/>
      <c r="AHJ20" s="81"/>
      <c r="AHK20" s="81"/>
      <c r="AHL20" s="81"/>
      <c r="AHM20" s="81"/>
      <c r="AHN20" s="81"/>
      <c r="AHO20" s="81"/>
      <c r="AHP20" s="81"/>
      <c r="AHQ20" s="81"/>
      <c r="AHR20" s="81"/>
      <c r="AHS20" s="81"/>
      <c r="AHT20" s="81"/>
      <c r="AHU20" s="81"/>
      <c r="AHV20" s="81"/>
      <c r="AHW20" s="81"/>
      <c r="AHX20" s="81"/>
      <c r="AHY20" s="81"/>
      <c r="AHZ20" s="81"/>
      <c r="AIA20" s="81"/>
      <c r="AIB20" s="81"/>
      <c r="AIC20" s="81"/>
      <c r="AID20" s="81"/>
      <c r="AIE20" s="81"/>
      <c r="AIF20" s="81"/>
      <c r="AIG20" s="81"/>
      <c r="AIH20" s="81"/>
      <c r="AII20" s="81"/>
      <c r="AIJ20" s="81"/>
      <c r="AIK20" s="81"/>
      <c r="AIL20" s="81"/>
      <c r="AIM20" s="81"/>
      <c r="AIN20" s="81"/>
      <c r="AIO20" s="81"/>
      <c r="AIP20" s="81"/>
      <c r="AIQ20" s="81"/>
      <c r="AIR20" s="81"/>
      <c r="AIS20" s="81"/>
      <c r="AIT20" s="81"/>
      <c r="AIU20" s="81"/>
      <c r="AIV20" s="81"/>
      <c r="AIW20" s="81"/>
      <c r="AIX20" s="81"/>
      <c r="AIY20" s="81"/>
      <c r="AIZ20" s="81"/>
      <c r="AJA20" s="81"/>
      <c r="AJB20" s="81"/>
      <c r="AJC20" s="81"/>
      <c r="AJD20" s="81"/>
      <c r="AJE20" s="81"/>
      <c r="AJF20" s="81"/>
      <c r="AJG20" s="81"/>
      <c r="AJH20" s="81"/>
      <c r="AJI20" s="81"/>
      <c r="AJJ20" s="81"/>
      <c r="AJK20" s="81"/>
      <c r="AJL20" s="81"/>
      <c r="AJM20" s="81"/>
      <c r="AJN20" s="81"/>
      <c r="AJO20" s="81"/>
      <c r="AJP20" s="81"/>
      <c r="AJQ20" s="81"/>
      <c r="AJR20" s="81"/>
      <c r="AJS20" s="81"/>
      <c r="AJT20" s="81"/>
      <c r="AJU20" s="81"/>
      <c r="AJV20" s="81"/>
      <c r="AJW20" s="81"/>
      <c r="AJX20" s="81"/>
      <c r="AJY20" s="81"/>
      <c r="AJZ20" s="81"/>
      <c r="AKA20" s="81"/>
      <c r="AKB20" s="81"/>
      <c r="AKC20" s="81"/>
      <c r="AKD20" s="81"/>
      <c r="AKE20" s="81"/>
      <c r="AKF20" s="81"/>
      <c r="AKG20" s="81"/>
      <c r="AKH20" s="81"/>
      <c r="AKI20" s="81"/>
      <c r="AKJ20" s="81"/>
      <c r="AKK20" s="81"/>
      <c r="AKL20" s="81"/>
      <c r="AKM20" s="81"/>
      <c r="AKN20" s="81"/>
      <c r="AKO20" s="81"/>
      <c r="AKP20" s="81"/>
      <c r="AKQ20" s="81"/>
      <c r="AKR20" s="81"/>
      <c r="AKS20" s="81"/>
      <c r="AKT20" s="81"/>
      <c r="AKU20" s="81"/>
      <c r="AKV20" s="81"/>
      <c r="AKW20" s="81"/>
      <c r="AKX20" s="81"/>
      <c r="AKY20" s="81"/>
      <c r="AKZ20" s="81"/>
      <c r="ALA20" s="81"/>
      <c r="ALB20" s="81"/>
      <c r="ALC20" s="81"/>
      <c r="ALD20" s="81"/>
      <c r="ALE20" s="81"/>
      <c r="ALF20" s="81"/>
      <c r="ALG20" s="81"/>
      <c r="ALH20" s="81"/>
      <c r="ALI20" s="81"/>
      <c r="ALJ20" s="81"/>
      <c r="ALK20" s="81"/>
      <c r="ALL20" s="81"/>
      <c r="ALM20" s="81"/>
      <c r="ALN20" s="81"/>
      <c r="ALO20" s="81"/>
      <c r="ALP20" s="81"/>
      <c r="ALQ20" s="81"/>
      <c r="ALR20" s="81"/>
      <c r="ALS20" s="81"/>
      <c r="ALT20" s="81"/>
      <c r="ALU20" s="81"/>
      <c r="ALV20" s="81"/>
      <c r="ALW20" s="81"/>
      <c r="ALX20" s="81"/>
      <c r="ALY20" s="81"/>
      <c r="ALZ20" s="81"/>
      <c r="AMA20" s="81"/>
      <c r="AMB20" s="81"/>
      <c r="AMC20" s="81"/>
      <c r="AMD20" s="81"/>
      <c r="AME20" s="81"/>
      <c r="AMF20" s="81"/>
      <c r="AMG20" s="81"/>
      <c r="AMH20" s="81"/>
      <c r="AMI20" s="81"/>
      <c r="AMJ20" s="81"/>
      <c r="AMK20" s="81"/>
      <c r="AML20" s="81"/>
    </row>
    <row r="21" spans="1:1026" ht="21" customHeight="1" outlineLevel="1" x14ac:dyDescent="0.25">
      <c r="A21" s="78">
        <v>17</v>
      </c>
      <c r="B21" s="74" t="s">
        <v>438</v>
      </c>
      <c r="C21" s="74" t="s">
        <v>6</v>
      </c>
      <c r="D21" s="75" t="s">
        <v>66</v>
      </c>
      <c r="E21" s="74">
        <v>6794</v>
      </c>
      <c r="F21" s="76">
        <v>8527</v>
      </c>
      <c r="G21" s="77">
        <v>7456</v>
      </c>
      <c r="H21" s="78">
        <v>8685</v>
      </c>
      <c r="I21" s="78">
        <v>3588</v>
      </c>
      <c r="J21" s="78">
        <v>0</v>
      </c>
      <c r="K21" s="78">
        <v>0</v>
      </c>
      <c r="L21" s="74">
        <v>295</v>
      </c>
      <c r="M21" s="74">
        <v>3183</v>
      </c>
      <c r="N21" s="78">
        <v>5058</v>
      </c>
      <c r="O21" s="78">
        <v>5102</v>
      </c>
      <c r="P21" s="78">
        <v>5664</v>
      </c>
      <c r="Q21" s="74">
        <f t="shared" si="0"/>
        <v>54352</v>
      </c>
    </row>
    <row r="22" spans="1:1026" ht="21" customHeight="1" outlineLevel="1" x14ac:dyDescent="0.25">
      <c r="A22" s="78">
        <v>18</v>
      </c>
      <c r="B22" s="84" t="s">
        <v>439</v>
      </c>
      <c r="C22" s="74" t="s">
        <v>8</v>
      </c>
      <c r="D22" s="75" t="s">
        <v>70</v>
      </c>
      <c r="E22" s="74">
        <v>191</v>
      </c>
      <c r="F22" s="76">
        <v>162</v>
      </c>
      <c r="G22" s="77">
        <v>123</v>
      </c>
      <c r="H22" s="78">
        <v>126</v>
      </c>
      <c r="I22" s="78">
        <v>62</v>
      </c>
      <c r="J22" s="78">
        <v>0</v>
      </c>
      <c r="K22" s="78">
        <v>1</v>
      </c>
      <c r="L22" s="74">
        <v>32</v>
      </c>
      <c r="M22" s="78">
        <v>46</v>
      </c>
      <c r="N22" s="78">
        <v>110</v>
      </c>
      <c r="O22" s="78">
        <v>137</v>
      </c>
      <c r="P22" s="78">
        <v>108</v>
      </c>
      <c r="Q22" s="74">
        <f t="shared" si="0"/>
        <v>1098</v>
      </c>
    </row>
    <row r="23" spans="1:1026" ht="21" customHeight="1" outlineLevel="1" x14ac:dyDescent="0.25">
      <c r="A23" s="78">
        <v>19</v>
      </c>
      <c r="B23" s="74" t="s">
        <v>197</v>
      </c>
      <c r="C23" s="74" t="s">
        <v>8</v>
      </c>
      <c r="D23" s="75" t="s">
        <v>440</v>
      </c>
      <c r="E23" s="74">
        <v>1891</v>
      </c>
      <c r="F23" s="76">
        <v>1198</v>
      </c>
      <c r="G23" s="77">
        <v>1769</v>
      </c>
      <c r="H23" s="78">
        <v>2898</v>
      </c>
      <c r="I23" s="78">
        <v>723</v>
      </c>
      <c r="J23" s="78">
        <v>0</v>
      </c>
      <c r="K23" s="78">
        <v>64</v>
      </c>
      <c r="L23" s="74">
        <v>1173</v>
      </c>
      <c r="M23" s="74">
        <v>1279</v>
      </c>
      <c r="N23" s="78">
        <v>2112</v>
      </c>
      <c r="O23" s="78">
        <v>1615</v>
      </c>
      <c r="P23" s="78">
        <v>1874</v>
      </c>
      <c r="Q23" s="74">
        <f t="shared" si="0"/>
        <v>16596</v>
      </c>
    </row>
    <row r="24" spans="1:1026" ht="21" customHeight="1" outlineLevel="1" x14ac:dyDescent="0.25">
      <c r="A24" s="78">
        <v>20</v>
      </c>
      <c r="B24" s="74" t="s">
        <v>198</v>
      </c>
      <c r="C24" s="74" t="s">
        <v>8</v>
      </c>
      <c r="D24" s="75" t="s">
        <v>94</v>
      </c>
      <c r="E24" s="74">
        <v>423</v>
      </c>
      <c r="F24" s="76">
        <v>763</v>
      </c>
      <c r="G24" s="77">
        <v>838</v>
      </c>
      <c r="H24" s="78">
        <v>605</v>
      </c>
      <c r="I24" s="78">
        <v>360</v>
      </c>
      <c r="J24" s="78">
        <v>84</v>
      </c>
      <c r="K24" s="78">
        <v>82</v>
      </c>
      <c r="L24" s="74">
        <v>136</v>
      </c>
      <c r="M24" s="78">
        <v>90</v>
      </c>
      <c r="N24" s="78">
        <v>94</v>
      </c>
      <c r="O24" s="78">
        <v>302</v>
      </c>
      <c r="P24" s="78">
        <v>236</v>
      </c>
      <c r="Q24" s="74">
        <f t="shared" si="0"/>
        <v>4013</v>
      </c>
    </row>
    <row r="25" spans="1:1026" ht="21" customHeight="1" outlineLevel="1" x14ac:dyDescent="0.25">
      <c r="A25" s="74">
        <v>21</v>
      </c>
      <c r="B25" s="74" t="s">
        <v>196</v>
      </c>
      <c r="C25" s="74" t="s">
        <v>436</v>
      </c>
      <c r="D25" s="75" t="s">
        <v>69</v>
      </c>
      <c r="E25" s="74">
        <v>1377</v>
      </c>
      <c r="F25" s="76">
        <v>1365</v>
      </c>
      <c r="G25" s="77">
        <v>1607</v>
      </c>
      <c r="H25" s="78">
        <v>1255</v>
      </c>
      <c r="I25" s="78">
        <v>605</v>
      </c>
      <c r="J25" s="78">
        <v>168</v>
      </c>
      <c r="K25" s="78">
        <v>299</v>
      </c>
      <c r="L25" s="74">
        <v>502</v>
      </c>
      <c r="M25" s="74">
        <v>880</v>
      </c>
      <c r="N25" s="78">
        <v>1216</v>
      </c>
      <c r="O25" s="78">
        <v>1255</v>
      </c>
      <c r="P25" s="78">
        <v>1354</v>
      </c>
      <c r="Q25" s="74">
        <f t="shared" si="0"/>
        <v>11883</v>
      </c>
    </row>
    <row r="26" spans="1:1026" ht="21" customHeight="1" outlineLevel="1" x14ac:dyDescent="0.25">
      <c r="A26" s="78">
        <v>22</v>
      </c>
      <c r="B26" s="74" t="s">
        <v>441</v>
      </c>
      <c r="C26" s="74" t="s">
        <v>7</v>
      </c>
      <c r="D26" s="75" t="s">
        <v>67</v>
      </c>
      <c r="E26" s="74">
        <v>6030</v>
      </c>
      <c r="F26" s="76">
        <v>5129</v>
      </c>
      <c r="G26" s="74">
        <v>6702</v>
      </c>
      <c r="H26" s="78">
        <v>6151</v>
      </c>
      <c r="I26" s="78">
        <v>4105</v>
      </c>
      <c r="J26" s="78">
        <v>1677</v>
      </c>
      <c r="K26" s="78">
        <v>2280</v>
      </c>
      <c r="L26" s="74">
        <v>2370</v>
      </c>
      <c r="M26" s="78">
        <v>3973</v>
      </c>
      <c r="N26" s="78">
        <v>4901</v>
      </c>
      <c r="O26" s="78">
        <v>5312</v>
      </c>
      <c r="P26" s="78">
        <v>6088</v>
      </c>
      <c r="Q26" s="74">
        <f t="shared" si="0"/>
        <v>54718</v>
      </c>
    </row>
    <row r="27" spans="1:1026" ht="21" customHeight="1" outlineLevel="1" x14ac:dyDescent="0.25">
      <c r="A27" s="74">
        <v>23</v>
      </c>
      <c r="B27" s="78" t="s">
        <v>195</v>
      </c>
      <c r="C27" s="78" t="s">
        <v>7</v>
      </c>
      <c r="D27" s="75" t="s">
        <v>69</v>
      </c>
      <c r="E27" s="78">
        <v>11009</v>
      </c>
      <c r="F27" s="82">
        <v>12714</v>
      </c>
      <c r="G27" s="74">
        <v>10742</v>
      </c>
      <c r="H27" s="78">
        <v>10733</v>
      </c>
      <c r="I27" s="78">
        <v>6559</v>
      </c>
      <c r="J27" s="78">
        <v>800</v>
      </c>
      <c r="K27" s="78">
        <v>1643</v>
      </c>
      <c r="L27" s="78">
        <v>3871</v>
      </c>
      <c r="M27" s="78">
        <v>6592</v>
      </c>
      <c r="N27" s="78">
        <v>7623</v>
      </c>
      <c r="O27" s="78">
        <v>9543</v>
      </c>
      <c r="P27" s="78">
        <v>10310</v>
      </c>
      <c r="Q27" s="78">
        <f t="shared" si="0"/>
        <v>92139</v>
      </c>
    </row>
    <row r="28" spans="1:1026" s="81" customFormat="1" ht="21" customHeight="1" outlineLevel="1" x14ac:dyDescent="0.25">
      <c r="A28" s="74">
        <v>24</v>
      </c>
      <c r="B28" s="74" t="s">
        <v>442</v>
      </c>
      <c r="C28" s="74" t="s">
        <v>443</v>
      </c>
      <c r="D28" s="75" t="s">
        <v>74</v>
      </c>
      <c r="E28" s="74">
        <v>3871</v>
      </c>
      <c r="F28" s="76">
        <v>5549</v>
      </c>
      <c r="G28" s="77">
        <v>4108</v>
      </c>
      <c r="H28" s="78">
        <v>3883</v>
      </c>
      <c r="I28" s="78">
        <v>1723</v>
      </c>
      <c r="J28" s="78">
        <v>0</v>
      </c>
      <c r="K28" s="78">
        <v>34</v>
      </c>
      <c r="L28" s="74">
        <v>147</v>
      </c>
      <c r="M28" s="74">
        <v>268</v>
      </c>
      <c r="N28" s="78">
        <v>504</v>
      </c>
      <c r="O28" s="78">
        <v>434</v>
      </c>
      <c r="P28" s="74">
        <v>408</v>
      </c>
      <c r="Q28" s="74">
        <f t="shared" si="0"/>
        <v>20929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  <c r="ALJ28" s="68"/>
      <c r="ALK28" s="68"/>
      <c r="ALL28" s="68"/>
      <c r="ALM28" s="68"/>
      <c r="ALN28" s="68"/>
      <c r="ALO28" s="68"/>
      <c r="ALP28" s="68"/>
      <c r="ALQ28" s="68"/>
      <c r="ALR28" s="68"/>
      <c r="ALS28" s="68"/>
      <c r="ALT28" s="68"/>
      <c r="ALU28" s="68"/>
      <c r="ALV28" s="68"/>
      <c r="ALW28" s="68"/>
      <c r="ALX28" s="68"/>
      <c r="ALY28" s="68"/>
      <c r="ALZ28" s="68"/>
      <c r="AMA28" s="68"/>
      <c r="AMB28" s="68"/>
      <c r="AMC28" s="68"/>
      <c r="AMD28" s="68"/>
      <c r="AME28" s="68"/>
      <c r="AMF28" s="68"/>
      <c r="AMG28" s="68"/>
      <c r="AMH28" s="68"/>
      <c r="AMI28" s="68"/>
      <c r="AMJ28" s="68"/>
      <c r="AMK28" s="68"/>
      <c r="AML28" s="68"/>
    </row>
    <row r="29" spans="1:1026" ht="21" customHeight="1" outlineLevel="1" x14ac:dyDescent="0.25">
      <c r="A29" s="74">
        <v>25</v>
      </c>
      <c r="B29" s="74" t="s">
        <v>187</v>
      </c>
      <c r="C29" s="74" t="s">
        <v>444</v>
      </c>
      <c r="D29" s="75" t="s">
        <v>74</v>
      </c>
      <c r="E29" s="74">
        <v>11470</v>
      </c>
      <c r="F29" s="76">
        <v>20862</v>
      </c>
      <c r="G29" s="77">
        <v>12458</v>
      </c>
      <c r="H29" s="78">
        <v>14171</v>
      </c>
      <c r="I29" s="78">
        <v>5259</v>
      </c>
      <c r="J29" s="78">
        <v>0</v>
      </c>
      <c r="K29" s="78">
        <v>0</v>
      </c>
      <c r="L29" s="74">
        <v>0</v>
      </c>
      <c r="M29" s="74">
        <v>999</v>
      </c>
      <c r="N29" s="78">
        <v>2451</v>
      </c>
      <c r="O29" s="78">
        <v>2106</v>
      </c>
      <c r="P29" s="74">
        <v>1563</v>
      </c>
      <c r="Q29" s="74">
        <f t="shared" si="0"/>
        <v>71339</v>
      </c>
    </row>
    <row r="30" spans="1:1026" ht="21" customHeight="1" outlineLevel="1" x14ac:dyDescent="0.25">
      <c r="A30" s="78">
        <v>26</v>
      </c>
      <c r="B30" s="74" t="s">
        <v>189</v>
      </c>
      <c r="C30" s="74" t="s">
        <v>444</v>
      </c>
      <c r="D30" s="75" t="s">
        <v>75</v>
      </c>
      <c r="E30" s="74">
        <v>97</v>
      </c>
      <c r="F30" s="76">
        <v>337</v>
      </c>
      <c r="G30" s="77">
        <v>159</v>
      </c>
      <c r="H30" s="78">
        <v>170</v>
      </c>
      <c r="I30" s="78">
        <v>56</v>
      </c>
      <c r="J30" s="78">
        <v>0</v>
      </c>
      <c r="K30" s="78">
        <v>0</v>
      </c>
      <c r="L30" s="74">
        <v>14</v>
      </c>
      <c r="M30" s="74">
        <v>39</v>
      </c>
      <c r="N30" s="78">
        <v>60</v>
      </c>
      <c r="O30" s="78">
        <v>25</v>
      </c>
      <c r="P30" s="74">
        <v>33</v>
      </c>
      <c r="Q30" s="74">
        <f t="shared" si="0"/>
        <v>990</v>
      </c>
    </row>
    <row r="31" spans="1:1026" ht="21" customHeight="1" outlineLevel="1" x14ac:dyDescent="0.25">
      <c r="A31" s="78">
        <v>27</v>
      </c>
      <c r="B31" s="74" t="s">
        <v>445</v>
      </c>
      <c r="C31" s="74" t="s">
        <v>446</v>
      </c>
      <c r="D31" s="75" t="s">
        <v>72</v>
      </c>
      <c r="E31" s="74">
        <v>738</v>
      </c>
      <c r="F31" s="76">
        <v>795</v>
      </c>
      <c r="G31" s="77">
        <v>721</v>
      </c>
      <c r="H31" s="78">
        <v>583</v>
      </c>
      <c r="I31" s="78">
        <v>255</v>
      </c>
      <c r="J31" s="78">
        <v>0</v>
      </c>
      <c r="K31" s="78">
        <v>0</v>
      </c>
      <c r="L31" s="74">
        <v>164</v>
      </c>
      <c r="M31" s="74">
        <v>278</v>
      </c>
      <c r="N31" s="78">
        <v>543</v>
      </c>
      <c r="O31" s="78">
        <v>514</v>
      </c>
      <c r="P31" s="74">
        <v>646</v>
      </c>
      <c r="Q31" s="74">
        <f t="shared" si="0"/>
        <v>5237</v>
      </c>
    </row>
    <row r="32" spans="1:1026" ht="21" customHeight="1" outlineLevel="1" x14ac:dyDescent="0.25">
      <c r="A32" s="78">
        <v>28</v>
      </c>
      <c r="B32" s="78" t="s">
        <v>447</v>
      </c>
      <c r="C32" s="78" t="s">
        <v>448</v>
      </c>
      <c r="D32" s="75" t="s">
        <v>72</v>
      </c>
      <c r="E32" s="78">
        <v>221</v>
      </c>
      <c r="F32" s="82">
        <v>321</v>
      </c>
      <c r="G32" s="77">
        <v>311</v>
      </c>
      <c r="H32" s="78">
        <v>215</v>
      </c>
      <c r="I32" s="78">
        <v>128</v>
      </c>
      <c r="J32" s="78">
        <v>0</v>
      </c>
      <c r="K32" s="78">
        <v>0</v>
      </c>
      <c r="L32" s="78">
        <v>66</v>
      </c>
      <c r="M32" s="74">
        <v>143</v>
      </c>
      <c r="N32" s="78">
        <v>278</v>
      </c>
      <c r="O32" s="78">
        <v>150</v>
      </c>
      <c r="P32" s="78">
        <v>173</v>
      </c>
      <c r="Q32" s="78">
        <f t="shared" si="0"/>
        <v>2006</v>
      </c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1"/>
      <c r="FH32" s="81"/>
      <c r="FI32" s="81"/>
      <c r="FJ32" s="81"/>
      <c r="FK32" s="81"/>
      <c r="FL32" s="81"/>
      <c r="FM32" s="81"/>
      <c r="FN32" s="81"/>
      <c r="FO32" s="81"/>
      <c r="FP32" s="81"/>
      <c r="FQ32" s="81"/>
      <c r="FR32" s="81"/>
      <c r="FS32" s="81"/>
      <c r="FT32" s="81"/>
      <c r="FU32" s="81"/>
      <c r="FV32" s="81"/>
      <c r="FW32" s="81"/>
      <c r="FX32" s="81"/>
      <c r="FY32" s="81"/>
      <c r="FZ32" s="81"/>
      <c r="GA32" s="81"/>
      <c r="GB32" s="81"/>
      <c r="GC32" s="81"/>
      <c r="GD32" s="81"/>
      <c r="GE32" s="81"/>
      <c r="GF32" s="81"/>
      <c r="GG32" s="81"/>
      <c r="GH32" s="81"/>
      <c r="GI32" s="81"/>
      <c r="GJ32" s="81"/>
      <c r="GK32" s="81"/>
      <c r="GL32" s="81"/>
      <c r="GM32" s="81"/>
      <c r="GN32" s="81"/>
      <c r="GO32" s="81"/>
      <c r="GP32" s="81"/>
      <c r="GQ32" s="81"/>
      <c r="GR32" s="81"/>
      <c r="GS32" s="81"/>
      <c r="GT32" s="81"/>
      <c r="GU32" s="81"/>
      <c r="GV32" s="81"/>
      <c r="GW32" s="81"/>
      <c r="GX32" s="81"/>
      <c r="GY32" s="81"/>
      <c r="GZ32" s="81"/>
      <c r="HA32" s="81"/>
      <c r="HB32" s="81"/>
      <c r="HC32" s="81"/>
      <c r="HD32" s="81"/>
      <c r="HE32" s="81"/>
      <c r="HF32" s="81"/>
      <c r="HG32" s="81"/>
      <c r="HH32" s="81"/>
      <c r="HI32" s="81"/>
      <c r="HJ32" s="81"/>
      <c r="HK32" s="81"/>
      <c r="HL32" s="81"/>
      <c r="HM32" s="81"/>
      <c r="HN32" s="81"/>
      <c r="HO32" s="81"/>
      <c r="HP32" s="81"/>
      <c r="HQ32" s="81"/>
      <c r="HR32" s="81"/>
      <c r="HS32" s="81"/>
      <c r="HT32" s="81"/>
      <c r="HU32" s="81"/>
      <c r="HV32" s="81"/>
      <c r="HW32" s="81"/>
      <c r="HX32" s="81"/>
      <c r="HY32" s="81"/>
      <c r="HZ32" s="81"/>
      <c r="IA32" s="81"/>
      <c r="IB32" s="81"/>
      <c r="IC32" s="81"/>
      <c r="ID32" s="81"/>
      <c r="IE32" s="81"/>
      <c r="IF32" s="81"/>
      <c r="IG32" s="81"/>
      <c r="IH32" s="81"/>
      <c r="II32" s="81"/>
      <c r="IJ32" s="81"/>
      <c r="IK32" s="81"/>
      <c r="IL32" s="81"/>
      <c r="IM32" s="81"/>
      <c r="IN32" s="81"/>
      <c r="IO32" s="81"/>
      <c r="IP32" s="81"/>
      <c r="IQ32" s="81"/>
      <c r="IR32" s="81"/>
      <c r="IS32" s="81"/>
      <c r="IT32" s="81"/>
      <c r="IU32" s="81"/>
      <c r="IV32" s="81"/>
      <c r="IW32" s="81"/>
      <c r="IX32" s="81"/>
      <c r="IY32" s="81"/>
      <c r="IZ32" s="81"/>
      <c r="JA32" s="81"/>
      <c r="JB32" s="81"/>
      <c r="JC32" s="81"/>
      <c r="JD32" s="81"/>
      <c r="JE32" s="81"/>
      <c r="JF32" s="81"/>
      <c r="JG32" s="81"/>
      <c r="JH32" s="81"/>
      <c r="JI32" s="81"/>
      <c r="JJ32" s="81"/>
      <c r="JK32" s="81"/>
      <c r="JL32" s="81"/>
      <c r="JM32" s="81"/>
      <c r="JN32" s="81"/>
      <c r="JO32" s="81"/>
      <c r="JP32" s="81"/>
      <c r="JQ32" s="81"/>
      <c r="JR32" s="81"/>
      <c r="JS32" s="81"/>
      <c r="JT32" s="81"/>
      <c r="JU32" s="81"/>
      <c r="JV32" s="81"/>
      <c r="JW32" s="81"/>
      <c r="JX32" s="81"/>
      <c r="JY32" s="81"/>
      <c r="JZ32" s="81"/>
      <c r="KA32" s="81"/>
      <c r="KB32" s="81"/>
      <c r="KC32" s="81"/>
      <c r="KD32" s="81"/>
      <c r="KE32" s="81"/>
      <c r="KF32" s="81"/>
      <c r="KG32" s="81"/>
      <c r="KH32" s="81"/>
      <c r="KI32" s="81"/>
      <c r="KJ32" s="81"/>
      <c r="KK32" s="81"/>
      <c r="KL32" s="81"/>
      <c r="KM32" s="81"/>
      <c r="KN32" s="81"/>
      <c r="KO32" s="81"/>
      <c r="KP32" s="81"/>
      <c r="KQ32" s="81"/>
      <c r="KR32" s="81"/>
      <c r="KS32" s="81"/>
      <c r="KT32" s="81"/>
      <c r="KU32" s="81"/>
      <c r="KV32" s="81"/>
      <c r="KW32" s="81"/>
      <c r="KX32" s="81"/>
      <c r="KY32" s="81"/>
      <c r="KZ32" s="81"/>
      <c r="LA32" s="81"/>
      <c r="LB32" s="81"/>
      <c r="LC32" s="81"/>
      <c r="LD32" s="81"/>
      <c r="LE32" s="81"/>
      <c r="LF32" s="81"/>
      <c r="LG32" s="81"/>
      <c r="LH32" s="81"/>
      <c r="LI32" s="81"/>
      <c r="LJ32" s="81"/>
      <c r="LK32" s="81"/>
      <c r="LL32" s="81"/>
      <c r="LM32" s="81"/>
      <c r="LN32" s="81"/>
      <c r="LO32" s="81"/>
      <c r="LP32" s="81"/>
      <c r="LQ32" s="81"/>
      <c r="LR32" s="81"/>
      <c r="LS32" s="81"/>
      <c r="LT32" s="81"/>
      <c r="LU32" s="81"/>
      <c r="LV32" s="81"/>
      <c r="LW32" s="81"/>
      <c r="LX32" s="81"/>
      <c r="LY32" s="81"/>
      <c r="LZ32" s="81"/>
      <c r="MA32" s="81"/>
      <c r="MB32" s="81"/>
      <c r="MC32" s="81"/>
      <c r="MD32" s="81"/>
      <c r="ME32" s="81"/>
      <c r="MF32" s="81"/>
      <c r="MG32" s="81"/>
      <c r="MH32" s="81"/>
      <c r="MI32" s="81"/>
      <c r="MJ32" s="81"/>
      <c r="MK32" s="81"/>
      <c r="ML32" s="81"/>
      <c r="MM32" s="81"/>
      <c r="MN32" s="81"/>
      <c r="MO32" s="81"/>
      <c r="MP32" s="81"/>
      <c r="MQ32" s="81"/>
      <c r="MR32" s="81"/>
      <c r="MS32" s="81"/>
      <c r="MT32" s="81"/>
      <c r="MU32" s="81"/>
      <c r="MV32" s="81"/>
      <c r="MW32" s="81"/>
      <c r="MX32" s="81"/>
      <c r="MY32" s="81"/>
      <c r="MZ32" s="81"/>
      <c r="NA32" s="81"/>
      <c r="NB32" s="81"/>
      <c r="NC32" s="81"/>
      <c r="ND32" s="81"/>
      <c r="NE32" s="81"/>
      <c r="NF32" s="81"/>
      <c r="NG32" s="81"/>
      <c r="NH32" s="81"/>
      <c r="NI32" s="81"/>
      <c r="NJ32" s="81"/>
      <c r="NK32" s="81"/>
      <c r="NL32" s="81"/>
      <c r="NM32" s="81"/>
      <c r="NN32" s="81"/>
      <c r="NO32" s="81"/>
      <c r="NP32" s="81"/>
      <c r="NQ32" s="81"/>
      <c r="NR32" s="81"/>
      <c r="NS32" s="81"/>
      <c r="NT32" s="81"/>
      <c r="NU32" s="81"/>
      <c r="NV32" s="81"/>
      <c r="NW32" s="81"/>
      <c r="NX32" s="81"/>
      <c r="NY32" s="81"/>
      <c r="NZ32" s="81"/>
      <c r="OA32" s="81"/>
      <c r="OB32" s="81"/>
      <c r="OC32" s="81"/>
      <c r="OD32" s="81"/>
      <c r="OE32" s="81"/>
      <c r="OF32" s="81"/>
      <c r="OG32" s="81"/>
      <c r="OH32" s="81"/>
      <c r="OI32" s="81"/>
      <c r="OJ32" s="81"/>
      <c r="OK32" s="81"/>
      <c r="OL32" s="81"/>
      <c r="OM32" s="81"/>
      <c r="ON32" s="81"/>
      <c r="OO32" s="81"/>
      <c r="OP32" s="81"/>
      <c r="OQ32" s="81"/>
      <c r="OR32" s="81"/>
      <c r="OS32" s="81"/>
      <c r="OT32" s="81"/>
      <c r="OU32" s="81"/>
      <c r="OV32" s="81"/>
      <c r="OW32" s="81"/>
      <c r="OX32" s="81"/>
      <c r="OY32" s="81"/>
      <c r="OZ32" s="81"/>
      <c r="PA32" s="81"/>
      <c r="PB32" s="81"/>
      <c r="PC32" s="81"/>
      <c r="PD32" s="81"/>
      <c r="PE32" s="81"/>
      <c r="PF32" s="81"/>
      <c r="PG32" s="81"/>
      <c r="PH32" s="81"/>
      <c r="PI32" s="81"/>
      <c r="PJ32" s="81"/>
      <c r="PK32" s="81"/>
      <c r="PL32" s="81"/>
      <c r="PM32" s="81"/>
      <c r="PN32" s="81"/>
      <c r="PO32" s="81"/>
      <c r="PP32" s="81"/>
      <c r="PQ32" s="81"/>
      <c r="PR32" s="81"/>
      <c r="PS32" s="81"/>
      <c r="PT32" s="81"/>
      <c r="PU32" s="81"/>
      <c r="PV32" s="81"/>
      <c r="PW32" s="81"/>
      <c r="PX32" s="81"/>
      <c r="PY32" s="81"/>
      <c r="PZ32" s="81"/>
      <c r="QA32" s="81"/>
      <c r="QB32" s="81"/>
      <c r="QC32" s="81"/>
      <c r="QD32" s="81"/>
      <c r="QE32" s="81"/>
      <c r="QF32" s="81"/>
      <c r="QG32" s="81"/>
      <c r="QH32" s="81"/>
      <c r="QI32" s="81"/>
      <c r="QJ32" s="81"/>
      <c r="QK32" s="81"/>
      <c r="QL32" s="81"/>
      <c r="QM32" s="81"/>
      <c r="QN32" s="81"/>
      <c r="QO32" s="81"/>
      <c r="QP32" s="81"/>
      <c r="QQ32" s="81"/>
      <c r="QR32" s="81"/>
      <c r="QS32" s="81"/>
      <c r="QT32" s="81"/>
      <c r="QU32" s="81"/>
      <c r="QV32" s="81"/>
      <c r="QW32" s="81"/>
      <c r="QX32" s="81"/>
      <c r="QY32" s="81"/>
      <c r="QZ32" s="81"/>
      <c r="RA32" s="81"/>
      <c r="RB32" s="81"/>
      <c r="RC32" s="81"/>
      <c r="RD32" s="81"/>
      <c r="RE32" s="81"/>
      <c r="RF32" s="81"/>
      <c r="RG32" s="81"/>
      <c r="RH32" s="81"/>
      <c r="RI32" s="81"/>
      <c r="RJ32" s="81"/>
      <c r="RK32" s="81"/>
      <c r="RL32" s="81"/>
      <c r="RM32" s="81"/>
      <c r="RN32" s="81"/>
      <c r="RO32" s="81"/>
      <c r="RP32" s="81"/>
      <c r="RQ32" s="81"/>
      <c r="RR32" s="81"/>
      <c r="RS32" s="81"/>
      <c r="RT32" s="81"/>
      <c r="RU32" s="81"/>
      <c r="RV32" s="81"/>
      <c r="RW32" s="81"/>
      <c r="RX32" s="81"/>
      <c r="RY32" s="81"/>
      <c r="RZ32" s="81"/>
      <c r="SA32" s="81"/>
      <c r="SB32" s="81"/>
      <c r="SC32" s="81"/>
      <c r="SD32" s="81"/>
      <c r="SE32" s="81"/>
      <c r="SF32" s="81"/>
      <c r="SG32" s="81"/>
      <c r="SH32" s="81"/>
      <c r="SI32" s="81"/>
      <c r="SJ32" s="81"/>
      <c r="SK32" s="81"/>
      <c r="SL32" s="81"/>
      <c r="SM32" s="81"/>
      <c r="SN32" s="81"/>
      <c r="SO32" s="81"/>
      <c r="SP32" s="81"/>
      <c r="SQ32" s="81"/>
      <c r="SR32" s="81"/>
      <c r="SS32" s="81"/>
      <c r="ST32" s="81"/>
      <c r="SU32" s="81"/>
      <c r="SV32" s="81"/>
      <c r="SW32" s="81"/>
      <c r="SX32" s="81"/>
      <c r="SY32" s="81"/>
      <c r="SZ32" s="81"/>
      <c r="TA32" s="81"/>
      <c r="TB32" s="81"/>
      <c r="TC32" s="81"/>
      <c r="TD32" s="81"/>
      <c r="TE32" s="81"/>
      <c r="TF32" s="81"/>
      <c r="TG32" s="81"/>
      <c r="TH32" s="81"/>
      <c r="TI32" s="81"/>
      <c r="TJ32" s="81"/>
      <c r="TK32" s="81"/>
      <c r="TL32" s="81"/>
      <c r="TM32" s="81"/>
      <c r="TN32" s="81"/>
      <c r="TO32" s="81"/>
      <c r="TP32" s="81"/>
      <c r="TQ32" s="81"/>
      <c r="TR32" s="81"/>
      <c r="TS32" s="81"/>
      <c r="TT32" s="81"/>
      <c r="TU32" s="81"/>
      <c r="TV32" s="81"/>
      <c r="TW32" s="81"/>
      <c r="TX32" s="81"/>
      <c r="TY32" s="81"/>
      <c r="TZ32" s="81"/>
      <c r="UA32" s="81"/>
      <c r="UB32" s="81"/>
      <c r="UC32" s="81"/>
      <c r="UD32" s="81"/>
      <c r="UE32" s="81"/>
      <c r="UF32" s="81"/>
      <c r="UG32" s="81"/>
      <c r="UH32" s="81"/>
      <c r="UI32" s="81"/>
      <c r="UJ32" s="81"/>
      <c r="UK32" s="81"/>
      <c r="UL32" s="81"/>
      <c r="UM32" s="81"/>
      <c r="UN32" s="81"/>
      <c r="UO32" s="81"/>
      <c r="UP32" s="81"/>
      <c r="UQ32" s="81"/>
      <c r="UR32" s="81"/>
      <c r="US32" s="81"/>
      <c r="UT32" s="81"/>
      <c r="UU32" s="81"/>
      <c r="UV32" s="81"/>
      <c r="UW32" s="81"/>
      <c r="UX32" s="81"/>
      <c r="UY32" s="81"/>
      <c r="UZ32" s="81"/>
      <c r="VA32" s="81"/>
      <c r="VB32" s="81"/>
      <c r="VC32" s="81"/>
      <c r="VD32" s="81"/>
      <c r="VE32" s="81"/>
      <c r="VF32" s="81"/>
      <c r="VG32" s="81"/>
      <c r="VH32" s="81"/>
      <c r="VI32" s="81"/>
      <c r="VJ32" s="81"/>
      <c r="VK32" s="81"/>
      <c r="VL32" s="81"/>
      <c r="VM32" s="81"/>
      <c r="VN32" s="81"/>
      <c r="VO32" s="81"/>
      <c r="VP32" s="81"/>
      <c r="VQ32" s="81"/>
      <c r="VR32" s="81"/>
      <c r="VS32" s="81"/>
      <c r="VT32" s="81"/>
      <c r="VU32" s="81"/>
      <c r="VV32" s="81"/>
      <c r="VW32" s="81"/>
      <c r="VX32" s="81"/>
      <c r="VY32" s="81"/>
      <c r="VZ32" s="81"/>
      <c r="WA32" s="81"/>
      <c r="WB32" s="81"/>
      <c r="WC32" s="81"/>
      <c r="WD32" s="81"/>
      <c r="WE32" s="81"/>
      <c r="WF32" s="81"/>
      <c r="WG32" s="81"/>
      <c r="WH32" s="81"/>
      <c r="WI32" s="81"/>
      <c r="WJ32" s="81"/>
      <c r="WK32" s="81"/>
      <c r="WL32" s="81"/>
      <c r="WM32" s="81"/>
      <c r="WN32" s="81"/>
      <c r="WO32" s="81"/>
      <c r="WP32" s="81"/>
      <c r="WQ32" s="81"/>
      <c r="WR32" s="81"/>
      <c r="WS32" s="81"/>
      <c r="WT32" s="81"/>
      <c r="WU32" s="81"/>
      <c r="WV32" s="81"/>
      <c r="WW32" s="81"/>
      <c r="WX32" s="81"/>
      <c r="WY32" s="81"/>
      <c r="WZ32" s="81"/>
      <c r="XA32" s="81"/>
      <c r="XB32" s="81"/>
      <c r="XC32" s="81"/>
      <c r="XD32" s="81"/>
      <c r="XE32" s="81"/>
      <c r="XF32" s="81"/>
      <c r="XG32" s="81"/>
      <c r="XH32" s="81"/>
      <c r="XI32" s="81"/>
      <c r="XJ32" s="81"/>
      <c r="XK32" s="81"/>
      <c r="XL32" s="81"/>
      <c r="XM32" s="81"/>
      <c r="XN32" s="81"/>
      <c r="XO32" s="81"/>
      <c r="XP32" s="81"/>
      <c r="XQ32" s="81"/>
      <c r="XR32" s="81"/>
      <c r="XS32" s="81"/>
      <c r="XT32" s="81"/>
      <c r="XU32" s="81"/>
      <c r="XV32" s="81"/>
      <c r="XW32" s="81"/>
      <c r="XX32" s="81"/>
      <c r="XY32" s="81"/>
      <c r="XZ32" s="81"/>
      <c r="YA32" s="81"/>
      <c r="YB32" s="81"/>
      <c r="YC32" s="81"/>
      <c r="YD32" s="81"/>
      <c r="YE32" s="81"/>
      <c r="YF32" s="81"/>
      <c r="YG32" s="81"/>
      <c r="YH32" s="81"/>
      <c r="YI32" s="81"/>
      <c r="YJ32" s="81"/>
      <c r="YK32" s="81"/>
      <c r="YL32" s="81"/>
      <c r="YM32" s="81"/>
      <c r="YN32" s="81"/>
      <c r="YO32" s="81"/>
      <c r="YP32" s="81"/>
      <c r="YQ32" s="81"/>
      <c r="YR32" s="81"/>
      <c r="YS32" s="81"/>
      <c r="YT32" s="81"/>
      <c r="YU32" s="81"/>
      <c r="YV32" s="81"/>
      <c r="YW32" s="81"/>
      <c r="YX32" s="81"/>
      <c r="YY32" s="81"/>
      <c r="YZ32" s="81"/>
      <c r="ZA32" s="81"/>
      <c r="ZB32" s="81"/>
      <c r="ZC32" s="81"/>
      <c r="ZD32" s="81"/>
      <c r="ZE32" s="81"/>
      <c r="ZF32" s="81"/>
      <c r="ZG32" s="81"/>
      <c r="ZH32" s="81"/>
      <c r="ZI32" s="81"/>
      <c r="ZJ32" s="81"/>
      <c r="ZK32" s="81"/>
      <c r="ZL32" s="81"/>
      <c r="ZM32" s="81"/>
      <c r="ZN32" s="81"/>
      <c r="ZO32" s="81"/>
      <c r="ZP32" s="81"/>
      <c r="ZQ32" s="81"/>
      <c r="ZR32" s="81"/>
      <c r="ZS32" s="81"/>
      <c r="ZT32" s="81"/>
      <c r="ZU32" s="81"/>
      <c r="ZV32" s="81"/>
      <c r="ZW32" s="81"/>
      <c r="ZX32" s="81"/>
      <c r="ZY32" s="81"/>
      <c r="ZZ32" s="81"/>
      <c r="AAA32" s="81"/>
      <c r="AAB32" s="81"/>
      <c r="AAC32" s="81"/>
      <c r="AAD32" s="81"/>
      <c r="AAE32" s="81"/>
      <c r="AAF32" s="81"/>
      <c r="AAG32" s="81"/>
      <c r="AAH32" s="81"/>
      <c r="AAI32" s="81"/>
      <c r="AAJ32" s="81"/>
      <c r="AAK32" s="81"/>
      <c r="AAL32" s="81"/>
      <c r="AAM32" s="81"/>
      <c r="AAN32" s="81"/>
      <c r="AAO32" s="81"/>
      <c r="AAP32" s="81"/>
      <c r="AAQ32" s="81"/>
      <c r="AAR32" s="81"/>
      <c r="AAS32" s="81"/>
      <c r="AAT32" s="81"/>
      <c r="AAU32" s="81"/>
      <c r="AAV32" s="81"/>
      <c r="AAW32" s="81"/>
      <c r="AAX32" s="81"/>
      <c r="AAY32" s="81"/>
      <c r="AAZ32" s="81"/>
      <c r="ABA32" s="81"/>
      <c r="ABB32" s="81"/>
      <c r="ABC32" s="81"/>
      <c r="ABD32" s="81"/>
      <c r="ABE32" s="81"/>
      <c r="ABF32" s="81"/>
      <c r="ABG32" s="81"/>
      <c r="ABH32" s="81"/>
      <c r="ABI32" s="81"/>
      <c r="ABJ32" s="81"/>
      <c r="ABK32" s="81"/>
      <c r="ABL32" s="81"/>
      <c r="ABM32" s="81"/>
      <c r="ABN32" s="81"/>
      <c r="ABO32" s="81"/>
      <c r="ABP32" s="81"/>
      <c r="ABQ32" s="81"/>
      <c r="ABR32" s="81"/>
      <c r="ABS32" s="81"/>
      <c r="ABT32" s="81"/>
      <c r="ABU32" s="81"/>
      <c r="ABV32" s="81"/>
      <c r="ABW32" s="81"/>
      <c r="ABX32" s="81"/>
      <c r="ABY32" s="81"/>
      <c r="ABZ32" s="81"/>
      <c r="ACA32" s="81"/>
      <c r="ACB32" s="81"/>
      <c r="ACC32" s="81"/>
      <c r="ACD32" s="81"/>
      <c r="ACE32" s="81"/>
      <c r="ACF32" s="81"/>
      <c r="ACG32" s="81"/>
      <c r="ACH32" s="81"/>
      <c r="ACI32" s="81"/>
      <c r="ACJ32" s="81"/>
      <c r="ACK32" s="81"/>
      <c r="ACL32" s="81"/>
      <c r="ACM32" s="81"/>
      <c r="ACN32" s="81"/>
      <c r="ACO32" s="81"/>
      <c r="ACP32" s="81"/>
      <c r="ACQ32" s="81"/>
      <c r="ACR32" s="81"/>
      <c r="ACS32" s="81"/>
      <c r="ACT32" s="81"/>
      <c r="ACU32" s="81"/>
      <c r="ACV32" s="81"/>
      <c r="ACW32" s="81"/>
      <c r="ACX32" s="81"/>
      <c r="ACY32" s="81"/>
      <c r="ACZ32" s="81"/>
      <c r="ADA32" s="81"/>
      <c r="ADB32" s="81"/>
      <c r="ADC32" s="81"/>
      <c r="ADD32" s="81"/>
      <c r="ADE32" s="81"/>
      <c r="ADF32" s="81"/>
      <c r="ADG32" s="81"/>
      <c r="ADH32" s="81"/>
      <c r="ADI32" s="81"/>
      <c r="ADJ32" s="81"/>
      <c r="ADK32" s="81"/>
      <c r="ADL32" s="81"/>
      <c r="ADM32" s="81"/>
      <c r="ADN32" s="81"/>
      <c r="ADO32" s="81"/>
      <c r="ADP32" s="81"/>
      <c r="ADQ32" s="81"/>
      <c r="ADR32" s="81"/>
      <c r="ADS32" s="81"/>
      <c r="ADT32" s="81"/>
      <c r="ADU32" s="81"/>
      <c r="ADV32" s="81"/>
      <c r="ADW32" s="81"/>
      <c r="ADX32" s="81"/>
      <c r="ADY32" s="81"/>
      <c r="ADZ32" s="81"/>
      <c r="AEA32" s="81"/>
      <c r="AEB32" s="81"/>
      <c r="AEC32" s="81"/>
      <c r="AED32" s="81"/>
      <c r="AEE32" s="81"/>
      <c r="AEF32" s="81"/>
      <c r="AEG32" s="81"/>
      <c r="AEH32" s="81"/>
      <c r="AEI32" s="81"/>
      <c r="AEJ32" s="81"/>
      <c r="AEK32" s="81"/>
      <c r="AEL32" s="81"/>
      <c r="AEM32" s="81"/>
      <c r="AEN32" s="81"/>
      <c r="AEO32" s="81"/>
      <c r="AEP32" s="81"/>
      <c r="AEQ32" s="81"/>
      <c r="AER32" s="81"/>
      <c r="AES32" s="81"/>
      <c r="AET32" s="81"/>
      <c r="AEU32" s="81"/>
      <c r="AEV32" s="81"/>
      <c r="AEW32" s="81"/>
      <c r="AEX32" s="81"/>
      <c r="AEY32" s="81"/>
      <c r="AEZ32" s="81"/>
      <c r="AFA32" s="81"/>
      <c r="AFB32" s="81"/>
      <c r="AFC32" s="81"/>
      <c r="AFD32" s="81"/>
      <c r="AFE32" s="81"/>
      <c r="AFF32" s="81"/>
      <c r="AFG32" s="81"/>
      <c r="AFH32" s="81"/>
      <c r="AFI32" s="81"/>
      <c r="AFJ32" s="81"/>
      <c r="AFK32" s="81"/>
      <c r="AFL32" s="81"/>
      <c r="AFM32" s="81"/>
      <c r="AFN32" s="81"/>
      <c r="AFO32" s="81"/>
      <c r="AFP32" s="81"/>
      <c r="AFQ32" s="81"/>
      <c r="AFR32" s="81"/>
      <c r="AFS32" s="81"/>
      <c r="AFT32" s="81"/>
      <c r="AFU32" s="81"/>
      <c r="AFV32" s="81"/>
      <c r="AFW32" s="81"/>
      <c r="AFX32" s="81"/>
      <c r="AFY32" s="81"/>
      <c r="AFZ32" s="81"/>
      <c r="AGA32" s="81"/>
      <c r="AGB32" s="81"/>
      <c r="AGC32" s="81"/>
      <c r="AGD32" s="81"/>
      <c r="AGE32" s="81"/>
      <c r="AGF32" s="81"/>
      <c r="AGG32" s="81"/>
      <c r="AGH32" s="81"/>
      <c r="AGI32" s="81"/>
      <c r="AGJ32" s="81"/>
      <c r="AGK32" s="81"/>
      <c r="AGL32" s="81"/>
      <c r="AGM32" s="81"/>
      <c r="AGN32" s="81"/>
      <c r="AGO32" s="81"/>
      <c r="AGP32" s="81"/>
      <c r="AGQ32" s="81"/>
      <c r="AGR32" s="81"/>
      <c r="AGS32" s="81"/>
      <c r="AGT32" s="81"/>
      <c r="AGU32" s="81"/>
      <c r="AGV32" s="81"/>
      <c r="AGW32" s="81"/>
      <c r="AGX32" s="81"/>
      <c r="AGY32" s="81"/>
      <c r="AGZ32" s="81"/>
      <c r="AHA32" s="81"/>
      <c r="AHB32" s="81"/>
      <c r="AHC32" s="81"/>
      <c r="AHD32" s="81"/>
      <c r="AHE32" s="81"/>
      <c r="AHF32" s="81"/>
      <c r="AHG32" s="81"/>
      <c r="AHH32" s="81"/>
      <c r="AHI32" s="81"/>
      <c r="AHJ32" s="81"/>
      <c r="AHK32" s="81"/>
      <c r="AHL32" s="81"/>
      <c r="AHM32" s="81"/>
      <c r="AHN32" s="81"/>
      <c r="AHO32" s="81"/>
      <c r="AHP32" s="81"/>
      <c r="AHQ32" s="81"/>
      <c r="AHR32" s="81"/>
      <c r="AHS32" s="81"/>
      <c r="AHT32" s="81"/>
      <c r="AHU32" s="81"/>
      <c r="AHV32" s="81"/>
      <c r="AHW32" s="81"/>
      <c r="AHX32" s="81"/>
      <c r="AHY32" s="81"/>
      <c r="AHZ32" s="81"/>
      <c r="AIA32" s="81"/>
      <c r="AIB32" s="81"/>
      <c r="AIC32" s="81"/>
      <c r="AID32" s="81"/>
      <c r="AIE32" s="81"/>
      <c r="AIF32" s="81"/>
      <c r="AIG32" s="81"/>
      <c r="AIH32" s="81"/>
      <c r="AII32" s="81"/>
      <c r="AIJ32" s="81"/>
      <c r="AIK32" s="81"/>
      <c r="AIL32" s="81"/>
      <c r="AIM32" s="81"/>
      <c r="AIN32" s="81"/>
      <c r="AIO32" s="81"/>
      <c r="AIP32" s="81"/>
      <c r="AIQ32" s="81"/>
      <c r="AIR32" s="81"/>
      <c r="AIS32" s="81"/>
      <c r="AIT32" s="81"/>
      <c r="AIU32" s="81"/>
      <c r="AIV32" s="81"/>
      <c r="AIW32" s="81"/>
      <c r="AIX32" s="81"/>
      <c r="AIY32" s="81"/>
      <c r="AIZ32" s="81"/>
      <c r="AJA32" s="81"/>
      <c r="AJB32" s="81"/>
      <c r="AJC32" s="81"/>
      <c r="AJD32" s="81"/>
      <c r="AJE32" s="81"/>
      <c r="AJF32" s="81"/>
      <c r="AJG32" s="81"/>
      <c r="AJH32" s="81"/>
      <c r="AJI32" s="81"/>
      <c r="AJJ32" s="81"/>
      <c r="AJK32" s="81"/>
      <c r="AJL32" s="81"/>
      <c r="AJM32" s="81"/>
      <c r="AJN32" s="81"/>
      <c r="AJO32" s="81"/>
      <c r="AJP32" s="81"/>
      <c r="AJQ32" s="81"/>
      <c r="AJR32" s="81"/>
      <c r="AJS32" s="81"/>
      <c r="AJT32" s="81"/>
      <c r="AJU32" s="81"/>
      <c r="AJV32" s="81"/>
      <c r="AJW32" s="81"/>
      <c r="AJX32" s="81"/>
      <c r="AJY32" s="81"/>
      <c r="AJZ32" s="81"/>
      <c r="AKA32" s="81"/>
      <c r="AKB32" s="81"/>
      <c r="AKC32" s="81"/>
      <c r="AKD32" s="81"/>
      <c r="AKE32" s="81"/>
      <c r="AKF32" s="81"/>
      <c r="AKG32" s="81"/>
      <c r="AKH32" s="81"/>
      <c r="AKI32" s="81"/>
      <c r="AKJ32" s="81"/>
      <c r="AKK32" s="81"/>
      <c r="AKL32" s="81"/>
      <c r="AKM32" s="81"/>
      <c r="AKN32" s="81"/>
      <c r="AKO32" s="81"/>
      <c r="AKP32" s="81"/>
      <c r="AKQ32" s="81"/>
      <c r="AKR32" s="81"/>
      <c r="AKS32" s="81"/>
      <c r="AKT32" s="81"/>
      <c r="AKU32" s="81"/>
      <c r="AKV32" s="81"/>
      <c r="AKW32" s="81"/>
      <c r="AKX32" s="81"/>
      <c r="AKY32" s="81"/>
      <c r="AKZ32" s="81"/>
      <c r="ALA32" s="81"/>
      <c r="ALB32" s="81"/>
      <c r="ALC32" s="81"/>
      <c r="ALD32" s="81"/>
      <c r="ALE32" s="81"/>
      <c r="ALF32" s="81"/>
      <c r="ALG32" s="81"/>
      <c r="ALH32" s="81"/>
      <c r="ALI32" s="81"/>
      <c r="ALJ32" s="81"/>
      <c r="ALK32" s="81"/>
      <c r="ALL32" s="81"/>
      <c r="ALM32" s="81"/>
      <c r="ALN32" s="81"/>
      <c r="ALO32" s="81"/>
      <c r="ALP32" s="81"/>
      <c r="ALQ32" s="81"/>
      <c r="ALR32" s="81"/>
      <c r="ALS32" s="81"/>
      <c r="ALT32" s="81"/>
      <c r="ALU32" s="81"/>
      <c r="ALV32" s="81"/>
      <c r="ALW32" s="81"/>
      <c r="ALX32" s="81"/>
      <c r="ALY32" s="81"/>
      <c r="ALZ32" s="81"/>
      <c r="AMA32" s="81"/>
      <c r="AMB32" s="81"/>
      <c r="AMC32" s="81"/>
      <c r="AMD32" s="81"/>
      <c r="AME32" s="81"/>
      <c r="AMF32" s="81"/>
      <c r="AMG32" s="81"/>
      <c r="AMH32" s="81"/>
      <c r="AMI32" s="81"/>
      <c r="AMJ32" s="81"/>
      <c r="AMK32" s="81"/>
      <c r="AML32" s="81"/>
    </row>
    <row r="33" spans="1:1026" ht="21" customHeight="1" outlineLevel="1" x14ac:dyDescent="0.25">
      <c r="A33" s="78">
        <v>29</v>
      </c>
      <c r="B33" s="74" t="s">
        <v>316</v>
      </c>
      <c r="C33" s="74" t="s">
        <v>446</v>
      </c>
      <c r="D33" s="75" t="s">
        <v>72</v>
      </c>
      <c r="E33" s="74" t="s">
        <v>172</v>
      </c>
      <c r="F33" s="74" t="s">
        <v>172</v>
      </c>
      <c r="G33" s="74" t="s">
        <v>172</v>
      </c>
      <c r="H33" s="74" t="s">
        <v>172</v>
      </c>
      <c r="I33" s="74" t="s">
        <v>172</v>
      </c>
      <c r="J33" s="78" t="s">
        <v>172</v>
      </c>
      <c r="K33" s="78" t="s">
        <v>172</v>
      </c>
      <c r="L33" s="74" t="s">
        <v>172</v>
      </c>
      <c r="M33" s="74">
        <v>93</v>
      </c>
      <c r="N33" s="78">
        <v>95</v>
      </c>
      <c r="O33" s="78">
        <v>124</v>
      </c>
      <c r="P33" s="74">
        <v>56</v>
      </c>
      <c r="Q33" s="74">
        <f t="shared" si="0"/>
        <v>368</v>
      </c>
    </row>
    <row r="34" spans="1:1026" ht="21" customHeight="1" outlineLevel="1" x14ac:dyDescent="0.25">
      <c r="A34" s="78">
        <v>30</v>
      </c>
      <c r="B34" s="74" t="s">
        <v>449</v>
      </c>
      <c r="C34" s="74" t="s">
        <v>450</v>
      </c>
      <c r="D34" s="75" t="s">
        <v>73</v>
      </c>
      <c r="E34" s="74">
        <v>2453</v>
      </c>
      <c r="F34" s="76">
        <v>2892</v>
      </c>
      <c r="G34" s="77">
        <v>4335</v>
      </c>
      <c r="H34" s="78">
        <v>2906</v>
      </c>
      <c r="I34" s="78">
        <v>1266</v>
      </c>
      <c r="J34" s="78">
        <v>0</v>
      </c>
      <c r="K34" s="78">
        <v>53</v>
      </c>
      <c r="L34" s="74">
        <v>880</v>
      </c>
      <c r="M34" s="74">
        <v>1671</v>
      </c>
      <c r="N34" s="78">
        <v>1896</v>
      </c>
      <c r="O34" s="78">
        <v>2500</v>
      </c>
      <c r="P34" s="74">
        <v>3010</v>
      </c>
      <c r="Q34" s="74">
        <f t="shared" si="0"/>
        <v>23862</v>
      </c>
    </row>
    <row r="35" spans="1:1026" ht="21" customHeight="1" outlineLevel="1" x14ac:dyDescent="0.25">
      <c r="A35" s="74">
        <v>31</v>
      </c>
      <c r="B35" s="74" t="s">
        <v>199</v>
      </c>
      <c r="C35" s="74" t="s">
        <v>9</v>
      </c>
      <c r="D35" s="75" t="s">
        <v>73</v>
      </c>
      <c r="E35" s="74">
        <v>1715</v>
      </c>
      <c r="F35" s="76">
        <v>1755</v>
      </c>
      <c r="G35" s="77">
        <v>2488</v>
      </c>
      <c r="H35" s="78">
        <v>2105</v>
      </c>
      <c r="I35" s="78">
        <v>1096</v>
      </c>
      <c r="J35" s="78">
        <v>0</v>
      </c>
      <c r="K35" s="78">
        <v>176</v>
      </c>
      <c r="L35" s="74">
        <v>475</v>
      </c>
      <c r="M35" s="78">
        <v>1047</v>
      </c>
      <c r="N35" s="78">
        <v>2465</v>
      </c>
      <c r="O35" s="78">
        <v>2436</v>
      </c>
      <c r="P35" s="74">
        <v>2777</v>
      </c>
      <c r="Q35" s="74">
        <f t="shared" si="0"/>
        <v>18535</v>
      </c>
    </row>
    <row r="36" spans="1:1026" s="80" customFormat="1" ht="21" customHeight="1" outlineLevel="1" x14ac:dyDescent="0.25">
      <c r="A36" s="78">
        <v>32</v>
      </c>
      <c r="B36" s="74" t="s">
        <v>451</v>
      </c>
      <c r="C36" s="74" t="s">
        <v>450</v>
      </c>
      <c r="D36" s="75" t="s">
        <v>73</v>
      </c>
      <c r="E36" s="74">
        <v>8978</v>
      </c>
      <c r="F36" s="76">
        <v>13112</v>
      </c>
      <c r="G36" s="77">
        <v>20028</v>
      </c>
      <c r="H36" s="78">
        <v>11648</v>
      </c>
      <c r="I36" s="78">
        <v>4441</v>
      </c>
      <c r="J36" s="78">
        <v>0</v>
      </c>
      <c r="K36" s="78">
        <v>397</v>
      </c>
      <c r="L36" s="74">
        <v>3156</v>
      </c>
      <c r="M36" s="74">
        <v>6228</v>
      </c>
      <c r="N36" s="78">
        <v>7845</v>
      </c>
      <c r="O36" s="78">
        <v>9041</v>
      </c>
      <c r="P36" s="74">
        <v>10536</v>
      </c>
      <c r="Q36" s="74">
        <f t="shared" si="0"/>
        <v>95410</v>
      </c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  <c r="AIC36" s="68"/>
      <c r="AID36" s="68"/>
      <c r="AIE36" s="68"/>
      <c r="AIF36" s="68"/>
      <c r="AIG36" s="68"/>
      <c r="AIH36" s="68"/>
      <c r="AII36" s="68"/>
      <c r="AIJ36" s="68"/>
      <c r="AIK36" s="68"/>
      <c r="AIL36" s="68"/>
      <c r="AIM36" s="68"/>
      <c r="AIN36" s="68"/>
      <c r="AIO36" s="68"/>
      <c r="AIP36" s="68"/>
      <c r="AIQ36" s="68"/>
      <c r="AIR36" s="68"/>
      <c r="AIS36" s="68"/>
      <c r="AIT36" s="68"/>
      <c r="AIU36" s="68"/>
      <c r="AIV36" s="68"/>
      <c r="AIW36" s="68"/>
      <c r="AIX36" s="68"/>
      <c r="AIY36" s="68"/>
      <c r="AIZ36" s="68"/>
      <c r="AJA36" s="68"/>
      <c r="AJB36" s="68"/>
      <c r="AJC36" s="68"/>
      <c r="AJD36" s="68"/>
      <c r="AJE36" s="68"/>
      <c r="AJF36" s="68"/>
      <c r="AJG36" s="68"/>
      <c r="AJH36" s="68"/>
      <c r="AJI36" s="68"/>
      <c r="AJJ36" s="68"/>
      <c r="AJK36" s="68"/>
      <c r="AJL36" s="68"/>
      <c r="AJM36" s="68"/>
      <c r="AJN36" s="68"/>
      <c r="AJO36" s="68"/>
      <c r="AJP36" s="68"/>
      <c r="AJQ36" s="68"/>
      <c r="AJR36" s="68"/>
      <c r="AJS36" s="68"/>
      <c r="AJT36" s="68"/>
      <c r="AJU36" s="68"/>
      <c r="AJV36" s="68"/>
      <c r="AJW36" s="68"/>
      <c r="AJX36" s="68"/>
      <c r="AJY36" s="68"/>
      <c r="AJZ36" s="68"/>
      <c r="AKA36" s="68"/>
      <c r="AKB36" s="68"/>
      <c r="AKC36" s="68"/>
      <c r="AKD36" s="68"/>
      <c r="AKE36" s="68"/>
      <c r="AKF36" s="68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8"/>
      <c r="AKR36" s="68"/>
      <c r="AKS36" s="68"/>
      <c r="AKT36" s="68"/>
      <c r="AKU36" s="68"/>
      <c r="AKV36" s="68"/>
      <c r="AKW36" s="68"/>
      <c r="AKX36" s="68"/>
      <c r="AKY36" s="68"/>
      <c r="AKZ36" s="68"/>
      <c r="ALA36" s="68"/>
      <c r="ALB36" s="68"/>
      <c r="ALC36" s="68"/>
      <c r="ALD36" s="68"/>
      <c r="ALE36" s="68"/>
      <c r="ALF36" s="68"/>
      <c r="ALG36" s="68"/>
      <c r="ALH36" s="68"/>
      <c r="ALI36" s="68"/>
      <c r="ALJ36" s="68"/>
      <c r="ALK36" s="68"/>
      <c r="ALL36" s="68"/>
      <c r="ALM36" s="68"/>
      <c r="ALN36" s="68"/>
      <c r="ALO36" s="68"/>
      <c r="ALP36" s="68"/>
      <c r="ALQ36" s="68"/>
      <c r="ALR36" s="68"/>
      <c r="ALS36" s="68"/>
      <c r="ALT36" s="68"/>
      <c r="ALU36" s="68"/>
      <c r="ALV36" s="68"/>
      <c r="ALW36" s="68"/>
      <c r="ALX36" s="68"/>
      <c r="ALY36" s="68"/>
      <c r="ALZ36" s="68"/>
      <c r="AMA36" s="68"/>
      <c r="AMB36" s="68"/>
      <c r="AMC36" s="68"/>
      <c r="AMD36" s="68"/>
      <c r="AME36" s="68"/>
      <c r="AMF36" s="68"/>
      <c r="AMG36" s="68"/>
      <c r="AMH36" s="68"/>
      <c r="AMI36" s="68"/>
      <c r="AMJ36" s="68"/>
      <c r="AMK36" s="68"/>
      <c r="AML36" s="68"/>
    </row>
    <row r="37" spans="1:1026" ht="21" customHeight="1" outlineLevel="1" x14ac:dyDescent="0.25">
      <c r="A37" s="74">
        <v>33</v>
      </c>
      <c r="B37" s="78" t="s">
        <v>318</v>
      </c>
      <c r="C37" s="74" t="s">
        <v>450</v>
      </c>
      <c r="D37" s="75" t="s">
        <v>73</v>
      </c>
      <c r="E37" s="74" t="s">
        <v>172</v>
      </c>
      <c r="F37" s="74" t="s">
        <v>172</v>
      </c>
      <c r="G37" s="74" t="s">
        <v>172</v>
      </c>
      <c r="H37" s="74" t="s">
        <v>172</v>
      </c>
      <c r="I37" s="74" t="s">
        <v>172</v>
      </c>
      <c r="J37" s="74" t="s">
        <v>172</v>
      </c>
      <c r="K37" s="74" t="s">
        <v>172</v>
      </c>
      <c r="L37" s="74" t="s">
        <v>172</v>
      </c>
      <c r="M37" s="74" t="s">
        <v>172</v>
      </c>
      <c r="N37" s="78" t="s">
        <v>172</v>
      </c>
      <c r="O37" s="78">
        <v>355</v>
      </c>
      <c r="P37" s="74">
        <v>281</v>
      </c>
      <c r="Q37" s="74">
        <f t="shared" ref="Q37:Q64" si="1">SUM(E37:P37)</f>
        <v>636</v>
      </c>
    </row>
    <row r="38" spans="1:1026" ht="21" customHeight="1" outlineLevel="1" x14ac:dyDescent="0.25">
      <c r="A38" s="74">
        <v>34</v>
      </c>
      <c r="B38" s="74" t="s">
        <v>452</v>
      </c>
      <c r="C38" s="74" t="s">
        <v>10</v>
      </c>
      <c r="D38" s="75" t="s">
        <v>107</v>
      </c>
      <c r="E38" s="74">
        <v>5326</v>
      </c>
      <c r="F38" s="76">
        <v>5842</v>
      </c>
      <c r="G38" s="77">
        <v>6039</v>
      </c>
      <c r="H38" s="78">
        <v>7134</v>
      </c>
      <c r="I38" s="78">
        <v>3829</v>
      </c>
      <c r="J38" s="78">
        <v>646</v>
      </c>
      <c r="K38" s="78">
        <v>1053</v>
      </c>
      <c r="L38" s="74">
        <v>2348</v>
      </c>
      <c r="M38" s="74">
        <v>5357</v>
      </c>
      <c r="N38" s="78">
        <v>7056</v>
      </c>
      <c r="O38" s="78">
        <v>8077</v>
      </c>
      <c r="P38" s="74">
        <v>9159</v>
      </c>
      <c r="Q38" s="74">
        <f t="shared" si="1"/>
        <v>61866</v>
      </c>
    </row>
    <row r="39" spans="1:1026" ht="21" customHeight="1" outlineLevel="1" x14ac:dyDescent="0.25">
      <c r="A39" s="74">
        <v>35</v>
      </c>
      <c r="B39" s="78" t="s">
        <v>453</v>
      </c>
      <c r="C39" s="78" t="s">
        <v>454</v>
      </c>
      <c r="D39" s="78" t="s">
        <v>455</v>
      </c>
      <c r="E39" s="74">
        <v>503</v>
      </c>
      <c r="F39" s="76" t="s">
        <v>456</v>
      </c>
      <c r="G39" s="77" t="s">
        <v>317</v>
      </c>
      <c r="H39" s="82" t="s">
        <v>317</v>
      </c>
      <c r="I39" s="78" t="s">
        <v>317</v>
      </c>
      <c r="J39" s="78" t="s">
        <v>317</v>
      </c>
      <c r="K39" s="82" t="s">
        <v>317</v>
      </c>
      <c r="L39" s="76" t="s">
        <v>317</v>
      </c>
      <c r="M39" s="76" t="s">
        <v>317</v>
      </c>
      <c r="N39" s="82" t="s">
        <v>317</v>
      </c>
      <c r="O39" s="82" t="s">
        <v>317</v>
      </c>
      <c r="P39" s="76" t="s">
        <v>317</v>
      </c>
      <c r="Q39" s="74">
        <f t="shared" si="1"/>
        <v>503</v>
      </c>
    </row>
    <row r="40" spans="1:1026" ht="21" customHeight="1" outlineLevel="1" x14ac:dyDescent="0.25">
      <c r="A40" s="78">
        <v>36</v>
      </c>
      <c r="B40" s="74" t="s">
        <v>200</v>
      </c>
      <c r="C40" s="74" t="s">
        <v>12</v>
      </c>
      <c r="D40" s="75" t="s">
        <v>457</v>
      </c>
      <c r="E40" s="74">
        <v>20025</v>
      </c>
      <c r="F40" s="76">
        <v>27015</v>
      </c>
      <c r="G40" s="74">
        <v>23928</v>
      </c>
      <c r="H40" s="78">
        <v>27944</v>
      </c>
      <c r="I40" s="78">
        <v>14330</v>
      </c>
      <c r="J40" s="78">
        <v>2403</v>
      </c>
      <c r="K40" s="78">
        <v>4568</v>
      </c>
      <c r="L40" s="74">
        <v>12154</v>
      </c>
      <c r="M40" s="74">
        <v>16773</v>
      </c>
      <c r="N40" s="78">
        <v>20310</v>
      </c>
      <c r="O40" s="78">
        <v>19795</v>
      </c>
      <c r="P40" s="74">
        <v>20570</v>
      </c>
      <c r="Q40" s="74">
        <f t="shared" si="1"/>
        <v>209815</v>
      </c>
      <c r="R40" s="68">
        <v>4</v>
      </c>
    </row>
    <row r="41" spans="1:1026" ht="21" customHeight="1" outlineLevel="1" x14ac:dyDescent="0.25">
      <c r="A41" s="78">
        <v>37</v>
      </c>
      <c r="B41" s="74" t="s">
        <v>201</v>
      </c>
      <c r="C41" s="74" t="s">
        <v>458</v>
      </c>
      <c r="D41" s="75" t="s">
        <v>457</v>
      </c>
      <c r="E41" s="74">
        <v>3072</v>
      </c>
      <c r="F41" s="76">
        <v>4781</v>
      </c>
      <c r="G41" s="77">
        <v>4535</v>
      </c>
      <c r="H41" s="78">
        <v>6359</v>
      </c>
      <c r="I41" s="85">
        <v>2859</v>
      </c>
      <c r="J41" s="78">
        <v>254</v>
      </c>
      <c r="K41" s="78">
        <v>475</v>
      </c>
      <c r="L41" s="74">
        <v>1370</v>
      </c>
      <c r="M41" s="74">
        <v>3589</v>
      </c>
      <c r="N41" s="78">
        <v>5720</v>
      </c>
      <c r="O41" s="78">
        <v>4904</v>
      </c>
      <c r="P41" s="74">
        <v>5153</v>
      </c>
      <c r="Q41" s="74">
        <f t="shared" si="1"/>
        <v>43071</v>
      </c>
    </row>
    <row r="42" spans="1:1026" ht="21" customHeight="1" outlineLevel="1" x14ac:dyDescent="0.25">
      <c r="A42" s="78">
        <v>38</v>
      </c>
      <c r="B42" s="84" t="s">
        <v>176</v>
      </c>
      <c r="C42" s="74" t="s">
        <v>12</v>
      </c>
      <c r="D42" s="75" t="s">
        <v>76</v>
      </c>
      <c r="E42" s="74">
        <v>251</v>
      </c>
      <c r="F42" s="76">
        <v>417</v>
      </c>
      <c r="G42" s="77">
        <v>203</v>
      </c>
      <c r="H42" s="78">
        <v>195</v>
      </c>
      <c r="I42" s="78">
        <v>70</v>
      </c>
      <c r="J42" s="78">
        <v>0</v>
      </c>
      <c r="K42" s="78">
        <v>0</v>
      </c>
      <c r="L42" s="74">
        <v>0</v>
      </c>
      <c r="M42" s="74">
        <v>65</v>
      </c>
      <c r="N42" s="78">
        <v>149</v>
      </c>
      <c r="O42" s="78">
        <v>210</v>
      </c>
      <c r="P42" s="74">
        <v>294</v>
      </c>
      <c r="Q42" s="74">
        <f t="shared" si="1"/>
        <v>1854</v>
      </c>
      <c r="R42" s="68" t="s">
        <v>459</v>
      </c>
    </row>
    <row r="43" spans="1:1026" ht="21" customHeight="1" outlineLevel="1" x14ac:dyDescent="0.25">
      <c r="A43" s="78">
        <v>39</v>
      </c>
      <c r="B43" s="78" t="s">
        <v>202</v>
      </c>
      <c r="C43" s="78" t="s">
        <v>460</v>
      </c>
      <c r="D43" s="75" t="s">
        <v>77</v>
      </c>
      <c r="E43" s="78">
        <v>5804</v>
      </c>
      <c r="F43" s="82">
        <v>6983</v>
      </c>
      <c r="G43" s="74">
        <v>3954</v>
      </c>
      <c r="H43" s="78">
        <v>4578</v>
      </c>
      <c r="I43" s="78">
        <v>1633</v>
      </c>
      <c r="J43" s="78">
        <v>2</v>
      </c>
      <c r="K43" s="78">
        <v>41</v>
      </c>
      <c r="L43" s="78">
        <v>806</v>
      </c>
      <c r="M43" s="74">
        <v>851</v>
      </c>
      <c r="N43" s="78">
        <v>1419</v>
      </c>
      <c r="O43" s="78">
        <v>2865</v>
      </c>
      <c r="P43" s="78">
        <v>3813</v>
      </c>
      <c r="Q43" s="78">
        <f t="shared" si="1"/>
        <v>32749</v>
      </c>
    </row>
    <row r="44" spans="1:1026" ht="21" customHeight="1" outlineLevel="1" x14ac:dyDescent="0.25">
      <c r="A44" s="78">
        <v>40</v>
      </c>
      <c r="B44" s="74" t="s">
        <v>203</v>
      </c>
      <c r="C44" s="74" t="s">
        <v>460</v>
      </c>
      <c r="D44" s="75" t="s">
        <v>78</v>
      </c>
      <c r="E44" s="74">
        <v>8422</v>
      </c>
      <c r="F44" s="76">
        <v>8145</v>
      </c>
      <c r="G44" s="74">
        <v>9933</v>
      </c>
      <c r="H44" s="78">
        <v>9275</v>
      </c>
      <c r="I44" s="78">
        <v>4205</v>
      </c>
      <c r="J44" s="78">
        <v>889</v>
      </c>
      <c r="K44" s="78">
        <v>1073</v>
      </c>
      <c r="L44" s="74">
        <v>2664</v>
      </c>
      <c r="M44" s="78">
        <v>4533</v>
      </c>
      <c r="N44" s="78">
        <v>7523</v>
      </c>
      <c r="O44" s="78">
        <v>7125</v>
      </c>
      <c r="P44" s="74">
        <v>7044</v>
      </c>
      <c r="Q44" s="74">
        <f t="shared" si="1"/>
        <v>70831</v>
      </c>
    </row>
    <row r="45" spans="1:1026" s="81" customFormat="1" ht="21" customHeight="1" outlineLevel="1" x14ac:dyDescent="0.25">
      <c r="A45" s="74">
        <v>41</v>
      </c>
      <c r="B45" s="74" t="s">
        <v>175</v>
      </c>
      <c r="C45" s="74" t="s">
        <v>426</v>
      </c>
      <c r="D45" s="75" t="s">
        <v>107</v>
      </c>
      <c r="E45" s="74">
        <v>1298</v>
      </c>
      <c r="F45" s="76">
        <v>1527</v>
      </c>
      <c r="G45" s="77">
        <v>1322</v>
      </c>
      <c r="H45" s="78">
        <v>1505</v>
      </c>
      <c r="I45" s="78">
        <v>816</v>
      </c>
      <c r="J45" s="78">
        <v>106</v>
      </c>
      <c r="K45" s="78">
        <v>237</v>
      </c>
      <c r="L45" s="74">
        <v>476</v>
      </c>
      <c r="M45" s="74">
        <v>1031</v>
      </c>
      <c r="N45" s="78">
        <v>1125</v>
      </c>
      <c r="O45" s="78">
        <v>1319</v>
      </c>
      <c r="P45" s="74">
        <v>1378</v>
      </c>
      <c r="Q45" s="74">
        <f t="shared" si="1"/>
        <v>12140</v>
      </c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8"/>
      <c r="NU45" s="68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8"/>
      <c r="OW45" s="68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8"/>
      <c r="QB45" s="68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8"/>
      <c r="TO45" s="68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8"/>
      <c r="UT45" s="68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8"/>
      <c r="VY45" s="68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8"/>
      <c r="XC45" s="68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8"/>
      <c r="YH45" s="68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8"/>
      <c r="ZL45" s="68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8"/>
      <c r="AAQ45" s="68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8"/>
      <c r="ABV45" s="68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8"/>
      <c r="ACX45" s="68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8"/>
      <c r="AEC45" s="68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8"/>
      <c r="AFG45" s="68"/>
      <c r="AFH45" s="68"/>
      <c r="AFI45" s="68"/>
      <c r="AFJ45" s="68"/>
      <c r="AFK45" s="68"/>
      <c r="AFL45" s="68"/>
      <c r="AFM45" s="68"/>
      <c r="AFN45" s="68"/>
      <c r="AFO45" s="68"/>
      <c r="AFP45" s="68"/>
      <c r="AFQ45" s="68"/>
      <c r="AFR45" s="68"/>
      <c r="AFS45" s="68"/>
      <c r="AFT45" s="68"/>
      <c r="AFU45" s="68"/>
      <c r="AFV45" s="68"/>
      <c r="AFW45" s="68"/>
      <c r="AFX45" s="68"/>
      <c r="AFY45" s="68"/>
      <c r="AFZ45" s="68"/>
      <c r="AGA45" s="68"/>
      <c r="AGB45" s="68"/>
      <c r="AGC45" s="68"/>
      <c r="AGD45" s="68"/>
      <c r="AGE45" s="68"/>
      <c r="AGF45" s="68"/>
      <c r="AGG45" s="68"/>
      <c r="AGH45" s="68"/>
      <c r="AGI45" s="68"/>
      <c r="AGJ45" s="68"/>
      <c r="AGK45" s="68"/>
      <c r="AGL45" s="68"/>
      <c r="AGM45" s="68"/>
      <c r="AGN45" s="68"/>
      <c r="AGO45" s="68"/>
      <c r="AGP45" s="68"/>
      <c r="AGQ45" s="68"/>
      <c r="AGR45" s="68"/>
      <c r="AGS45" s="68"/>
      <c r="AGT45" s="68"/>
      <c r="AGU45" s="68"/>
      <c r="AGV45" s="68"/>
      <c r="AGW45" s="68"/>
      <c r="AGX45" s="68"/>
      <c r="AGY45" s="68"/>
      <c r="AGZ45" s="68"/>
      <c r="AHA45" s="68"/>
      <c r="AHB45" s="68"/>
      <c r="AHC45" s="68"/>
      <c r="AHD45" s="68"/>
      <c r="AHE45" s="68"/>
      <c r="AHF45" s="68"/>
      <c r="AHG45" s="68"/>
      <c r="AHH45" s="68"/>
      <c r="AHI45" s="68"/>
      <c r="AHJ45" s="68"/>
      <c r="AHK45" s="68"/>
      <c r="AHL45" s="68"/>
      <c r="AHM45" s="68"/>
      <c r="AHN45" s="68"/>
      <c r="AHO45" s="68"/>
      <c r="AHP45" s="68"/>
      <c r="AHQ45" s="68"/>
      <c r="AHR45" s="68"/>
      <c r="AHS45" s="68"/>
      <c r="AHT45" s="68"/>
      <c r="AHU45" s="68"/>
      <c r="AHV45" s="68"/>
      <c r="AHW45" s="68"/>
      <c r="AHX45" s="68"/>
      <c r="AHY45" s="68"/>
      <c r="AHZ45" s="68"/>
      <c r="AIA45" s="68"/>
      <c r="AIB45" s="68"/>
      <c r="AIC45" s="68"/>
      <c r="AID45" s="68"/>
      <c r="AIE45" s="68"/>
      <c r="AIF45" s="68"/>
      <c r="AIG45" s="68"/>
      <c r="AIH45" s="68"/>
      <c r="AII45" s="68"/>
      <c r="AIJ45" s="68"/>
      <c r="AIK45" s="68"/>
      <c r="AIL45" s="68"/>
      <c r="AIM45" s="68"/>
      <c r="AIN45" s="68"/>
      <c r="AIO45" s="68"/>
      <c r="AIP45" s="68"/>
      <c r="AIQ45" s="68"/>
      <c r="AIR45" s="68"/>
      <c r="AIS45" s="68"/>
      <c r="AIT45" s="68"/>
      <c r="AIU45" s="68"/>
      <c r="AIV45" s="68"/>
      <c r="AIW45" s="68"/>
      <c r="AIX45" s="68"/>
      <c r="AIY45" s="68"/>
      <c r="AIZ45" s="68"/>
      <c r="AJA45" s="68"/>
      <c r="AJB45" s="68"/>
      <c r="AJC45" s="68"/>
      <c r="AJD45" s="68"/>
      <c r="AJE45" s="68"/>
      <c r="AJF45" s="68"/>
      <c r="AJG45" s="68"/>
      <c r="AJH45" s="68"/>
      <c r="AJI45" s="68"/>
      <c r="AJJ45" s="68"/>
      <c r="AJK45" s="68"/>
      <c r="AJL45" s="68"/>
      <c r="AJM45" s="68"/>
      <c r="AJN45" s="68"/>
      <c r="AJO45" s="68"/>
      <c r="AJP45" s="68"/>
      <c r="AJQ45" s="68"/>
      <c r="AJR45" s="68"/>
      <c r="AJS45" s="68"/>
      <c r="AJT45" s="68"/>
      <c r="AJU45" s="68"/>
      <c r="AJV45" s="68"/>
      <c r="AJW45" s="68"/>
      <c r="AJX45" s="68"/>
      <c r="AJY45" s="68"/>
      <c r="AJZ45" s="68"/>
      <c r="AKA45" s="68"/>
      <c r="AKB45" s="68"/>
      <c r="AKC45" s="68"/>
      <c r="AKD45" s="68"/>
      <c r="AKE45" s="68"/>
      <c r="AKF45" s="68"/>
      <c r="AKG45" s="68"/>
      <c r="AKH45" s="68"/>
      <c r="AKI45" s="68"/>
      <c r="AKJ45" s="68"/>
      <c r="AKK45" s="68"/>
      <c r="AKL45" s="68"/>
      <c r="AKM45" s="68"/>
      <c r="AKN45" s="68"/>
      <c r="AKO45" s="68"/>
      <c r="AKP45" s="68"/>
      <c r="AKQ45" s="68"/>
      <c r="AKR45" s="68"/>
      <c r="AKS45" s="68"/>
      <c r="AKT45" s="68"/>
      <c r="AKU45" s="68"/>
      <c r="AKV45" s="68"/>
      <c r="AKW45" s="68"/>
      <c r="AKX45" s="68"/>
      <c r="AKY45" s="68"/>
      <c r="AKZ45" s="68"/>
      <c r="ALA45" s="68"/>
      <c r="ALB45" s="68"/>
      <c r="ALC45" s="68"/>
      <c r="ALD45" s="68"/>
      <c r="ALE45" s="68"/>
      <c r="ALF45" s="68"/>
      <c r="ALG45" s="68"/>
      <c r="ALH45" s="68"/>
      <c r="ALI45" s="68"/>
      <c r="ALJ45" s="68"/>
      <c r="ALK45" s="68"/>
      <c r="ALL45" s="68"/>
      <c r="ALM45" s="68"/>
      <c r="ALN45" s="68"/>
      <c r="ALO45" s="68"/>
      <c r="ALP45" s="68"/>
      <c r="ALQ45" s="68"/>
      <c r="ALR45" s="68"/>
      <c r="ALS45" s="68"/>
      <c r="ALT45" s="68"/>
      <c r="ALU45" s="68"/>
      <c r="ALV45" s="68"/>
      <c r="ALW45" s="68"/>
      <c r="ALX45" s="68"/>
      <c r="ALY45" s="68"/>
      <c r="ALZ45" s="68"/>
      <c r="AMA45" s="68"/>
      <c r="AMB45" s="68"/>
      <c r="AMC45" s="68"/>
      <c r="AMD45" s="68"/>
      <c r="AME45" s="68"/>
      <c r="AMF45" s="68"/>
      <c r="AMG45" s="68"/>
      <c r="AMH45" s="68"/>
      <c r="AMI45" s="68"/>
      <c r="AMJ45" s="68"/>
      <c r="AMK45" s="68"/>
      <c r="AML45" s="68"/>
    </row>
    <row r="46" spans="1:1026" ht="21" customHeight="1" outlineLevel="1" x14ac:dyDescent="0.25">
      <c r="A46" s="78">
        <v>42</v>
      </c>
      <c r="B46" s="74" t="s">
        <v>178</v>
      </c>
      <c r="C46" s="74" t="s">
        <v>426</v>
      </c>
      <c r="D46" s="75" t="s">
        <v>57</v>
      </c>
      <c r="E46" s="74">
        <v>1889</v>
      </c>
      <c r="F46" s="76">
        <v>2266</v>
      </c>
      <c r="G46" s="77">
        <v>2217</v>
      </c>
      <c r="H46" s="78">
        <v>2681</v>
      </c>
      <c r="I46" s="78">
        <v>1125</v>
      </c>
      <c r="J46" s="78">
        <v>144</v>
      </c>
      <c r="K46" s="78">
        <v>276</v>
      </c>
      <c r="L46" s="74">
        <v>789</v>
      </c>
      <c r="M46" s="74">
        <v>1824</v>
      </c>
      <c r="N46" s="78">
        <v>2581</v>
      </c>
      <c r="O46" s="78">
        <v>2252</v>
      </c>
      <c r="P46" s="74">
        <v>2150</v>
      </c>
      <c r="Q46" s="74">
        <f t="shared" si="1"/>
        <v>20194</v>
      </c>
    </row>
    <row r="47" spans="1:1026" ht="21" customHeight="1" outlineLevel="1" x14ac:dyDescent="0.25">
      <c r="A47" s="74">
        <v>43</v>
      </c>
      <c r="B47" s="74" t="s">
        <v>204</v>
      </c>
      <c r="C47" s="74" t="s">
        <v>13</v>
      </c>
      <c r="D47" s="75" t="s">
        <v>106</v>
      </c>
      <c r="E47" s="74">
        <v>5233</v>
      </c>
      <c r="F47" s="76">
        <v>6942</v>
      </c>
      <c r="G47" s="77">
        <v>4039</v>
      </c>
      <c r="H47" s="78">
        <v>4418</v>
      </c>
      <c r="I47" s="78">
        <v>2078</v>
      </c>
      <c r="J47" s="78">
        <v>164</v>
      </c>
      <c r="K47" s="78">
        <v>560</v>
      </c>
      <c r="L47" s="74">
        <v>2336</v>
      </c>
      <c r="M47" s="74">
        <v>3129</v>
      </c>
      <c r="N47" s="78">
        <v>3136</v>
      </c>
      <c r="O47" s="78">
        <v>3582</v>
      </c>
      <c r="P47" s="74">
        <v>4121</v>
      </c>
      <c r="Q47" s="74">
        <f t="shared" si="1"/>
        <v>39738</v>
      </c>
    </row>
    <row r="48" spans="1:1026" ht="21" customHeight="1" outlineLevel="1" x14ac:dyDescent="0.25">
      <c r="A48" s="74">
        <v>44</v>
      </c>
      <c r="B48" s="74" t="s">
        <v>205</v>
      </c>
      <c r="C48" s="74" t="s">
        <v>461</v>
      </c>
      <c r="D48" s="75" t="s">
        <v>80</v>
      </c>
      <c r="E48" s="74">
        <v>1813</v>
      </c>
      <c r="F48" s="76">
        <v>2205</v>
      </c>
      <c r="G48" s="77">
        <v>1495</v>
      </c>
      <c r="H48" s="78">
        <v>1385</v>
      </c>
      <c r="I48" s="78">
        <v>494</v>
      </c>
      <c r="J48" s="78">
        <v>0</v>
      </c>
      <c r="K48" s="78">
        <v>25</v>
      </c>
      <c r="L48" s="74">
        <v>277</v>
      </c>
      <c r="M48" s="74">
        <v>430</v>
      </c>
      <c r="N48" s="78">
        <v>662</v>
      </c>
      <c r="O48" s="78">
        <v>968</v>
      </c>
      <c r="P48" s="74">
        <v>1454</v>
      </c>
      <c r="Q48" s="74">
        <f t="shared" si="1"/>
        <v>11208</v>
      </c>
    </row>
    <row r="49" spans="1:18" ht="21" customHeight="1" outlineLevel="1" x14ac:dyDescent="0.25">
      <c r="A49" s="74">
        <v>45</v>
      </c>
      <c r="B49" s="84" t="s">
        <v>462</v>
      </c>
      <c r="C49" s="74" t="s">
        <v>13</v>
      </c>
      <c r="D49" s="75" t="s">
        <v>79</v>
      </c>
      <c r="E49" s="74">
        <v>238</v>
      </c>
      <c r="F49" s="76">
        <v>407</v>
      </c>
      <c r="G49" s="77">
        <v>379</v>
      </c>
      <c r="H49" s="78">
        <v>261</v>
      </c>
      <c r="I49" s="78">
        <v>156</v>
      </c>
      <c r="J49" s="78">
        <v>0</v>
      </c>
      <c r="K49" s="78">
        <v>21</v>
      </c>
      <c r="L49" s="74">
        <v>137</v>
      </c>
      <c r="M49" s="74">
        <v>291</v>
      </c>
      <c r="N49" s="78">
        <v>484</v>
      </c>
      <c r="O49" s="78">
        <v>598</v>
      </c>
      <c r="P49" s="74">
        <v>447</v>
      </c>
      <c r="Q49" s="74">
        <f t="shared" si="1"/>
        <v>3419</v>
      </c>
      <c r="R49" s="68" t="s">
        <v>463</v>
      </c>
    </row>
    <row r="50" spans="1:18" ht="21" customHeight="1" outlineLevel="1" x14ac:dyDescent="0.25">
      <c r="A50" s="78">
        <v>60</v>
      </c>
      <c r="B50" s="84" t="s">
        <v>184</v>
      </c>
      <c r="C50" s="74" t="s">
        <v>464</v>
      </c>
      <c r="D50" s="75" t="s">
        <v>81</v>
      </c>
      <c r="E50" s="74">
        <v>230</v>
      </c>
      <c r="F50" s="76">
        <v>161</v>
      </c>
      <c r="G50" s="77">
        <v>226</v>
      </c>
      <c r="H50" s="78">
        <v>221</v>
      </c>
      <c r="I50" s="78">
        <v>60</v>
      </c>
      <c r="J50" s="78">
        <v>0</v>
      </c>
      <c r="K50" s="78">
        <v>0</v>
      </c>
      <c r="L50" s="74">
        <v>94</v>
      </c>
      <c r="M50" s="78">
        <v>160</v>
      </c>
      <c r="N50" s="78">
        <v>271</v>
      </c>
      <c r="O50" s="78">
        <v>386</v>
      </c>
      <c r="P50" s="78">
        <v>304</v>
      </c>
      <c r="Q50" s="74">
        <f>SUM(E50:P50)</f>
        <v>2113</v>
      </c>
      <c r="R50" s="68" t="s">
        <v>465</v>
      </c>
    </row>
    <row r="51" spans="1:18" ht="21" customHeight="1" outlineLevel="1" x14ac:dyDescent="0.25">
      <c r="A51" s="78">
        <v>46</v>
      </c>
      <c r="B51" s="84" t="s">
        <v>181</v>
      </c>
      <c r="C51" s="74" t="s">
        <v>464</v>
      </c>
      <c r="D51" s="75" t="s">
        <v>81</v>
      </c>
      <c r="E51" s="74">
        <v>2135</v>
      </c>
      <c r="F51" s="76">
        <v>2624</v>
      </c>
      <c r="G51" s="77">
        <v>2069</v>
      </c>
      <c r="H51" s="78">
        <v>2106</v>
      </c>
      <c r="I51" s="78">
        <v>416</v>
      </c>
      <c r="J51" s="78">
        <v>0</v>
      </c>
      <c r="K51" s="78">
        <v>0</v>
      </c>
      <c r="L51" s="74">
        <v>192</v>
      </c>
      <c r="M51" s="78">
        <v>282</v>
      </c>
      <c r="N51" s="78">
        <v>882</v>
      </c>
      <c r="O51" s="78">
        <v>1017</v>
      </c>
      <c r="P51" s="74">
        <v>916</v>
      </c>
      <c r="Q51" s="74">
        <f t="shared" si="1"/>
        <v>12639</v>
      </c>
      <c r="R51" s="68" t="s">
        <v>466</v>
      </c>
    </row>
    <row r="52" spans="1:18" ht="21" customHeight="1" outlineLevel="1" x14ac:dyDescent="0.25">
      <c r="A52" s="78">
        <v>47</v>
      </c>
      <c r="B52" s="86" t="s">
        <v>206</v>
      </c>
      <c r="C52" s="74" t="s">
        <v>467</v>
      </c>
      <c r="D52" s="75" t="s">
        <v>468</v>
      </c>
      <c r="E52" s="74">
        <v>1767</v>
      </c>
      <c r="F52" s="76">
        <v>1987</v>
      </c>
      <c r="G52" s="74">
        <v>1294</v>
      </c>
      <c r="H52" s="78">
        <v>1345</v>
      </c>
      <c r="I52" s="78">
        <v>577</v>
      </c>
      <c r="J52" s="78">
        <v>0</v>
      </c>
      <c r="K52" s="78">
        <v>0</v>
      </c>
      <c r="L52" s="74">
        <v>562</v>
      </c>
      <c r="M52" s="78">
        <v>846</v>
      </c>
      <c r="N52" s="78">
        <v>903</v>
      </c>
      <c r="O52" s="78">
        <v>1186</v>
      </c>
      <c r="P52" s="74">
        <v>1241</v>
      </c>
      <c r="Q52" s="74">
        <f t="shared" si="1"/>
        <v>11708</v>
      </c>
    </row>
    <row r="53" spans="1:18" ht="21" customHeight="1" outlineLevel="1" x14ac:dyDescent="0.25">
      <c r="A53" s="78">
        <v>48</v>
      </c>
      <c r="B53" s="84" t="s">
        <v>469</v>
      </c>
      <c r="C53" s="74" t="s">
        <v>470</v>
      </c>
      <c r="D53" s="75" t="s">
        <v>83</v>
      </c>
      <c r="E53" s="74">
        <v>131</v>
      </c>
      <c r="F53" s="76">
        <v>138</v>
      </c>
      <c r="G53" s="77">
        <v>173</v>
      </c>
      <c r="H53" s="78">
        <v>225</v>
      </c>
      <c r="I53" s="78">
        <v>150</v>
      </c>
      <c r="J53" s="78">
        <v>0</v>
      </c>
      <c r="K53" s="78">
        <v>0</v>
      </c>
      <c r="L53" s="74">
        <v>14</v>
      </c>
      <c r="M53" s="74">
        <v>67</v>
      </c>
      <c r="N53" s="78">
        <v>128</v>
      </c>
      <c r="O53" s="78">
        <v>178</v>
      </c>
      <c r="P53" s="74">
        <v>162</v>
      </c>
      <c r="Q53" s="74">
        <f t="shared" si="1"/>
        <v>1366</v>
      </c>
    </row>
    <row r="54" spans="1:18" ht="21" customHeight="1" outlineLevel="1" x14ac:dyDescent="0.25">
      <c r="A54" s="78">
        <v>49</v>
      </c>
      <c r="B54" s="84" t="s">
        <v>471</v>
      </c>
      <c r="C54" s="74" t="s">
        <v>470</v>
      </c>
      <c r="D54" s="75" t="s">
        <v>83</v>
      </c>
      <c r="E54" s="74">
        <v>160</v>
      </c>
      <c r="F54" s="76">
        <v>172</v>
      </c>
      <c r="G54" s="77">
        <v>154</v>
      </c>
      <c r="H54" s="78">
        <v>265</v>
      </c>
      <c r="I54" s="78">
        <v>144</v>
      </c>
      <c r="J54" s="78">
        <v>0</v>
      </c>
      <c r="K54" s="78">
        <v>0</v>
      </c>
      <c r="L54" s="74">
        <v>17</v>
      </c>
      <c r="M54" s="74">
        <v>33</v>
      </c>
      <c r="N54" s="78">
        <v>166</v>
      </c>
      <c r="O54" s="78">
        <v>143</v>
      </c>
      <c r="P54" s="74">
        <v>178</v>
      </c>
      <c r="Q54" s="74">
        <f t="shared" si="1"/>
        <v>1432</v>
      </c>
    </row>
    <row r="55" spans="1:18" ht="21" customHeight="1" outlineLevel="1" x14ac:dyDescent="0.25">
      <c r="A55" s="78">
        <v>50</v>
      </c>
      <c r="B55" s="84" t="s">
        <v>472</v>
      </c>
      <c r="C55" s="74" t="s">
        <v>470</v>
      </c>
      <c r="D55" s="75" t="s">
        <v>83</v>
      </c>
      <c r="E55" s="74">
        <v>96</v>
      </c>
      <c r="F55" s="76">
        <v>108</v>
      </c>
      <c r="G55" s="77">
        <v>131</v>
      </c>
      <c r="H55" s="78">
        <v>172</v>
      </c>
      <c r="I55" s="78">
        <v>99</v>
      </c>
      <c r="J55" s="78">
        <v>0</v>
      </c>
      <c r="K55" s="78">
        <v>0</v>
      </c>
      <c r="L55" s="79">
        <v>9</v>
      </c>
      <c r="M55" s="74">
        <v>38</v>
      </c>
      <c r="N55" s="79">
        <v>123</v>
      </c>
      <c r="O55" s="79">
        <v>150</v>
      </c>
      <c r="P55" s="79">
        <v>121</v>
      </c>
      <c r="Q55" s="74">
        <f t="shared" si="1"/>
        <v>1047</v>
      </c>
    </row>
    <row r="56" spans="1:18" ht="21" customHeight="1" outlineLevel="1" x14ac:dyDescent="0.25">
      <c r="A56" s="74">
        <v>51</v>
      </c>
      <c r="B56" s="84" t="s">
        <v>473</v>
      </c>
      <c r="C56" s="74" t="s">
        <v>470</v>
      </c>
      <c r="D56" s="75" t="s">
        <v>83</v>
      </c>
      <c r="E56" s="74">
        <v>119</v>
      </c>
      <c r="F56" s="76">
        <v>114</v>
      </c>
      <c r="G56" s="77">
        <v>146</v>
      </c>
      <c r="H56" s="78">
        <v>186</v>
      </c>
      <c r="I56" s="78">
        <v>111</v>
      </c>
      <c r="J56" s="78">
        <v>0</v>
      </c>
      <c r="K56" s="78">
        <v>0</v>
      </c>
      <c r="L56" s="74">
        <v>12</v>
      </c>
      <c r="M56" s="74">
        <v>53</v>
      </c>
      <c r="N56" s="78">
        <v>126</v>
      </c>
      <c r="O56" s="78">
        <v>130</v>
      </c>
      <c r="P56" s="74">
        <v>118</v>
      </c>
      <c r="Q56" s="74">
        <f t="shared" si="1"/>
        <v>1115</v>
      </c>
    </row>
    <row r="57" spans="1:18" ht="21" customHeight="1" outlineLevel="1" x14ac:dyDescent="0.25">
      <c r="A57" s="78">
        <v>52</v>
      </c>
      <c r="B57" s="78" t="s">
        <v>474</v>
      </c>
      <c r="C57" s="78" t="s">
        <v>470</v>
      </c>
      <c r="D57" s="75" t="s">
        <v>83</v>
      </c>
      <c r="E57" s="78">
        <v>76</v>
      </c>
      <c r="F57" s="82">
        <v>53</v>
      </c>
      <c r="G57" s="77">
        <v>7</v>
      </c>
      <c r="H57" s="78">
        <v>27</v>
      </c>
      <c r="I57" s="78">
        <v>19</v>
      </c>
      <c r="J57" s="78">
        <v>0</v>
      </c>
      <c r="K57" s="78">
        <v>0</v>
      </c>
      <c r="L57" s="74">
        <v>4</v>
      </c>
      <c r="M57" s="74">
        <v>10</v>
      </c>
      <c r="N57" s="78">
        <v>49</v>
      </c>
      <c r="O57" s="78">
        <v>28</v>
      </c>
      <c r="P57" s="74">
        <v>21</v>
      </c>
      <c r="Q57" s="74">
        <f t="shared" si="1"/>
        <v>294</v>
      </c>
    </row>
    <row r="58" spans="1:18" ht="21" customHeight="1" outlineLevel="1" x14ac:dyDescent="0.25">
      <c r="A58" s="74">
        <v>53</v>
      </c>
      <c r="B58" s="78" t="s">
        <v>475</v>
      </c>
      <c r="C58" s="78" t="s">
        <v>470</v>
      </c>
      <c r="D58" s="75" t="s">
        <v>83</v>
      </c>
      <c r="E58" s="78">
        <v>40</v>
      </c>
      <c r="F58" s="82">
        <v>49</v>
      </c>
      <c r="G58" s="77">
        <v>18</v>
      </c>
      <c r="H58" s="78">
        <v>37</v>
      </c>
      <c r="I58" s="78">
        <v>5</v>
      </c>
      <c r="J58" s="78">
        <v>0</v>
      </c>
      <c r="K58" s="78">
        <v>0</v>
      </c>
      <c r="L58" s="74">
        <v>0</v>
      </c>
      <c r="M58" s="74">
        <v>0</v>
      </c>
      <c r="N58" s="78">
        <v>6</v>
      </c>
      <c r="O58" s="78">
        <v>0</v>
      </c>
      <c r="P58" s="74">
        <v>22</v>
      </c>
      <c r="Q58" s="74">
        <f t="shared" si="1"/>
        <v>177</v>
      </c>
    </row>
    <row r="59" spans="1:18" ht="21" customHeight="1" outlineLevel="1" x14ac:dyDescent="0.25">
      <c r="A59" s="74">
        <v>54</v>
      </c>
      <c r="B59" s="84" t="s">
        <v>476</v>
      </c>
      <c r="C59" s="74" t="s">
        <v>477</v>
      </c>
      <c r="D59" s="75" t="s">
        <v>84</v>
      </c>
      <c r="E59" s="74">
        <v>206</v>
      </c>
      <c r="F59" s="76">
        <v>284</v>
      </c>
      <c r="G59" s="77">
        <v>282</v>
      </c>
      <c r="H59" s="78">
        <v>678</v>
      </c>
      <c r="I59" s="78">
        <v>344</v>
      </c>
      <c r="J59" s="78">
        <v>0</v>
      </c>
      <c r="K59" s="78">
        <v>0</v>
      </c>
      <c r="L59" s="74">
        <v>90</v>
      </c>
      <c r="M59" s="74">
        <v>210</v>
      </c>
      <c r="N59" s="78">
        <v>315</v>
      </c>
      <c r="O59" s="78">
        <v>234</v>
      </c>
      <c r="P59" s="74">
        <v>168</v>
      </c>
      <c r="Q59" s="74">
        <f t="shared" si="1"/>
        <v>2811</v>
      </c>
      <c r="R59" s="68" t="s">
        <v>478</v>
      </c>
    </row>
    <row r="60" spans="1:18" ht="21" customHeight="1" outlineLevel="1" x14ac:dyDescent="0.25">
      <c r="A60" s="74">
        <v>55</v>
      </c>
      <c r="B60" s="84" t="s">
        <v>479</v>
      </c>
      <c r="C60" s="74" t="s">
        <v>477</v>
      </c>
      <c r="D60" s="75" t="s">
        <v>84</v>
      </c>
      <c r="E60" s="74">
        <v>113</v>
      </c>
      <c r="F60" s="76">
        <v>114</v>
      </c>
      <c r="G60" s="77">
        <v>132</v>
      </c>
      <c r="H60" s="78">
        <v>304</v>
      </c>
      <c r="I60" s="78">
        <v>224</v>
      </c>
      <c r="J60" s="78">
        <v>0</v>
      </c>
      <c r="K60" s="78">
        <v>0</v>
      </c>
      <c r="L60" s="74">
        <v>64</v>
      </c>
      <c r="M60" s="74">
        <v>76</v>
      </c>
      <c r="N60" s="78">
        <v>160</v>
      </c>
      <c r="O60" s="78">
        <v>160</v>
      </c>
      <c r="P60" s="74">
        <v>162</v>
      </c>
      <c r="Q60" s="74">
        <f t="shared" si="1"/>
        <v>1509</v>
      </c>
    </row>
    <row r="61" spans="1:18" ht="21" customHeight="1" outlineLevel="1" x14ac:dyDescent="0.25">
      <c r="A61" s="78">
        <v>56</v>
      </c>
      <c r="B61" s="74" t="s">
        <v>185</v>
      </c>
      <c r="C61" s="74" t="s">
        <v>480</v>
      </c>
      <c r="D61" s="75" t="s">
        <v>95</v>
      </c>
      <c r="E61" s="74">
        <v>113</v>
      </c>
      <c r="F61" s="76">
        <v>96</v>
      </c>
      <c r="G61" s="77">
        <v>205</v>
      </c>
      <c r="H61" s="78">
        <v>307</v>
      </c>
      <c r="I61" s="78">
        <v>243</v>
      </c>
      <c r="J61" s="78">
        <v>0</v>
      </c>
      <c r="K61" s="78">
        <v>0</v>
      </c>
      <c r="L61" s="74">
        <v>3</v>
      </c>
      <c r="M61" s="74">
        <v>20</v>
      </c>
      <c r="N61" s="78">
        <v>119</v>
      </c>
      <c r="O61" s="78">
        <v>62</v>
      </c>
      <c r="P61" s="74">
        <v>28</v>
      </c>
      <c r="Q61" s="74">
        <f t="shared" si="1"/>
        <v>1196</v>
      </c>
    </row>
    <row r="62" spans="1:18" ht="21" customHeight="1" outlineLevel="1" x14ac:dyDescent="0.25">
      <c r="A62" s="78">
        <v>57</v>
      </c>
      <c r="B62" s="74" t="s">
        <v>186</v>
      </c>
      <c r="C62" s="74" t="s">
        <v>480</v>
      </c>
      <c r="D62" s="75" t="s">
        <v>96</v>
      </c>
      <c r="E62" s="74">
        <v>94</v>
      </c>
      <c r="F62" s="76">
        <v>68</v>
      </c>
      <c r="G62" s="77">
        <v>121</v>
      </c>
      <c r="H62" s="78">
        <v>210</v>
      </c>
      <c r="I62" s="78">
        <v>161</v>
      </c>
      <c r="J62" s="78">
        <v>0</v>
      </c>
      <c r="K62" s="78">
        <v>0</v>
      </c>
      <c r="L62" s="74">
        <v>5</v>
      </c>
      <c r="M62" s="74">
        <v>30</v>
      </c>
      <c r="N62" s="78">
        <v>61</v>
      </c>
      <c r="O62" s="78">
        <v>41</v>
      </c>
      <c r="P62" s="74">
        <v>5</v>
      </c>
      <c r="Q62" s="74">
        <f t="shared" si="1"/>
        <v>796</v>
      </c>
    </row>
    <row r="63" spans="1:18" ht="21" customHeight="1" outlineLevel="1" x14ac:dyDescent="0.25">
      <c r="A63" s="78">
        <v>58</v>
      </c>
      <c r="B63" s="74" t="s">
        <v>193</v>
      </c>
      <c r="C63" s="74" t="s">
        <v>480</v>
      </c>
      <c r="D63" s="75" t="s">
        <v>97</v>
      </c>
      <c r="E63" s="74" t="s">
        <v>481</v>
      </c>
      <c r="F63" s="74" t="s">
        <v>482</v>
      </c>
      <c r="G63" s="77" t="s">
        <v>483</v>
      </c>
      <c r="H63" s="78">
        <v>385</v>
      </c>
      <c r="I63" s="78">
        <v>262</v>
      </c>
      <c r="J63" s="78">
        <v>0</v>
      </c>
      <c r="K63" s="78">
        <v>0</v>
      </c>
      <c r="L63" s="74">
        <v>40</v>
      </c>
      <c r="M63" s="74">
        <v>30</v>
      </c>
      <c r="N63" s="78" t="s">
        <v>481</v>
      </c>
      <c r="O63" s="78" t="s">
        <v>482</v>
      </c>
      <c r="P63" s="77" t="s">
        <v>483</v>
      </c>
      <c r="Q63" s="74">
        <f t="shared" si="1"/>
        <v>717</v>
      </c>
    </row>
    <row r="64" spans="1:18" ht="21" customHeight="1" outlineLevel="1" x14ac:dyDescent="0.25">
      <c r="A64" s="78">
        <v>59</v>
      </c>
      <c r="B64" s="74" t="s">
        <v>191</v>
      </c>
      <c r="C64" s="74" t="s">
        <v>480</v>
      </c>
      <c r="D64" s="75" t="s">
        <v>95</v>
      </c>
      <c r="E64" s="74" t="s">
        <v>481</v>
      </c>
      <c r="F64" s="74" t="s">
        <v>482</v>
      </c>
      <c r="G64" s="77" t="s">
        <v>483</v>
      </c>
      <c r="H64" s="78">
        <v>252</v>
      </c>
      <c r="I64" s="78">
        <v>166</v>
      </c>
      <c r="J64" s="78">
        <v>0</v>
      </c>
      <c r="K64" s="78">
        <v>0</v>
      </c>
      <c r="L64" s="74">
        <v>4</v>
      </c>
      <c r="M64" s="74">
        <v>7</v>
      </c>
      <c r="N64" s="78" t="s">
        <v>481</v>
      </c>
      <c r="O64" s="78" t="s">
        <v>482</v>
      </c>
      <c r="P64" s="77" t="s">
        <v>483</v>
      </c>
      <c r="Q64" s="74">
        <f t="shared" si="1"/>
        <v>429</v>
      </c>
    </row>
    <row r="65" spans="1:17" ht="21" customHeight="1" x14ac:dyDescent="0.25">
      <c r="A65" s="133" t="s">
        <v>410</v>
      </c>
      <c r="B65" s="134"/>
      <c r="C65" s="134"/>
      <c r="D65" s="135"/>
      <c r="E65" s="74">
        <f t="shared" ref="E65:Q65" si="2">SUM(E5:E64)</f>
        <v>289296</v>
      </c>
      <c r="F65" s="74">
        <f t="shared" si="2"/>
        <v>337881</v>
      </c>
      <c r="G65" s="74">
        <f t="shared" si="2"/>
        <v>348722</v>
      </c>
      <c r="H65" s="74">
        <f t="shared" si="2"/>
        <v>364793</v>
      </c>
      <c r="I65" s="74">
        <f t="shared" si="2"/>
        <v>175211</v>
      </c>
      <c r="J65" s="74">
        <f t="shared" si="2"/>
        <v>27791</v>
      </c>
      <c r="K65" s="74">
        <f t="shared" si="2"/>
        <v>48993</v>
      </c>
      <c r="L65" s="74">
        <f t="shared" si="2"/>
        <v>114004</v>
      </c>
      <c r="M65" s="74">
        <f t="shared" si="2"/>
        <v>186383</v>
      </c>
      <c r="N65" s="78">
        <f>SUM(N5:N64)</f>
        <v>239069</v>
      </c>
      <c r="O65" s="78">
        <f t="shared" si="2"/>
        <v>256550</v>
      </c>
      <c r="P65" s="74">
        <f t="shared" si="2"/>
        <v>277187</v>
      </c>
      <c r="Q65" s="74">
        <f t="shared" si="2"/>
        <v>2665880</v>
      </c>
    </row>
    <row r="66" spans="1:17" s="87" customFormat="1" x14ac:dyDescent="0.25"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</row>
    <row r="67" spans="1:17" s="87" customFormat="1" ht="16.5" customHeight="1" x14ac:dyDescent="0.25">
      <c r="A67" s="125" t="s">
        <v>484</v>
      </c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</row>
    <row r="68" spans="1:17" s="87" customFormat="1" x14ac:dyDescent="0.25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</row>
    <row r="69" spans="1:17" s="87" customFormat="1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</row>
    <row r="70" spans="1:17" x14ac:dyDescent="0.25">
      <c r="B70" s="89"/>
      <c r="C70" s="90"/>
      <c r="D70" s="8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</row>
    <row r="71" spans="1:17" x14ac:dyDescent="0.25">
      <c r="B71" s="90"/>
      <c r="C71" s="90"/>
      <c r="D71" s="90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</row>
    <row r="72" spans="1:17" x14ac:dyDescent="0.25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</row>
    <row r="73" spans="1:17" x14ac:dyDescent="0.25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</row>
    <row r="74" spans="1:17" x14ac:dyDescent="0.25">
      <c r="B74" s="90"/>
      <c r="C74" s="90"/>
      <c r="D74" s="93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7"/>
    </row>
    <row r="75" spans="1:17" x14ac:dyDescent="0.25">
      <c r="B75" s="90"/>
      <c r="C75" s="90"/>
      <c r="D75" s="9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127"/>
    </row>
    <row r="76" spans="1:17" x14ac:dyDescent="0.25">
      <c r="B76" s="89"/>
      <c r="C76" s="90"/>
      <c r="D76" s="8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</row>
    <row r="77" spans="1:17" x14ac:dyDescent="0.25">
      <c r="B77" s="89"/>
      <c r="C77" s="90"/>
      <c r="D77" s="8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</row>
    <row r="78" spans="1:17" x14ac:dyDescent="0.25">
      <c r="B78" s="90"/>
      <c r="C78" s="90"/>
      <c r="D78" s="93"/>
      <c r="E78" s="96"/>
      <c r="F78" s="96"/>
      <c r="G78" s="96"/>
      <c r="H78" s="96"/>
      <c r="I78" s="96"/>
      <c r="J78" s="97"/>
      <c r="K78" s="92"/>
      <c r="L78" s="92"/>
      <c r="M78" s="92"/>
      <c r="N78" s="92"/>
      <c r="O78" s="92"/>
      <c r="P78" s="92"/>
      <c r="Q78" s="96"/>
    </row>
    <row r="79" spans="1:17" x14ac:dyDescent="0.25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</row>
    <row r="80" spans="1:17" x14ac:dyDescent="0.25">
      <c r="B80" s="90"/>
      <c r="C80" s="90"/>
      <c r="D80" s="88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</row>
    <row r="81" spans="2:17" x14ac:dyDescent="0.25">
      <c r="B81" s="90"/>
      <c r="C81" s="90"/>
      <c r="D81" s="88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</row>
    <row r="82" spans="2:17" x14ac:dyDescent="0.25">
      <c r="B82" s="90"/>
      <c r="C82" s="90"/>
      <c r="D82" s="88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</row>
  </sheetData>
  <mergeCells count="9">
    <mergeCell ref="A67:Q69"/>
    <mergeCell ref="E74:P74"/>
    <mergeCell ref="Q74:Q75"/>
    <mergeCell ref="A1:Q1"/>
    <mergeCell ref="N2:Q2"/>
    <mergeCell ref="A3:D3"/>
    <mergeCell ref="E3:P3"/>
    <mergeCell ref="Q3:Q4"/>
    <mergeCell ref="A65:D65"/>
  </mergeCells>
  <phoneticPr fontId="1" type="noConversion"/>
  <printOptions horizontalCentered="1" verticalCentered="1"/>
  <pageMargins left="0" right="0" top="0.55118110236220474" bottom="0.55118110236220474" header="0.31496062992125984" footer="0.31496062992125984"/>
  <pageSetup paperSize="8" scale="96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110年基本資料</vt:lpstr>
      <vt:lpstr>110年搭乘人次</vt:lpstr>
      <vt:lpstr>'110年基本資料'!Print_Area</vt:lpstr>
      <vt:lpstr>'110年搭乘人次'!Print_Area</vt:lpstr>
      <vt:lpstr>'110年基本資料'!Print_Titles</vt:lpstr>
      <vt:lpstr>'110年搭乘人次'!Print_Titles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王聖捷</dc:creator>
  <cp:lastModifiedBy>柯芳霓</cp:lastModifiedBy>
  <cp:lastPrinted>2022-03-11T02:30:12Z</cp:lastPrinted>
  <dcterms:created xsi:type="dcterms:W3CDTF">2018-05-21T06:40:37Z</dcterms:created>
  <dcterms:modified xsi:type="dcterms:W3CDTF">2022-03-11T02:31:44Z</dcterms:modified>
</cp:coreProperties>
</file>