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ba0f5987edf0fe5/Documents/"/>
    </mc:Choice>
  </mc:AlternateContent>
  <xr:revisionPtr revIDLastSave="330" documentId="7_{149FAAD9-6164-DB48-8348-7703005591B7}" xr6:coauthVersionLast="47" xr6:coauthVersionMax="47" xr10:uidLastSave="{9D23B1B4-E77A-4B5F-A1FE-6989AEE49FDA}"/>
  <bookViews>
    <workbookView xWindow="-120" yWindow="-120" windowWidth="29040" windowHeight="1572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AA2" i="1"/>
  <c r="Y2" i="1"/>
  <c r="X2" i="1"/>
  <c r="W2" i="1"/>
</calcChain>
</file>

<file path=xl/sharedStrings.xml><?xml version="1.0" encoding="utf-8"?>
<sst xmlns="http://schemas.openxmlformats.org/spreadsheetml/2006/main" count="47" uniqueCount="37">
  <si>
    <t>學生</t>
  </si>
  <si>
    <t>其它人士</t>
  </si>
  <si>
    <t>期望步行</t>
  </si>
  <si>
    <t>期望單車</t>
  </si>
  <si>
    <t>期望機車</t>
  </si>
  <si>
    <t>期望汽車</t>
  </si>
  <si>
    <t>停車場汽車數量</t>
  </si>
  <si>
    <t>停車場機車數量</t>
  </si>
  <si>
    <t>停車場單車數量</t>
  </si>
  <si>
    <t>機車格</t>
  </si>
  <si>
    <t>汽車格</t>
  </si>
  <si>
    <t>日期</t>
  </si>
  <si>
    <t>進站人數</t>
  </si>
  <si>
    <t>出站人數</t>
  </si>
  <si>
    <t>方向</t>
    <phoneticPr fontId="1" alignment="center"/>
  </si>
  <si>
    <t>北上</t>
    <phoneticPr fontId="1" alignment="center"/>
  </si>
  <si>
    <t>南下</t>
    <phoneticPr fontId="1" alignment="center"/>
  </si>
  <si>
    <t>分水嶺時間(過了即歸零計算)</t>
    <phoneticPr fontId="1" alignment="center"/>
  </si>
  <si>
    <t>對應車種車次</t>
    <phoneticPr fontId="1" alignment="center"/>
  </si>
  <si>
    <t>區間 4513</t>
  </si>
  <si>
    <t>莒光 602</t>
    <phoneticPr fontId="1" alignment="center"/>
  </si>
  <si>
    <t> 自強(3000) 207</t>
  </si>
  <si>
    <t> 區間快 4015</t>
  </si>
  <si>
    <t> 區間 4537</t>
  </si>
  <si>
    <t> 自強(3000) 283</t>
  </si>
  <si>
    <t>步行(進)</t>
    <phoneticPr fontId="1" alignment="center"/>
  </si>
  <si>
    <t>單車(進)</t>
    <phoneticPr fontId="1" alignment="center"/>
  </si>
  <si>
    <t>機車(進)</t>
    <phoneticPr fontId="1" alignment="center"/>
  </si>
  <si>
    <t>汽車(進)</t>
    <phoneticPr fontId="1" alignment="center"/>
  </si>
  <si>
    <t>步行(出)</t>
    <phoneticPr fontId="1" alignment="center"/>
  </si>
  <si>
    <t>單車(出)</t>
    <phoneticPr fontId="1" alignment="center"/>
  </si>
  <si>
    <t>機車(出)</t>
    <phoneticPr fontId="1" alignment="center"/>
  </si>
  <si>
    <t>汽車(出)</t>
    <phoneticPr fontId="1" alignment="center"/>
  </si>
  <si>
    <t>區間 4543</t>
  </si>
  <si>
    <t>區間 4552</t>
    <phoneticPr fontId="1" alignment="center"/>
  </si>
  <si>
    <t>接送(出)</t>
    <phoneticPr fontId="1" alignment="center"/>
  </si>
  <si>
    <t>接送(進)</t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</si>
</sst>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400]h:mm:ss\ AM/PM"/>
  </numFmts>
  <fonts count="2" x14ac:knownFonts="1">
    <font>
      <sz val="12"/>
      <color theme="1"/>
      <name val="新細明體"/>
      <family val="2"/>
      <charset val="136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379D-39A1-6B40-8539-96A75753554D}">
  <dimension ref="A1:AA13"/>
  <sheetViews>
    <sheetView tabSelected="1" zoomScaleNormal="80" zoomScaleSheetLayoutView="100" workbookViewId="0">
      <pane ySplit="1" topLeftCell="A2" activePane="bottomLeft" state="frozen"/>
      <selection activeCell="P1" sqref="P1"/>
      <selection pane="bottomLeft" activeCell="Y19" sqref="Y19"/>
    </sheetView>
  </sheetViews>
  <sheetFormatPr defaultRowHeight="16.5" x14ac:dyDescent="0.25"/>
  <cols>
    <col min="1" max="1" width="14.75" customWidth="1"/>
    <col min="2" max="2" width="28.625" style="2" bestFit="1" customWidth="1"/>
    <col min="3" max="3" width="18.5" style="2" customWidth="1"/>
    <col min="4" max="4" width="13.25" style="2" customWidth="1"/>
    <col min="5" max="5" width="9.625" style="1"/>
    <col min="6" max="7" width="13.375" style="1" bestFit="1" customWidth="1"/>
    <col min="8" max="8" width="14" customWidth="1"/>
    <col min="23" max="23" width="17.375" customWidth="1"/>
    <col min="24" max="24" width="18.625" customWidth="1"/>
    <col min="25" max="25" width="17.375" customWidth="1"/>
  </cols>
  <sheetData>
    <row r="1" spans="1:27" x14ac:dyDescent="0.25">
      <c r="A1" t="s">
        <v>11</v>
      </c>
      <c r="B1" s="2" t="s">
        <v>17</v>
      </c>
      <c r="C1" s="2" t="s">
        <v>18</v>
      </c>
      <c r="D1" s="2" t="s">
        <v>14</v>
      </c>
      <c r="E1" s="1" t="s">
        <v>13</v>
      </c>
      <c r="F1" s="1" t="s">
        <v>12</v>
      </c>
      <c r="G1" s="1" t="s">
        <v>0</v>
      </c>
      <c r="H1" t="s">
        <v>1</v>
      </c>
      <c r="I1" t="s">
        <v>25</v>
      </c>
      <c r="J1" t="s">
        <v>29</v>
      </c>
      <c r="K1" t="s">
        <v>26</v>
      </c>
      <c r="L1" t="s">
        <v>30</v>
      </c>
      <c r="M1" t="s">
        <v>27</v>
      </c>
      <c r="N1" t="s">
        <v>31</v>
      </c>
      <c r="O1" t="s">
        <v>28</v>
      </c>
      <c r="P1" t="s">
        <v>32</v>
      </c>
      <c r="Q1" t="s">
        <v>36</v>
      </c>
      <c r="R1" t="s">
        <v>35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</row>
    <row r="2" spans="1:27" x14ac:dyDescent="0.25">
      <c r="A2">
        <v>20241204</v>
      </c>
      <c r="B2" s="2">
        <v>0.28472222222222221</v>
      </c>
      <c r="C2" s="2" t="s">
        <v>20</v>
      </c>
      <c r="D2" s="2" t="s">
        <v>16</v>
      </c>
      <c r="E2" s="5">
        <v>0</v>
      </c>
      <c r="F2" s="5">
        <v>23</v>
      </c>
      <c r="G2" s="5">
        <v>17</v>
      </c>
      <c r="H2" s="4">
        <v>6</v>
      </c>
      <c r="I2" s="4">
        <v>23</v>
      </c>
      <c r="J2" s="3"/>
      <c r="K2" s="4">
        <v>3</v>
      </c>
      <c r="L2" s="3"/>
      <c r="M2" s="4">
        <v>10</v>
      </c>
      <c r="N2" s="3"/>
      <c r="O2" s="4">
        <v>2</v>
      </c>
      <c r="P2" s="3"/>
      <c r="Q2" s="3"/>
      <c r="R2" s="3"/>
      <c r="W2" s="4">
        <f>19</f>
        <v>19</v>
      </c>
      <c r="X2" s="4">
        <f>95+4+10+22+2</f>
        <v>133</v>
      </c>
      <c r="Y2" s="4">
        <f>45+24+61</f>
        <v>130</v>
      </c>
      <c r="Z2" s="4">
        <f>61*5+2+15+17</f>
        <v>339</v>
      </c>
      <c r="AA2" s="4">
        <f>22</f>
        <v>22</v>
      </c>
    </row>
    <row r="3" spans="1:27" x14ac:dyDescent="0.25">
      <c r="C3" s="2" t="s">
        <v>19</v>
      </c>
      <c r="D3" s="2" t="s">
        <v>15</v>
      </c>
      <c r="E3" s="5"/>
      <c r="F3" s="5"/>
      <c r="G3" s="5"/>
      <c r="H3" s="4"/>
      <c r="I3" s="4"/>
      <c r="J3" s="3"/>
      <c r="K3" s="4"/>
      <c r="L3" s="3"/>
      <c r="M3" s="4"/>
      <c r="N3" s="3"/>
      <c r="O3" s="4"/>
      <c r="P3" s="3"/>
      <c r="Q3" s="3"/>
      <c r="R3" s="3"/>
      <c r="W3" s="4"/>
      <c r="X3" s="4"/>
      <c r="Y3" s="4"/>
      <c r="Z3" s="4"/>
      <c r="AA3" s="4"/>
    </row>
    <row r="4" spans="1:27" x14ac:dyDescent="0.25">
      <c r="B4" s="2">
        <v>0.29652777777777778</v>
      </c>
      <c r="C4" s="2" t="s">
        <v>21</v>
      </c>
      <c r="D4" s="2" t="s">
        <v>15</v>
      </c>
      <c r="E4" s="1">
        <v>0</v>
      </c>
      <c r="F4" s="1">
        <v>15</v>
      </c>
      <c r="G4" s="1">
        <v>10</v>
      </c>
      <c r="H4">
        <v>4</v>
      </c>
      <c r="I4" s="4"/>
      <c r="J4" s="3"/>
      <c r="K4" s="4"/>
      <c r="L4" s="3"/>
      <c r="M4" s="4"/>
      <c r="N4" s="3"/>
      <c r="O4" s="4"/>
      <c r="P4" s="3"/>
      <c r="Q4" s="3"/>
      <c r="R4" s="3"/>
      <c r="W4" s="4"/>
      <c r="X4" s="4"/>
      <c r="Y4" s="4"/>
      <c r="Z4" s="4"/>
      <c r="AA4" s="4"/>
    </row>
    <row r="5" spans="1:27" x14ac:dyDescent="0.25">
      <c r="B5" s="2">
        <v>0.35555555555555557</v>
      </c>
      <c r="C5" s="2" t="s">
        <v>22</v>
      </c>
      <c r="D5" s="2" t="s">
        <v>15</v>
      </c>
      <c r="E5" s="1">
        <v>0</v>
      </c>
      <c r="F5" s="1">
        <v>9</v>
      </c>
      <c r="G5" s="1">
        <v>0</v>
      </c>
      <c r="H5">
        <v>20</v>
      </c>
      <c r="I5">
        <v>14</v>
      </c>
      <c r="K5">
        <v>4</v>
      </c>
      <c r="M5">
        <v>7</v>
      </c>
      <c r="O5">
        <v>3</v>
      </c>
    </row>
    <row r="7" spans="1:27" x14ac:dyDescent="0.25">
      <c r="B7" s="2">
        <v>0.72430555555555554</v>
      </c>
      <c r="C7" s="2" t="s">
        <v>24</v>
      </c>
      <c r="D7" s="2" t="s">
        <v>15</v>
      </c>
      <c r="E7" s="1">
        <v>2</v>
      </c>
      <c r="F7" s="1">
        <v>31</v>
      </c>
      <c r="I7">
        <v>5</v>
      </c>
      <c r="J7">
        <v>1</v>
      </c>
      <c r="K7">
        <v>0</v>
      </c>
      <c r="L7">
        <v>0</v>
      </c>
      <c r="M7">
        <v>8</v>
      </c>
      <c r="N7">
        <v>1</v>
      </c>
      <c r="O7">
        <v>2</v>
      </c>
      <c r="P7">
        <v>0</v>
      </c>
    </row>
    <row r="8" spans="1:27" x14ac:dyDescent="0.25">
      <c r="B8" s="2">
        <v>0.7416666666666667</v>
      </c>
      <c r="C8" s="2" t="s">
        <v>23</v>
      </c>
      <c r="D8" s="2" t="s">
        <v>15</v>
      </c>
      <c r="E8" s="1">
        <v>12</v>
      </c>
      <c r="F8" s="1">
        <v>19</v>
      </c>
      <c r="G8" s="1">
        <v>6</v>
      </c>
      <c r="H8">
        <v>6</v>
      </c>
      <c r="I8">
        <v>11</v>
      </c>
      <c r="J8">
        <v>0</v>
      </c>
      <c r="K8">
        <v>5</v>
      </c>
      <c r="L8">
        <v>1</v>
      </c>
      <c r="M8">
        <v>3</v>
      </c>
      <c r="N8">
        <v>4</v>
      </c>
      <c r="O8">
        <v>1</v>
      </c>
      <c r="P8">
        <v>0</v>
      </c>
      <c r="Q8">
        <v>1</v>
      </c>
      <c r="R8">
        <v>1</v>
      </c>
    </row>
    <row r="9" spans="1:27" x14ac:dyDescent="0.25">
      <c r="B9" s="2">
        <v>0.7583333333333333</v>
      </c>
      <c r="C9" s="2" t="s">
        <v>34</v>
      </c>
      <c r="D9" s="2" t="s">
        <v>16</v>
      </c>
      <c r="E9" s="1">
        <v>28</v>
      </c>
      <c r="F9" s="1">
        <v>3</v>
      </c>
      <c r="G9" s="1">
        <v>14</v>
      </c>
      <c r="H9">
        <v>14</v>
      </c>
      <c r="I9">
        <v>1</v>
      </c>
      <c r="J9">
        <v>0</v>
      </c>
      <c r="K9">
        <v>3</v>
      </c>
      <c r="L9">
        <v>5</v>
      </c>
      <c r="M9">
        <v>2</v>
      </c>
      <c r="N9">
        <v>1</v>
      </c>
      <c r="O9">
        <v>1</v>
      </c>
      <c r="P9">
        <v>0</v>
      </c>
      <c r="Q9">
        <v>1</v>
      </c>
      <c r="R9">
        <v>2</v>
      </c>
    </row>
    <row r="10" spans="1:27" x14ac:dyDescent="0.25">
      <c r="B10" s="2">
        <v>0.77013888888888893</v>
      </c>
      <c r="C10" s="2" t="s">
        <v>33</v>
      </c>
      <c r="D10" s="2" t="s">
        <v>15</v>
      </c>
    </row>
    <row r="12" spans="1:27" x14ac:dyDescent="0.25">
      <c r="A12">
        <v>20241210</v>
      </c>
      <c r="B12" s="2">
        <v>0.28472222222222221</v>
      </c>
      <c r="C12" s="2" t="s">
        <v>20</v>
      </c>
      <c r="D12" s="2" t="s">
        <v>16</v>
      </c>
      <c r="E12" s="5">
        <v>0</v>
      </c>
      <c r="F12" s="5">
        <v>11</v>
      </c>
      <c r="G12" s="5"/>
      <c r="H12" s="5"/>
      <c r="I12" s="5">
        <v>4</v>
      </c>
      <c r="J12" s="5">
        <v>0</v>
      </c>
      <c r="K12" s="5">
        <v>2</v>
      </c>
      <c r="L12" s="4">
        <v>0</v>
      </c>
      <c r="M12" s="4">
        <v>2</v>
      </c>
      <c r="N12" s="4">
        <v>0</v>
      </c>
      <c r="O12" s="4">
        <v>2</v>
      </c>
      <c r="P12" s="4">
        <v>0</v>
      </c>
      <c r="Q12" s="4">
        <v>1</v>
      </c>
      <c r="R12" s="4">
        <v>0</v>
      </c>
      <c r="W12" s="4">
        <v>13</v>
      </c>
      <c r="X12" s="4"/>
      <c r="Y12" s="4"/>
    </row>
    <row r="13" spans="1:27" x14ac:dyDescent="0.25">
      <c r="C13" s="2" t="s">
        <v>19</v>
      </c>
      <c r="D13" s="2" t="s">
        <v>15</v>
      </c>
      <c r="E13" s="5"/>
      <c r="F13" s="5"/>
      <c r="G13" s="5"/>
      <c r="H13" s="5"/>
      <c r="I13" s="5"/>
      <c r="J13" s="5"/>
      <c r="K13" s="5"/>
      <c r="L13" s="4"/>
      <c r="M13" s="4"/>
      <c r="N13" s="4"/>
      <c r="O13" s="4"/>
      <c r="P13" s="4"/>
      <c r="Q13" s="4"/>
      <c r="R13" s="4"/>
      <c r="W13" s="4"/>
      <c r="X13" s="4"/>
      <c r="Y13" s="4"/>
    </row>
  </sheetData>
  <mergeCells count="30">
    <mergeCell ref="Z2:Z4"/>
    <mergeCell ref="AA2:AA4"/>
    <mergeCell ref="X12:X13"/>
    <mergeCell ref="W12:W13"/>
    <mergeCell ref="Y12:Y13"/>
    <mergeCell ref="N12:N13"/>
    <mergeCell ref="O12:O13"/>
    <mergeCell ref="P12:P13"/>
    <mergeCell ref="Q12:Q13"/>
    <mergeCell ref="R12:R13"/>
    <mergeCell ref="I12:I13"/>
    <mergeCell ref="J12:J13"/>
    <mergeCell ref="K12:K13"/>
    <mergeCell ref="L12:L13"/>
    <mergeCell ref="M12:M13"/>
    <mergeCell ref="E2:E3"/>
    <mergeCell ref="F2:F3"/>
    <mergeCell ref="G2:G3"/>
    <mergeCell ref="H2:H3"/>
    <mergeCell ref="E12:E13"/>
    <mergeCell ref="F12:F13"/>
    <mergeCell ref="G12:G13"/>
    <mergeCell ref="H12:H13"/>
    <mergeCell ref="Y2:Y4"/>
    <mergeCell ref="M2:M4"/>
    <mergeCell ref="O2:O4"/>
    <mergeCell ref="I2:I4"/>
    <mergeCell ref="K2:K4"/>
    <mergeCell ref="W2:W4"/>
    <mergeCell ref="X2:X4"/>
  </mergeCells>
  <phoneticPr fontId="1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易軒 謝</dc:creator>
  <cp:lastModifiedBy>Yi-Xuan Xie</cp:lastModifiedBy>
  <dcterms:created xsi:type="dcterms:W3CDTF">2024-12-04T07:45:11Z</dcterms:created>
  <dcterms:modified xsi:type="dcterms:W3CDTF">2024-12-17T18:25:19Z</dcterms:modified>
</cp:coreProperties>
</file>