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Research_outputs/Manuscripts/Sensory_chem_Ch2/supplementary material/"/>
    </mc:Choice>
  </mc:AlternateContent>
  <xr:revisionPtr revIDLastSave="0" documentId="8_{96799B63-BCFB-4FB7-860D-AB2D3C80932C}" xr6:coauthVersionLast="47" xr6:coauthVersionMax="47" xr10:uidLastSave="{00000000-0000-0000-0000-000000000000}"/>
  <bookViews>
    <workbookView xWindow="2120" yWindow="2120" windowWidth="14380" windowHeight="7270" xr2:uid="{4E966417-62D7-4971-AAF7-3B07628EDB98}"/>
  </bookViews>
  <sheets>
    <sheet name="PCA-RSM_Skybury" sheetId="2" r:id="rId1"/>
    <sheet name="PCA-RSM_RB1" sheetId="4" r:id="rId2"/>
    <sheet name="PAPAYA_SKYBURY" sheetId="1" r:id="rId3"/>
    <sheet name="peak area_PAPAYA RB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3" l="1"/>
  <c r="I35" i="3"/>
  <c r="H35" i="3"/>
  <c r="G35" i="3"/>
  <c r="F35" i="3"/>
  <c r="E35" i="3"/>
  <c r="D35" i="3"/>
  <c r="C35" i="3"/>
  <c r="B35" i="3"/>
  <c r="C29" i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<sst xmlns="http://schemas.openxmlformats.org/spreadsheetml/2006/main" count="177" uniqueCount="56">
  <si>
    <t>alpha-pinene</t>
  </si>
  <si>
    <t>hexanal</t>
  </si>
  <si>
    <t>alpha-terpinene</t>
  </si>
  <si>
    <t>heptanal</t>
  </si>
  <si>
    <t>cis-beta-ocimene</t>
  </si>
  <si>
    <t>trans-beta-ocimene</t>
  </si>
  <si>
    <t>P-Cymene</t>
  </si>
  <si>
    <t>Terpinolene</t>
  </si>
  <si>
    <t>octanal</t>
  </si>
  <si>
    <t>6-Methyl-5-hepten-2-one</t>
  </si>
  <si>
    <t>methyl octanoate</t>
  </si>
  <si>
    <t xml:space="preserve">nonanal </t>
  </si>
  <si>
    <t>Cis-Linalool oxide</t>
  </si>
  <si>
    <t>Trans-Linalool oxide (furanoid)</t>
  </si>
  <si>
    <t>decanal</t>
  </si>
  <si>
    <t>Benzaldehyde</t>
  </si>
  <si>
    <t>(E)-2-Nonenal</t>
  </si>
  <si>
    <t>Linalool</t>
  </si>
  <si>
    <t>beta-Cyclocitral</t>
  </si>
  <si>
    <t>Naphthalene</t>
  </si>
  <si>
    <t>Geraniol</t>
  </si>
  <si>
    <t>Geranylacetone</t>
  </si>
  <si>
    <t>gamma-octalactone</t>
  </si>
  <si>
    <t>beta-Ionone</t>
  </si>
  <si>
    <t>benzyl isothiocyanate</t>
  </si>
  <si>
    <t>Species</t>
  </si>
  <si>
    <t>Peak Height</t>
  </si>
  <si>
    <t>50temp_30time</t>
  </si>
  <si>
    <t>50temp_50time</t>
  </si>
  <si>
    <t>50temp_70time</t>
  </si>
  <si>
    <t>60temp_30time</t>
  </si>
  <si>
    <t>60temp_50time</t>
  </si>
  <si>
    <t>60temp_70time</t>
  </si>
  <si>
    <t>PC1</t>
  </si>
  <si>
    <t>PC2</t>
  </si>
  <si>
    <t>PC3</t>
  </si>
  <si>
    <t>PC4</t>
  </si>
  <si>
    <t>RSM for PC1-PC4</t>
  </si>
  <si>
    <t xml:space="preserve">Peak areas </t>
  </si>
  <si>
    <t>Principal Components</t>
  </si>
  <si>
    <t>Compound name</t>
  </si>
  <si>
    <t>40temp_20time</t>
  </si>
  <si>
    <t>40temp_35time</t>
  </si>
  <si>
    <t>40temp_50time</t>
  </si>
  <si>
    <t>50temp_20time</t>
  </si>
  <si>
    <t>50temp_35time</t>
  </si>
  <si>
    <t>60temp_20time</t>
  </si>
  <si>
    <t>60temp_35time</t>
  </si>
  <si>
    <t>methyl hexanoate</t>
  </si>
  <si>
    <t>D-Limonene</t>
  </si>
  <si>
    <t>Eucalyptol</t>
  </si>
  <si>
    <t>phenylacetaldehyde</t>
  </si>
  <si>
    <t>neral</t>
  </si>
  <si>
    <t>Citral</t>
  </si>
  <si>
    <t>Hexanoic acid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</si>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</sst>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3" fontId="0" fillId="0" borderId="1" xfId="0" applyNumberFormat="1" applyBorder="1"/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550545</xdr:colOff>
      <xdr:row>10</xdr:row>
      <xdr:rowOff>161925</xdr:rowOff>
    </xdr:from>
    <xdr:to>
      <xdr:col>18</xdr:col>
      <xdr:colOff>299486</xdr:colOff>
      <xdr:row>30</xdr:row>
      <xdr:rowOff>177483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373791-0B04-AB10-8CD7-975E5EF1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1045" y="1990725"/>
          <a:ext cx="4625741" cy="3635058"/>
        </a:xfrm>
        <a:prstGeom prst="rect">
          <a:avLst/>
        </a:prstGeom>
        <a:ln w="12700">
          <a:solidFill>
            <a:srgbClr val="92D050"/>
          </a:solidFill>
        </a:ln>
      </xdr:spPr>
    </xdr:pic>
    <xdr:clientData/>
  </xdr:twoCellAnchor>
  <xdr:twoCellAnchor editAs="oneCell">
    <xdr:from>
      <xdr:col>7</xdr:col>
      <xdr:colOff>15240</xdr:colOff>
      <xdr:row>11</xdr:row>
      <xdr:rowOff>3810</xdr:rowOff>
    </xdr:from>
    <xdr:to>
      <xdr:col>10</xdr:col>
      <xdr:colOff>373570</xdr:colOff>
      <xdr:row>21</xdr:row>
      <xdr:rowOff>103037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CB7E4-8800-C202-2CD4-F92DE4C4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6940" y="2013585"/>
          <a:ext cx="2187130" cy="1908977"/>
        </a:xfrm>
        <a:prstGeom prst="rect">
          <a:avLst/>
        </a:prstGeom>
        <a:ln w="25400">
          <a:solidFill>
            <a:srgbClr val="92D050"/>
          </a:solidFill>
        </a:ln>
      </xdr:spPr>
    </xdr:pic>
    <xdr:clientData/>
  </xdr:twoCellAnchor>
  <xdr:twoCellAnchor editAs="oneCell">
    <xdr:from>
      <xdr:col>0</xdr:col>
      <xdr:colOff>322630</xdr:colOff>
      <xdr:row>16</xdr:row>
      <xdr:rowOff>147029</xdr:rowOff>
    </xdr:from>
    <xdr:to>
      <xdr:col>6</xdr:col>
      <xdr:colOff>351449</xdr:colOff>
      <xdr:row>35</xdr:row>
      <xdr:rowOff>100945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C968D4-D5A1-5BBB-B84F-C88F2483A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2630" y="3061679"/>
          <a:ext cx="5400919" cy="3392441"/>
        </a:xfrm>
        <a:prstGeom prst="rect">
          <a:avLst/>
        </a:prstGeom>
        <a:ln w="12700">
          <a:solidFill>
            <a:srgbClr val="FFC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14</xdr:row>
      <xdr:rowOff>9525</xdr:rowOff>
    </xdr:from>
    <xdr:to>
      <xdr:col>21</xdr:col>
      <xdr:colOff>403</xdr:colOff>
      <xdr:row>38</xdr:row>
      <xdr:rowOff>124211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7ADDB-4172-533D-3106-D6D4F900E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2743200"/>
          <a:ext cx="4648603" cy="4458086"/>
        </a:xfrm>
        <a:prstGeom prst="rect">
          <a:avLst/>
        </a:prstGeom>
        <a:ln w="12700">
          <a:solidFill>
            <a:srgbClr val="92D050"/>
          </a:solidFill>
        </a:ln>
      </xdr:spPr>
    </xdr:pic>
    <xdr:clientData/>
  </xdr:twoCellAnchor>
  <xdr:twoCellAnchor editAs="oneCell">
    <xdr:from>
      <xdr:col>9</xdr:col>
      <xdr:colOff>76200</xdr:colOff>
      <xdr:row>14</xdr:row>
      <xdr:rowOff>19050</xdr:rowOff>
    </xdr:from>
    <xdr:to>
      <xdr:col>13</xdr:col>
      <xdr:colOff>99273</xdr:colOff>
      <xdr:row>25</xdr:row>
      <xdr:rowOff>169731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49B6D5-6E43-93A8-45EC-81EA1179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5" y="2752725"/>
          <a:ext cx="2461473" cy="2141406"/>
        </a:xfrm>
        <a:prstGeom prst="rect">
          <a:avLst/>
        </a:prstGeom>
        <a:ln w="25400">
          <a:solidFill>
            <a:srgbClr val="92D050"/>
          </a:solidFill>
        </a:ln>
      </xdr:spPr>
    </xdr:pic>
    <xdr:clientData/>
  </xdr:twoCellAnchor>
  <xdr:twoCellAnchor editAs="oneCell">
    <xdr:from>
      <xdr:col>0</xdr:col>
      <xdr:colOff>285750</xdr:colOff>
      <xdr:row>22</xdr:row>
      <xdr:rowOff>114300</xdr:rowOff>
    </xdr:from>
    <xdr:to>
      <xdr:col>8</xdr:col>
      <xdr:colOff>511616</xdr:colOff>
      <xdr:row>42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9B8E91-FC03-EB3D-89C5-D53363620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4295775"/>
          <a:ext cx="5874191" cy="3667125"/>
        </a:xfrm>
        <a:prstGeom prst="rect">
          <a:avLst/>
        </a:prstGeom>
        <a:ln w="12700">
          <a:solidFill>
            <a:srgbClr val="FFC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B2DF-4015-4320-84D4-C22450D685D0}">
  <dimension ref="A1:Z16"/>
  <sheetViews>
    <sheetView tabSelected="1" zoomScale="80" zoomScaleNormal="80" workbookViewId="0">
      <selection activeCell="J31" sqref="J31"/>
    </sheetView>
  </sheetViews>
  <sheetFormatPr defaultRowHeight="14.5" x14ac:dyDescent="0.35"/>
  <cols>
    <col min="1" max="1" width="20.90625" style="11" customWidth="1"/>
    <col min="2" max="3" width="11.54296875" bestFit="1" customWidth="1"/>
    <col min="4" max="4" width="14" bestFit="1" customWidth="1"/>
    <col min="5" max="5" width="11.54296875" bestFit="1" customWidth="1"/>
  </cols>
  <sheetData>
    <row r="1" spans="1:26" x14ac:dyDescent="0.35">
      <c r="A1" s="14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5">
      <c r="A2" s="13" t="s">
        <v>27</v>
      </c>
      <c r="B2" s="4">
        <v>25383</v>
      </c>
      <c r="C2" s="4">
        <v>4585</v>
      </c>
      <c r="D2" s="4">
        <v>0</v>
      </c>
      <c r="E2" s="4">
        <v>518644</v>
      </c>
      <c r="F2" s="4">
        <v>0</v>
      </c>
      <c r="G2" s="4">
        <v>7370</v>
      </c>
      <c r="H2" s="4">
        <v>50549</v>
      </c>
      <c r="I2" s="4">
        <v>0</v>
      </c>
      <c r="J2" s="4">
        <v>27111</v>
      </c>
      <c r="K2" s="4">
        <v>1188705</v>
      </c>
      <c r="L2" s="4">
        <v>2108</v>
      </c>
      <c r="M2" s="4">
        <v>119458</v>
      </c>
      <c r="N2" s="4">
        <v>188522</v>
      </c>
      <c r="O2" s="4">
        <v>40555</v>
      </c>
      <c r="P2" s="4">
        <v>4050</v>
      </c>
      <c r="Q2" s="4">
        <v>68327</v>
      </c>
      <c r="R2" s="4">
        <v>2219</v>
      </c>
      <c r="S2" s="4">
        <v>61745</v>
      </c>
      <c r="T2" s="4">
        <v>11190</v>
      </c>
      <c r="U2" s="4">
        <v>4882</v>
      </c>
      <c r="V2" s="4">
        <v>1767</v>
      </c>
      <c r="W2" s="4">
        <v>57983</v>
      </c>
      <c r="X2" s="4">
        <v>1207</v>
      </c>
      <c r="Y2" s="4">
        <v>10269</v>
      </c>
      <c r="Z2" s="4">
        <v>2260</v>
      </c>
    </row>
    <row r="3" spans="1:26" x14ac:dyDescent="0.35">
      <c r="A3" s="13" t="s">
        <v>28</v>
      </c>
      <c r="B3" s="4">
        <v>19346</v>
      </c>
      <c r="C3" s="4">
        <v>7112</v>
      </c>
      <c r="D3" s="4">
        <v>0</v>
      </c>
      <c r="E3" s="4">
        <v>570977</v>
      </c>
      <c r="F3" s="4">
        <v>0</v>
      </c>
      <c r="G3" s="4">
        <v>10467</v>
      </c>
      <c r="H3" s="4">
        <v>13959</v>
      </c>
      <c r="I3" s="4">
        <v>1531</v>
      </c>
      <c r="J3" s="4">
        <v>26027</v>
      </c>
      <c r="K3" s="4">
        <v>1424319</v>
      </c>
      <c r="L3" s="4">
        <v>15324</v>
      </c>
      <c r="M3" s="4">
        <v>102671</v>
      </c>
      <c r="N3" s="4">
        <v>312944</v>
      </c>
      <c r="O3" s="4">
        <v>66672</v>
      </c>
      <c r="P3" s="4">
        <v>1362</v>
      </c>
      <c r="Q3" s="4">
        <v>57473</v>
      </c>
      <c r="R3" s="4">
        <v>2342</v>
      </c>
      <c r="S3" s="4">
        <v>76560</v>
      </c>
      <c r="T3" s="4">
        <v>15468</v>
      </c>
      <c r="U3" s="4">
        <v>1507</v>
      </c>
      <c r="V3" s="4">
        <v>2027</v>
      </c>
      <c r="W3" s="4">
        <v>86557</v>
      </c>
      <c r="X3" s="4">
        <v>1426</v>
      </c>
      <c r="Y3" s="4">
        <v>15827</v>
      </c>
      <c r="Z3" s="4">
        <v>2479</v>
      </c>
    </row>
    <row r="4" spans="1:26" x14ac:dyDescent="0.35">
      <c r="A4" s="13" t="s">
        <v>29</v>
      </c>
      <c r="B4" s="4">
        <v>5564</v>
      </c>
      <c r="C4" s="4">
        <v>5774</v>
      </c>
      <c r="D4" s="4">
        <v>1200</v>
      </c>
      <c r="E4" s="4">
        <v>346748</v>
      </c>
      <c r="F4" s="4">
        <v>1268</v>
      </c>
      <c r="G4" s="4">
        <v>11184</v>
      </c>
      <c r="H4" s="4">
        <v>516860</v>
      </c>
      <c r="I4" s="4">
        <v>0</v>
      </c>
      <c r="J4" s="4">
        <v>40268</v>
      </c>
      <c r="K4" s="4">
        <v>2307488</v>
      </c>
      <c r="L4" s="4">
        <v>2860</v>
      </c>
      <c r="M4" s="4">
        <v>342871</v>
      </c>
      <c r="N4" s="4">
        <v>737833</v>
      </c>
      <c r="O4" s="4">
        <v>194719</v>
      </c>
      <c r="P4" s="4">
        <v>20642</v>
      </c>
      <c r="Q4" s="4">
        <v>1733882</v>
      </c>
      <c r="R4" s="4">
        <v>2870</v>
      </c>
      <c r="S4" s="4">
        <v>42012</v>
      </c>
      <c r="T4" s="4">
        <v>28703</v>
      </c>
      <c r="U4" s="4">
        <v>97853</v>
      </c>
      <c r="V4" s="4">
        <v>9826</v>
      </c>
      <c r="W4" s="4">
        <v>280120</v>
      </c>
      <c r="X4" s="4">
        <v>16391</v>
      </c>
      <c r="Y4" s="4">
        <v>55364</v>
      </c>
      <c r="Z4" s="4">
        <v>153770</v>
      </c>
    </row>
    <row r="5" spans="1:26" x14ac:dyDescent="0.35">
      <c r="A5" s="13" t="s">
        <v>30</v>
      </c>
      <c r="B5" s="4">
        <v>20872</v>
      </c>
      <c r="C5" s="4">
        <v>7607</v>
      </c>
      <c r="D5" s="4">
        <v>0</v>
      </c>
      <c r="E5" s="4">
        <v>540937</v>
      </c>
      <c r="F5" s="4">
        <v>2039</v>
      </c>
      <c r="G5" s="4">
        <v>20893</v>
      </c>
      <c r="H5" s="4">
        <v>98328</v>
      </c>
      <c r="I5" s="4">
        <v>0</v>
      </c>
      <c r="J5" s="4">
        <v>24849</v>
      </c>
      <c r="K5" s="4">
        <v>3451643</v>
      </c>
      <c r="L5" s="4">
        <v>0</v>
      </c>
      <c r="M5" s="4">
        <v>147355</v>
      </c>
      <c r="N5" s="4">
        <v>2170704</v>
      </c>
      <c r="O5" s="4">
        <v>574804</v>
      </c>
      <c r="P5" s="4">
        <v>4000</v>
      </c>
      <c r="Q5" s="4">
        <v>72179</v>
      </c>
      <c r="R5" s="4">
        <v>1111</v>
      </c>
      <c r="S5" s="4">
        <v>45377</v>
      </c>
      <c r="T5" s="4">
        <v>41229</v>
      </c>
      <c r="U5" s="4">
        <v>1050</v>
      </c>
      <c r="V5" s="4">
        <v>2178</v>
      </c>
      <c r="W5" s="4">
        <v>302560</v>
      </c>
      <c r="X5" s="4">
        <v>1825</v>
      </c>
      <c r="Y5" s="4">
        <v>51017</v>
      </c>
      <c r="Z5" s="4">
        <v>2218</v>
      </c>
    </row>
    <row r="6" spans="1:26" x14ac:dyDescent="0.35">
      <c r="A6" s="13" t="s">
        <v>31</v>
      </c>
      <c r="B6" s="4">
        <v>39127</v>
      </c>
      <c r="C6" s="4">
        <v>6725</v>
      </c>
      <c r="D6" s="4">
        <v>3988</v>
      </c>
      <c r="E6" s="4">
        <v>527209</v>
      </c>
      <c r="F6" s="4">
        <v>4269</v>
      </c>
      <c r="G6" s="4">
        <v>14268</v>
      </c>
      <c r="H6" s="4">
        <v>101522</v>
      </c>
      <c r="I6" s="4">
        <v>2728</v>
      </c>
      <c r="J6" s="4">
        <v>17301</v>
      </c>
      <c r="K6" s="4">
        <v>4596850</v>
      </c>
      <c r="L6" s="4">
        <v>0</v>
      </c>
      <c r="M6" s="4">
        <v>189044</v>
      </c>
      <c r="N6" s="4">
        <v>3746676</v>
      </c>
      <c r="O6" s="4">
        <v>1041781</v>
      </c>
      <c r="P6" s="4">
        <v>4884</v>
      </c>
      <c r="Q6" s="4">
        <v>112747</v>
      </c>
      <c r="R6" s="4">
        <v>1229</v>
      </c>
      <c r="S6" s="4">
        <v>40628</v>
      </c>
      <c r="T6" s="4">
        <v>53028</v>
      </c>
      <c r="U6" s="4">
        <v>1077</v>
      </c>
      <c r="V6" s="4">
        <v>2012</v>
      </c>
      <c r="W6" s="4">
        <v>352764</v>
      </c>
      <c r="X6" s="4">
        <v>2250</v>
      </c>
      <c r="Y6" s="4">
        <v>68634</v>
      </c>
      <c r="Z6" s="4">
        <v>6465</v>
      </c>
    </row>
    <row r="7" spans="1:26" x14ac:dyDescent="0.35">
      <c r="A7" s="13" t="s">
        <v>32</v>
      </c>
      <c r="B7" s="4">
        <v>11846</v>
      </c>
      <c r="C7" s="4">
        <v>7290</v>
      </c>
      <c r="D7" s="4">
        <v>2095</v>
      </c>
      <c r="E7" s="4">
        <v>415848</v>
      </c>
      <c r="F7" s="4">
        <v>4536</v>
      </c>
      <c r="G7" s="4">
        <v>8209</v>
      </c>
      <c r="H7" s="4">
        <v>71950</v>
      </c>
      <c r="I7" s="4">
        <v>2923</v>
      </c>
      <c r="J7" s="4">
        <v>8016</v>
      </c>
      <c r="K7" s="4">
        <v>5390699</v>
      </c>
      <c r="L7" s="4">
        <v>16783</v>
      </c>
      <c r="M7" s="4">
        <v>177528</v>
      </c>
      <c r="N7" s="4">
        <v>4915604</v>
      </c>
      <c r="O7" s="4">
        <v>1404205</v>
      </c>
      <c r="P7" s="4">
        <v>5416</v>
      </c>
      <c r="Q7" s="4">
        <v>133484</v>
      </c>
      <c r="R7" s="4">
        <v>0</v>
      </c>
      <c r="S7" s="4">
        <v>36681</v>
      </c>
      <c r="T7" s="4">
        <v>68423</v>
      </c>
      <c r="U7" s="4">
        <v>1192</v>
      </c>
      <c r="V7" s="4">
        <v>1712</v>
      </c>
      <c r="W7" s="4">
        <v>474287</v>
      </c>
      <c r="X7" s="4">
        <v>3110</v>
      </c>
      <c r="Y7" s="4">
        <v>93029</v>
      </c>
      <c r="Z7" s="4">
        <v>2986</v>
      </c>
    </row>
    <row r="9" spans="1:26" ht="15" thickBot="1" x14ac:dyDescent="0.4"/>
    <row r="10" spans="1:26" ht="15" thickBot="1" x14ac:dyDescent="0.4">
      <c r="A10" s="12" t="s">
        <v>39</v>
      </c>
      <c r="B10" s="9" t="s">
        <v>33</v>
      </c>
      <c r="C10" s="9" t="s">
        <v>34</v>
      </c>
      <c r="D10" s="9" t="s">
        <v>35</v>
      </c>
      <c r="E10" s="9" t="s">
        <v>36</v>
      </c>
      <c r="H10" s="18" t="s">
        <v>37</v>
      </c>
      <c r="I10" s="19"/>
    </row>
    <row r="11" spans="1:26" x14ac:dyDescent="0.35">
      <c r="A11" s="10" t="s">
        <v>27</v>
      </c>
      <c r="B11" s="8">
        <v>-1.7364200000000001</v>
      </c>
      <c r="C11" s="8">
        <v>3.2934999999999999</v>
      </c>
      <c r="D11" s="8">
        <v>7.4918999999999999E-2</v>
      </c>
      <c r="E11" s="8">
        <v>-1.25068</v>
      </c>
    </row>
    <row r="12" spans="1:26" x14ac:dyDescent="0.35">
      <c r="A12" s="10" t="s">
        <v>28</v>
      </c>
      <c r="B12" s="8">
        <v>-0.70901999999999998</v>
      </c>
      <c r="C12" s="8">
        <v>3.4975499999999999</v>
      </c>
      <c r="D12" s="8">
        <v>1.26023</v>
      </c>
      <c r="E12" s="8">
        <v>0.58621500000000004</v>
      </c>
    </row>
    <row r="13" spans="1:26" x14ac:dyDescent="0.35">
      <c r="A13" s="10" t="s">
        <v>29</v>
      </c>
      <c r="B13" s="8">
        <v>-5.3226899999999997</v>
      </c>
      <c r="C13" s="8">
        <v>-3.8687900000000002</v>
      </c>
      <c r="D13" s="8">
        <v>8.5865700000000003E-2</v>
      </c>
      <c r="E13" s="8">
        <v>2.8777899999999999E-2</v>
      </c>
    </row>
    <row r="14" spans="1:26" x14ac:dyDescent="0.35">
      <c r="A14" s="10" t="s">
        <v>30</v>
      </c>
      <c r="B14" s="8">
        <v>0.92252699999999999</v>
      </c>
      <c r="C14" s="8">
        <v>0.63911300000000004</v>
      </c>
      <c r="D14" s="8">
        <v>-1.7829699999999999</v>
      </c>
      <c r="E14" s="8">
        <v>1.8767799999999999</v>
      </c>
    </row>
    <row r="15" spans="1:26" x14ac:dyDescent="0.35">
      <c r="A15" s="10" t="s">
        <v>31</v>
      </c>
      <c r="B15" s="8">
        <v>2.87981</v>
      </c>
      <c r="C15" s="8">
        <v>-1.0501400000000001</v>
      </c>
      <c r="D15" s="8">
        <v>-1.5562499999999999</v>
      </c>
      <c r="E15" s="8">
        <v>-1.4619200000000001</v>
      </c>
    </row>
    <row r="16" spans="1:26" x14ac:dyDescent="0.35">
      <c r="A16" s="10" t="s">
        <v>32</v>
      </c>
      <c r="B16" s="8">
        <v>3.9657900000000001</v>
      </c>
      <c r="C16" s="8">
        <v>-2.5112299999999999</v>
      </c>
      <c r="D16" s="8">
        <v>1.9181999999999999</v>
      </c>
      <c r="E16" s="8">
        <v>0.220827</v>
      </c>
    </row>
  </sheetData>
  <mergeCells count="1">
    <mergeCell ref="H10:I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9AC5-1C0C-4DAA-AEA9-9DCE92E9B9EF}">
  <dimension ref="A1:AG22"/>
  <sheetViews>
    <sheetView topLeftCell="A3" zoomScale="80" zoomScaleNormal="80" workbookViewId="0">
      <selection activeCell="H14" sqref="H14"/>
    </sheetView>
  </sheetViews>
  <sheetFormatPr defaultRowHeight="14.5" x14ac:dyDescent="0.35"/>
  <cols>
    <col min="1" max="1" width="20.08984375" bestFit="1" customWidth="1"/>
  </cols>
  <sheetData>
    <row r="1" spans="1:33" x14ac:dyDescent="0.35">
      <c r="A1" s="14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48</v>
      </c>
      <c r="G1" s="2" t="s">
        <v>49</v>
      </c>
      <c r="H1" s="2" t="s">
        <v>50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51</v>
      </c>
      <c r="Y1" s="2" t="s">
        <v>52</v>
      </c>
      <c r="Z1" s="2" t="s">
        <v>53</v>
      </c>
      <c r="AA1" s="2" t="s">
        <v>19</v>
      </c>
      <c r="AB1" s="2" t="s">
        <v>20</v>
      </c>
      <c r="AC1" s="2" t="s">
        <v>21</v>
      </c>
      <c r="AD1" s="2" t="s">
        <v>54</v>
      </c>
      <c r="AE1" s="2" t="s">
        <v>22</v>
      </c>
      <c r="AF1" s="2" t="s">
        <v>23</v>
      </c>
      <c r="AG1" s="2" t="s">
        <v>24</v>
      </c>
    </row>
    <row r="2" spans="1:33" ht="15.65" customHeight="1" x14ac:dyDescent="0.35">
      <c r="A2" s="17" t="s">
        <v>41</v>
      </c>
      <c r="B2" s="16">
        <v>0</v>
      </c>
      <c r="C2" s="16">
        <v>2142</v>
      </c>
      <c r="D2" s="16">
        <v>1759</v>
      </c>
      <c r="E2" s="16">
        <v>555725</v>
      </c>
      <c r="F2" s="16">
        <v>0</v>
      </c>
      <c r="G2" s="16">
        <v>9146</v>
      </c>
      <c r="H2" s="16">
        <v>0</v>
      </c>
      <c r="I2" s="16">
        <v>1619</v>
      </c>
      <c r="J2" s="16">
        <v>1619</v>
      </c>
      <c r="K2" s="16">
        <v>68051</v>
      </c>
      <c r="L2" s="16">
        <v>2193</v>
      </c>
      <c r="M2" s="16">
        <v>27619</v>
      </c>
      <c r="N2" s="16">
        <v>290068</v>
      </c>
      <c r="O2" s="16">
        <v>5470</v>
      </c>
      <c r="P2" s="16">
        <v>0</v>
      </c>
      <c r="Q2" s="16">
        <v>20894</v>
      </c>
      <c r="R2" s="16">
        <v>9732</v>
      </c>
      <c r="S2" s="16">
        <v>2657</v>
      </c>
      <c r="T2" s="16">
        <v>67536</v>
      </c>
      <c r="U2" s="16">
        <v>1222</v>
      </c>
      <c r="V2" s="16">
        <v>30812</v>
      </c>
      <c r="W2" s="16">
        <v>2042</v>
      </c>
      <c r="X2" s="16">
        <v>0</v>
      </c>
      <c r="Y2" s="16">
        <v>0</v>
      </c>
      <c r="Z2" s="16">
        <v>0</v>
      </c>
      <c r="AA2" s="16">
        <v>10275</v>
      </c>
      <c r="AB2" s="16">
        <v>4259</v>
      </c>
      <c r="AC2" s="16">
        <v>4190</v>
      </c>
      <c r="AD2" s="16">
        <v>0</v>
      </c>
      <c r="AE2" s="16">
        <v>1099</v>
      </c>
      <c r="AF2" s="16">
        <v>2408</v>
      </c>
      <c r="AG2" s="16">
        <v>8475</v>
      </c>
    </row>
    <row r="3" spans="1:33" ht="16.25" customHeight="1" x14ac:dyDescent="0.35">
      <c r="A3" s="17" t="s">
        <v>42</v>
      </c>
      <c r="B3" s="16">
        <v>0</v>
      </c>
      <c r="C3" s="16">
        <v>0</v>
      </c>
      <c r="D3" s="16">
        <v>5740</v>
      </c>
      <c r="E3" s="16">
        <v>157466</v>
      </c>
      <c r="F3" s="16">
        <v>2453</v>
      </c>
      <c r="G3" s="16">
        <v>0</v>
      </c>
      <c r="H3" s="16">
        <v>0</v>
      </c>
      <c r="I3" s="16">
        <v>1197</v>
      </c>
      <c r="J3" s="16">
        <v>2422</v>
      </c>
      <c r="K3" s="16">
        <v>33306</v>
      </c>
      <c r="L3" s="16">
        <v>2864</v>
      </c>
      <c r="M3" s="16">
        <v>3690</v>
      </c>
      <c r="N3" s="16">
        <v>311537</v>
      </c>
      <c r="O3" s="16">
        <v>0</v>
      </c>
      <c r="P3" s="16">
        <v>0</v>
      </c>
      <c r="Q3" s="16">
        <v>44587</v>
      </c>
      <c r="R3" s="16">
        <v>16375</v>
      </c>
      <c r="S3" s="16">
        <v>0</v>
      </c>
      <c r="T3" s="16">
        <v>28822</v>
      </c>
      <c r="U3" s="16">
        <v>0</v>
      </c>
      <c r="V3" s="16">
        <v>110578</v>
      </c>
      <c r="W3" s="16">
        <v>2804</v>
      </c>
      <c r="X3" s="16">
        <v>0</v>
      </c>
      <c r="Y3" s="16">
        <v>0</v>
      </c>
      <c r="Z3" s="16">
        <v>0</v>
      </c>
      <c r="AA3" s="16">
        <v>2479</v>
      </c>
      <c r="AB3" s="16">
        <v>4810</v>
      </c>
      <c r="AC3" s="16">
        <v>5017</v>
      </c>
      <c r="AD3" s="16">
        <v>6091</v>
      </c>
      <c r="AE3" s="16">
        <v>1492</v>
      </c>
      <c r="AF3" s="16">
        <v>3052</v>
      </c>
      <c r="AG3" s="16">
        <v>29299</v>
      </c>
    </row>
    <row r="4" spans="1:33" ht="16.25" customHeight="1" x14ac:dyDescent="0.35">
      <c r="A4" s="17" t="s">
        <v>43</v>
      </c>
      <c r="B4" s="16">
        <v>0</v>
      </c>
      <c r="C4" s="16">
        <v>0</v>
      </c>
      <c r="D4" s="16">
        <v>7499</v>
      </c>
      <c r="E4" s="16">
        <v>198264</v>
      </c>
      <c r="F4" s="16">
        <v>2780</v>
      </c>
      <c r="G4" s="16">
        <v>3217</v>
      </c>
      <c r="H4" s="16">
        <v>1495</v>
      </c>
      <c r="I4" s="16">
        <v>1301</v>
      </c>
      <c r="J4" s="16">
        <v>0</v>
      </c>
      <c r="K4" s="16">
        <v>43694</v>
      </c>
      <c r="L4" s="16">
        <v>3548</v>
      </c>
      <c r="M4" s="16">
        <v>6546</v>
      </c>
      <c r="N4" s="16">
        <v>400536</v>
      </c>
      <c r="O4" s="16">
        <v>0</v>
      </c>
      <c r="P4" s="16">
        <v>0</v>
      </c>
      <c r="Q4" s="16">
        <v>54453</v>
      </c>
      <c r="R4" s="16">
        <v>20774</v>
      </c>
      <c r="S4" s="16">
        <v>0</v>
      </c>
      <c r="T4" s="16">
        <v>30576</v>
      </c>
      <c r="U4" s="16">
        <v>0</v>
      </c>
      <c r="V4" s="16">
        <v>155071</v>
      </c>
      <c r="W4" s="16">
        <v>3785</v>
      </c>
      <c r="X4" s="16">
        <v>0</v>
      </c>
      <c r="Y4" s="16">
        <v>0</v>
      </c>
      <c r="Z4" s="16">
        <v>0</v>
      </c>
      <c r="AA4" s="16">
        <v>1775</v>
      </c>
      <c r="AB4" s="16">
        <v>1196</v>
      </c>
      <c r="AC4" s="16">
        <v>5350</v>
      </c>
      <c r="AD4" s="16">
        <v>8981</v>
      </c>
      <c r="AE4" s="16">
        <v>0</v>
      </c>
      <c r="AF4" s="16">
        <v>3655</v>
      </c>
      <c r="AG4" s="16">
        <v>21559</v>
      </c>
    </row>
    <row r="5" spans="1:33" ht="15" customHeight="1" x14ac:dyDescent="0.35">
      <c r="A5" s="17" t="s">
        <v>44</v>
      </c>
      <c r="B5" s="16">
        <v>0</v>
      </c>
      <c r="C5" s="16">
        <v>0</v>
      </c>
      <c r="D5" s="16">
        <v>2454</v>
      </c>
      <c r="E5" s="16">
        <v>84943</v>
      </c>
      <c r="F5" s="16">
        <v>1714</v>
      </c>
      <c r="G5" s="16">
        <v>2724</v>
      </c>
      <c r="H5" s="16">
        <v>1152</v>
      </c>
      <c r="I5" s="16">
        <v>1185</v>
      </c>
      <c r="J5" s="16">
        <v>1945</v>
      </c>
      <c r="K5" s="16">
        <v>18302</v>
      </c>
      <c r="L5" s="16">
        <v>2787</v>
      </c>
      <c r="M5" s="16">
        <v>4635</v>
      </c>
      <c r="N5" s="16">
        <v>393690</v>
      </c>
      <c r="O5" s="16">
        <v>0</v>
      </c>
      <c r="P5" s="16">
        <v>0</v>
      </c>
      <c r="Q5" s="16">
        <v>55327</v>
      </c>
      <c r="R5" s="16">
        <v>20052</v>
      </c>
      <c r="S5" s="16">
        <v>0</v>
      </c>
      <c r="T5" s="16">
        <v>21246</v>
      </c>
      <c r="U5" s="16">
        <v>0</v>
      </c>
      <c r="V5" s="16">
        <v>145548</v>
      </c>
      <c r="W5" s="16">
        <v>3570</v>
      </c>
      <c r="X5" s="16">
        <v>0</v>
      </c>
      <c r="Y5" s="16">
        <v>0</v>
      </c>
      <c r="Z5" s="16">
        <v>0</v>
      </c>
      <c r="AA5" s="16">
        <v>1285</v>
      </c>
      <c r="AB5" s="16">
        <v>1412</v>
      </c>
      <c r="AC5" s="16">
        <v>6295</v>
      </c>
      <c r="AD5" s="16">
        <v>4942</v>
      </c>
      <c r="AE5" s="16">
        <v>1180</v>
      </c>
      <c r="AF5" s="16">
        <v>3985</v>
      </c>
      <c r="AG5" s="16">
        <v>27273</v>
      </c>
    </row>
    <row r="6" spans="1:33" ht="15" customHeight="1" x14ac:dyDescent="0.35">
      <c r="A6" s="17" t="s">
        <v>45</v>
      </c>
      <c r="B6" s="16">
        <v>1805</v>
      </c>
      <c r="C6" s="16">
        <v>4119</v>
      </c>
      <c r="D6" s="16">
        <v>5849</v>
      </c>
      <c r="E6" s="16">
        <v>483305</v>
      </c>
      <c r="F6" s="16">
        <v>0</v>
      </c>
      <c r="G6" s="16">
        <v>10368</v>
      </c>
      <c r="H6" s="16">
        <v>2539</v>
      </c>
      <c r="I6" s="16">
        <v>2051</v>
      </c>
      <c r="J6" s="16">
        <v>2995</v>
      </c>
      <c r="K6" s="16">
        <v>30078</v>
      </c>
      <c r="L6" s="16">
        <v>5800</v>
      </c>
      <c r="M6" s="16">
        <v>32740</v>
      </c>
      <c r="N6" s="16">
        <v>1245935</v>
      </c>
      <c r="O6" s="16">
        <v>0</v>
      </c>
      <c r="P6" s="16">
        <v>0</v>
      </c>
      <c r="Q6" s="16">
        <v>109363</v>
      </c>
      <c r="R6" s="16">
        <v>47963</v>
      </c>
      <c r="S6" s="16">
        <v>3286</v>
      </c>
      <c r="T6" s="16">
        <v>62082</v>
      </c>
      <c r="U6" s="16">
        <v>2009</v>
      </c>
      <c r="V6" s="16">
        <v>256799</v>
      </c>
      <c r="W6" s="16">
        <v>11429</v>
      </c>
      <c r="X6" s="16">
        <v>0</v>
      </c>
      <c r="Y6" s="16">
        <v>0</v>
      </c>
      <c r="Z6" s="16">
        <v>0</v>
      </c>
      <c r="AA6" s="16">
        <v>1855</v>
      </c>
      <c r="AB6" s="16">
        <v>2914</v>
      </c>
      <c r="AC6" s="16">
        <v>28647</v>
      </c>
      <c r="AD6" s="16">
        <v>2834</v>
      </c>
      <c r="AE6" s="16">
        <v>2627</v>
      </c>
      <c r="AF6" s="16">
        <v>17746</v>
      </c>
      <c r="AG6" s="16">
        <v>25712</v>
      </c>
    </row>
    <row r="7" spans="1:33" ht="15" customHeight="1" x14ac:dyDescent="0.35">
      <c r="A7" s="17" t="s">
        <v>28</v>
      </c>
      <c r="B7" s="16">
        <v>58958</v>
      </c>
      <c r="C7" s="16">
        <v>4526</v>
      </c>
      <c r="D7" s="16">
        <v>8467</v>
      </c>
      <c r="E7" s="16">
        <v>556598</v>
      </c>
      <c r="F7" s="16">
        <v>4212</v>
      </c>
      <c r="G7" s="16">
        <v>5208</v>
      </c>
      <c r="H7" s="16">
        <v>51557</v>
      </c>
      <c r="I7" s="16">
        <v>2516</v>
      </c>
      <c r="J7" s="16">
        <v>25692</v>
      </c>
      <c r="K7" s="16">
        <v>256437</v>
      </c>
      <c r="L7" s="16">
        <v>2495</v>
      </c>
      <c r="M7" s="16">
        <v>14881</v>
      </c>
      <c r="N7" s="16">
        <v>6709877</v>
      </c>
      <c r="O7" s="16">
        <v>5437</v>
      </c>
      <c r="P7" s="16">
        <v>149280</v>
      </c>
      <c r="Q7" s="16">
        <v>763506</v>
      </c>
      <c r="R7" s="16">
        <v>229250</v>
      </c>
      <c r="S7" s="16">
        <v>3538</v>
      </c>
      <c r="T7" s="16">
        <v>238452</v>
      </c>
      <c r="U7" s="16">
        <v>0</v>
      </c>
      <c r="V7" s="16">
        <v>217179</v>
      </c>
      <c r="W7" s="16">
        <v>77471</v>
      </c>
      <c r="X7" s="16">
        <v>3665</v>
      </c>
      <c r="Y7" s="16">
        <v>1225</v>
      </c>
      <c r="Z7" s="16">
        <v>0</v>
      </c>
      <c r="AA7" s="16">
        <v>7585</v>
      </c>
      <c r="AB7" s="16">
        <v>6311</v>
      </c>
      <c r="AC7" s="16">
        <v>174254</v>
      </c>
      <c r="AD7" s="16">
        <v>40665</v>
      </c>
      <c r="AE7" s="16">
        <v>8202</v>
      </c>
      <c r="AF7" s="16">
        <v>88799</v>
      </c>
      <c r="AG7" s="16">
        <v>56943</v>
      </c>
    </row>
    <row r="8" spans="1:33" ht="16.25" customHeight="1" x14ac:dyDescent="0.35">
      <c r="A8" s="17" t="s">
        <v>46</v>
      </c>
      <c r="B8" s="16">
        <v>27835</v>
      </c>
      <c r="C8" s="16">
        <v>3320</v>
      </c>
      <c r="D8" s="16">
        <v>12058</v>
      </c>
      <c r="E8" s="16">
        <v>293143</v>
      </c>
      <c r="F8" s="16">
        <v>2827</v>
      </c>
      <c r="G8" s="16">
        <v>23158</v>
      </c>
      <c r="H8" s="16">
        <v>30626</v>
      </c>
      <c r="I8" s="16">
        <v>14251</v>
      </c>
      <c r="J8" s="16">
        <v>18229</v>
      </c>
      <c r="K8" s="16">
        <v>113959</v>
      </c>
      <c r="L8" s="16">
        <v>2375</v>
      </c>
      <c r="M8" s="16">
        <v>16664</v>
      </c>
      <c r="N8" s="16">
        <v>4618218</v>
      </c>
      <c r="O8" s="16">
        <v>0</v>
      </c>
      <c r="P8" s="16">
        <v>103147</v>
      </c>
      <c r="Q8" s="16">
        <v>610968</v>
      </c>
      <c r="R8" s="16">
        <v>188231</v>
      </c>
      <c r="S8" s="16">
        <v>2605</v>
      </c>
      <c r="T8" s="16">
        <v>124136</v>
      </c>
      <c r="U8" s="16">
        <v>0</v>
      </c>
      <c r="V8" s="16">
        <v>189205</v>
      </c>
      <c r="W8" s="16">
        <v>61302</v>
      </c>
      <c r="X8" s="16">
        <v>2897</v>
      </c>
      <c r="Y8" s="16">
        <v>0</v>
      </c>
      <c r="Z8" s="16">
        <v>0</v>
      </c>
      <c r="AA8" s="16">
        <v>2758</v>
      </c>
      <c r="AB8" s="16">
        <v>5833</v>
      </c>
      <c r="AC8" s="16">
        <v>148275</v>
      </c>
      <c r="AD8" s="16">
        <v>28885</v>
      </c>
      <c r="AE8" s="16">
        <v>0</v>
      </c>
      <c r="AF8" s="16">
        <v>74038</v>
      </c>
      <c r="AG8" s="16">
        <v>39822</v>
      </c>
    </row>
    <row r="9" spans="1:33" ht="15.65" customHeight="1" x14ac:dyDescent="0.35">
      <c r="A9" s="17" t="s">
        <v>47</v>
      </c>
      <c r="B9" s="16">
        <v>44798</v>
      </c>
      <c r="C9" s="16">
        <v>2488</v>
      </c>
      <c r="D9" s="16">
        <v>7186</v>
      </c>
      <c r="E9" s="16">
        <v>476926</v>
      </c>
      <c r="F9" s="16">
        <v>4148</v>
      </c>
      <c r="G9" s="16">
        <v>3989</v>
      </c>
      <c r="H9" s="16">
        <v>45163</v>
      </c>
      <c r="I9" s="16">
        <v>22991</v>
      </c>
      <c r="J9" s="16">
        <v>23026</v>
      </c>
      <c r="K9" s="16">
        <v>243269</v>
      </c>
      <c r="L9" s="16">
        <v>2896</v>
      </c>
      <c r="M9" s="16">
        <v>13023</v>
      </c>
      <c r="N9" s="16">
        <v>5798666</v>
      </c>
      <c r="O9" s="16">
        <v>0</v>
      </c>
      <c r="P9" s="16">
        <v>138656</v>
      </c>
      <c r="Q9" s="16">
        <v>938827</v>
      </c>
      <c r="R9" s="16">
        <v>287214</v>
      </c>
      <c r="S9" s="16">
        <v>3463</v>
      </c>
      <c r="T9" s="16">
        <v>170834</v>
      </c>
      <c r="U9" s="16">
        <v>0</v>
      </c>
      <c r="V9" s="16">
        <v>248034</v>
      </c>
      <c r="W9" s="16">
        <v>80736</v>
      </c>
      <c r="X9" s="16">
        <v>4036</v>
      </c>
      <c r="Y9" s="16">
        <v>1478</v>
      </c>
      <c r="Z9" s="16">
        <v>3492</v>
      </c>
      <c r="AA9" s="16">
        <v>3210</v>
      </c>
      <c r="AB9" s="16">
        <v>8873</v>
      </c>
      <c r="AC9" s="16">
        <v>231210</v>
      </c>
      <c r="AD9" s="16">
        <v>6560</v>
      </c>
      <c r="AE9" s="16">
        <v>8423</v>
      </c>
      <c r="AF9" s="16">
        <v>118721</v>
      </c>
      <c r="AG9" s="16">
        <v>59795</v>
      </c>
    </row>
    <row r="10" spans="1:33" ht="16.75" customHeight="1" x14ac:dyDescent="0.35">
      <c r="A10" s="17" t="s">
        <v>31</v>
      </c>
      <c r="B10" s="16">
        <v>29359</v>
      </c>
      <c r="C10" s="16">
        <v>12384</v>
      </c>
      <c r="D10" s="16">
        <v>11141</v>
      </c>
      <c r="E10" s="16">
        <v>1956170</v>
      </c>
      <c r="F10" s="16">
        <v>0</v>
      </c>
      <c r="G10" s="16">
        <v>2911</v>
      </c>
      <c r="H10" s="16">
        <v>61936</v>
      </c>
      <c r="I10" s="16">
        <v>32408</v>
      </c>
      <c r="J10" s="16">
        <v>27902</v>
      </c>
      <c r="K10" s="16">
        <v>421621</v>
      </c>
      <c r="L10" s="16">
        <v>2479</v>
      </c>
      <c r="M10" s="16">
        <v>102098</v>
      </c>
      <c r="N10" s="16">
        <v>9032220</v>
      </c>
      <c r="O10" s="16">
        <v>0</v>
      </c>
      <c r="P10" s="16">
        <v>962203</v>
      </c>
      <c r="Q10" s="16">
        <v>1312793</v>
      </c>
      <c r="R10" s="16">
        <v>435647</v>
      </c>
      <c r="S10" s="16">
        <v>20950</v>
      </c>
      <c r="T10" s="16">
        <v>336377</v>
      </c>
      <c r="U10" s="16">
        <v>0</v>
      </c>
      <c r="V10" s="16">
        <v>335840</v>
      </c>
      <c r="W10" s="16">
        <v>125897</v>
      </c>
      <c r="X10" s="16">
        <v>2888</v>
      </c>
      <c r="Y10" s="16">
        <v>4256</v>
      </c>
      <c r="Z10" s="16">
        <v>0</v>
      </c>
      <c r="AA10" s="16">
        <v>4400</v>
      </c>
      <c r="AB10" s="16">
        <v>12344</v>
      </c>
      <c r="AC10" s="16">
        <v>459651</v>
      </c>
      <c r="AD10" s="16">
        <v>60072</v>
      </c>
      <c r="AE10" s="16">
        <v>11179</v>
      </c>
      <c r="AF10" s="16">
        <v>212243</v>
      </c>
      <c r="AG10" s="16">
        <v>85465</v>
      </c>
    </row>
    <row r="12" spans="1:33" ht="15" thickBot="1" x14ac:dyDescent="0.4"/>
    <row r="13" spans="1:33" ht="15" thickBot="1" x14ac:dyDescent="0.4">
      <c r="A13" s="12" t="s">
        <v>39</v>
      </c>
      <c r="B13" s="9" t="s">
        <v>33</v>
      </c>
      <c r="C13" s="9" t="s">
        <v>34</v>
      </c>
      <c r="D13" s="9" t="s">
        <v>35</v>
      </c>
      <c r="E13" s="9" t="s">
        <v>36</v>
      </c>
      <c r="F13" s="9" t="s">
        <v>55</v>
      </c>
      <c r="J13" s="18" t="s">
        <v>37</v>
      </c>
      <c r="K13" s="19"/>
    </row>
    <row r="14" spans="1:33" x14ac:dyDescent="0.35">
      <c r="A14" s="1" t="s">
        <v>41</v>
      </c>
      <c r="B14" s="8">
        <v>-3.45153</v>
      </c>
      <c r="C14" s="8">
        <v>-1.45912</v>
      </c>
      <c r="D14" s="8">
        <v>-3.42544</v>
      </c>
      <c r="E14" s="8">
        <v>-0.17469599999999999</v>
      </c>
      <c r="F14" s="8">
        <v>0.465617</v>
      </c>
    </row>
    <row r="15" spans="1:33" x14ac:dyDescent="0.35">
      <c r="A15" s="1" t="s">
        <v>42</v>
      </c>
      <c r="B15" s="8">
        <v>-3.33216</v>
      </c>
      <c r="C15" s="8">
        <v>0.25503100000000001</v>
      </c>
      <c r="D15" s="8">
        <v>0.47222399999999998</v>
      </c>
      <c r="E15" s="8">
        <v>-1.1086199999999999</v>
      </c>
      <c r="F15" s="8">
        <v>-0.96973600000000004</v>
      </c>
    </row>
    <row r="16" spans="1:33" x14ac:dyDescent="0.35">
      <c r="A16" s="1" t="s">
        <v>43</v>
      </c>
      <c r="B16" s="8">
        <v>-3.4927800000000002</v>
      </c>
      <c r="C16" s="8">
        <v>0.181008</v>
      </c>
      <c r="D16" s="8">
        <v>1.05664</v>
      </c>
      <c r="E16" s="8">
        <v>-0.291798</v>
      </c>
      <c r="F16" s="8">
        <v>-0.90155099999999999</v>
      </c>
    </row>
    <row r="17" spans="1:6" x14ac:dyDescent="0.35">
      <c r="A17" s="1" t="s">
        <v>44</v>
      </c>
      <c r="B17" s="8">
        <v>-3.6984300000000001</v>
      </c>
      <c r="C17" s="8">
        <v>5.9175699999999996E-3</v>
      </c>
      <c r="D17" s="8">
        <v>0.64088699999999998</v>
      </c>
      <c r="E17" s="8">
        <v>-1.04853</v>
      </c>
      <c r="F17" s="8">
        <v>-0.80722300000000002</v>
      </c>
    </row>
    <row r="18" spans="1:6" x14ac:dyDescent="0.35">
      <c r="A18" s="1" t="s">
        <v>45</v>
      </c>
      <c r="B18" s="8">
        <v>-2.6674899999999999</v>
      </c>
      <c r="C18" s="8">
        <v>-2.5278200000000002</v>
      </c>
      <c r="D18" s="8">
        <v>1.4714799999999999</v>
      </c>
      <c r="E18" s="8">
        <v>1.2399800000000001</v>
      </c>
      <c r="F18" s="8">
        <v>2.0965799999999999</v>
      </c>
    </row>
    <row r="19" spans="1:6" x14ac:dyDescent="0.35">
      <c r="A19" s="1" t="s">
        <v>28</v>
      </c>
      <c r="B19" s="8">
        <v>3.0749599999999999</v>
      </c>
      <c r="C19" s="8">
        <v>2.2094299999999998</v>
      </c>
      <c r="D19" s="8">
        <v>-2.1953399999999998</v>
      </c>
      <c r="E19" s="8">
        <v>0.48934</v>
      </c>
      <c r="F19" s="8">
        <v>0.292184</v>
      </c>
    </row>
    <row r="20" spans="1:6" x14ac:dyDescent="0.35">
      <c r="A20" s="1" t="s">
        <v>46</v>
      </c>
      <c r="B20" s="8">
        <v>0.825407</v>
      </c>
      <c r="C20" s="8">
        <v>1.4423699999999999</v>
      </c>
      <c r="D20" s="8">
        <v>0.62067099999999997</v>
      </c>
      <c r="E20" s="8">
        <v>2.7399399999999998</v>
      </c>
      <c r="F20" s="8">
        <v>-1.1246100000000001</v>
      </c>
    </row>
    <row r="21" spans="1:6" x14ac:dyDescent="0.35">
      <c r="A21" s="1" t="s">
        <v>47</v>
      </c>
      <c r="B21" s="8">
        <v>3.25841</v>
      </c>
      <c r="C21" s="8">
        <v>2.7704499999999999</v>
      </c>
      <c r="D21" s="8">
        <v>1.1103799999999999</v>
      </c>
      <c r="E21" s="8">
        <v>-1.26108</v>
      </c>
      <c r="F21" s="8">
        <v>1.78847</v>
      </c>
    </row>
    <row r="22" spans="1:6" x14ac:dyDescent="0.35">
      <c r="A22" s="1" t="s">
        <v>31</v>
      </c>
      <c r="B22" s="8">
        <v>9.4836200000000002</v>
      </c>
      <c r="C22" s="8">
        <v>-2.8772700000000002</v>
      </c>
      <c r="D22" s="8">
        <v>0.248504</v>
      </c>
      <c r="E22" s="8">
        <v>-0.58455000000000001</v>
      </c>
      <c r="F22" s="8">
        <v>-0.83973500000000001</v>
      </c>
    </row>
  </sheetData>
  <mergeCells count="1">
    <mergeCell ref="J13:K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E322-0F51-4A10-A214-3F6C15A8F4A3}">
  <dimension ref="A1:J29"/>
  <sheetViews>
    <sheetView workbookViewId="0">
      <selection activeCell="H29" sqref="H29"/>
    </sheetView>
  </sheetViews>
  <sheetFormatPr defaultRowHeight="14.5" x14ac:dyDescent="0.35"/>
  <cols>
    <col min="1" max="1" width="28.90625" bestFit="1" customWidth="1"/>
    <col min="2" max="7" width="15" bestFit="1" customWidth="1"/>
  </cols>
  <sheetData>
    <row r="1" spans="1:7" x14ac:dyDescent="0.35">
      <c r="A1" s="1"/>
      <c r="B1" s="20" t="s">
        <v>26</v>
      </c>
      <c r="C1" s="20"/>
      <c r="D1" s="20"/>
      <c r="E1" s="20"/>
      <c r="F1" s="20"/>
      <c r="G1" s="20"/>
    </row>
    <row r="2" spans="1:7" x14ac:dyDescent="0.35">
      <c r="A2" s="1" t="s">
        <v>25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</row>
    <row r="3" spans="1:7" x14ac:dyDescent="0.35">
      <c r="A3" s="2" t="s">
        <v>0</v>
      </c>
      <c r="B3" s="4">
        <v>25383</v>
      </c>
      <c r="C3" s="4">
        <v>19346</v>
      </c>
      <c r="D3" s="4">
        <v>5564</v>
      </c>
      <c r="E3" s="4">
        <v>20872</v>
      </c>
      <c r="F3" s="4">
        <v>39127</v>
      </c>
      <c r="G3" s="4">
        <v>11846</v>
      </c>
    </row>
    <row r="4" spans="1:7" x14ac:dyDescent="0.35">
      <c r="A4" s="2" t="s">
        <v>1</v>
      </c>
      <c r="B4" s="4">
        <v>4585</v>
      </c>
      <c r="C4" s="4">
        <v>7112</v>
      </c>
      <c r="D4" s="4">
        <v>5774</v>
      </c>
      <c r="E4" s="4">
        <v>7607</v>
      </c>
      <c r="F4" s="4">
        <v>6725</v>
      </c>
      <c r="G4" s="4">
        <v>7290</v>
      </c>
    </row>
    <row r="5" spans="1:7" x14ac:dyDescent="0.35">
      <c r="A5" s="2" t="s">
        <v>2</v>
      </c>
      <c r="B5" s="4">
        <v>0</v>
      </c>
      <c r="C5" s="4">
        <v>0</v>
      </c>
      <c r="D5" s="4">
        <v>1200</v>
      </c>
      <c r="E5" s="4">
        <v>0</v>
      </c>
      <c r="F5" s="4">
        <v>3988</v>
      </c>
      <c r="G5" s="4">
        <v>2095</v>
      </c>
    </row>
    <row r="6" spans="1:7" x14ac:dyDescent="0.35">
      <c r="A6" s="2" t="s">
        <v>3</v>
      </c>
      <c r="B6" s="4">
        <v>518644</v>
      </c>
      <c r="C6" s="4">
        <v>570977</v>
      </c>
      <c r="D6" s="4">
        <v>346748</v>
      </c>
      <c r="E6" s="4">
        <v>540937</v>
      </c>
      <c r="F6" s="4">
        <v>527209</v>
      </c>
      <c r="G6" s="4">
        <v>415848</v>
      </c>
    </row>
    <row r="7" spans="1:7" x14ac:dyDescent="0.35">
      <c r="A7" s="2" t="s">
        <v>4</v>
      </c>
      <c r="B7" s="4">
        <v>0</v>
      </c>
      <c r="C7" s="4">
        <v>0</v>
      </c>
      <c r="D7" s="4">
        <v>1268</v>
      </c>
      <c r="E7" s="4">
        <v>2039</v>
      </c>
      <c r="F7" s="4">
        <v>4269</v>
      </c>
      <c r="G7" s="4">
        <v>4536</v>
      </c>
    </row>
    <row r="8" spans="1:7" x14ac:dyDescent="0.35">
      <c r="A8" s="2" t="s">
        <v>5</v>
      </c>
      <c r="B8" s="4">
        <v>7370</v>
      </c>
      <c r="C8" s="4">
        <v>10467</v>
      </c>
      <c r="D8" s="4">
        <v>11184</v>
      </c>
      <c r="E8" s="4">
        <v>20893</v>
      </c>
      <c r="F8" s="4">
        <v>14268</v>
      </c>
      <c r="G8" s="4">
        <v>8209</v>
      </c>
    </row>
    <row r="9" spans="1:7" x14ac:dyDescent="0.35">
      <c r="A9" s="2" t="s">
        <v>6</v>
      </c>
      <c r="B9" s="4">
        <v>50549</v>
      </c>
      <c r="C9" s="4">
        <v>13959</v>
      </c>
      <c r="D9" s="4">
        <v>516860</v>
      </c>
      <c r="E9" s="4">
        <v>98328</v>
      </c>
      <c r="F9" s="4">
        <v>101522</v>
      </c>
      <c r="G9" s="4">
        <v>71950</v>
      </c>
    </row>
    <row r="10" spans="1:7" x14ac:dyDescent="0.35">
      <c r="A10" s="2" t="s">
        <v>7</v>
      </c>
      <c r="B10" s="4">
        <v>0</v>
      </c>
      <c r="C10" s="4">
        <v>1531</v>
      </c>
      <c r="D10" s="4">
        <v>0</v>
      </c>
      <c r="E10" s="4">
        <v>0</v>
      </c>
      <c r="F10" s="4">
        <v>2728</v>
      </c>
      <c r="G10" s="4">
        <v>2923</v>
      </c>
    </row>
    <row r="11" spans="1:7" x14ac:dyDescent="0.35">
      <c r="A11" s="2" t="s">
        <v>8</v>
      </c>
      <c r="B11" s="4">
        <v>27111</v>
      </c>
      <c r="C11" s="4">
        <v>26027</v>
      </c>
      <c r="D11" s="4">
        <v>40268</v>
      </c>
      <c r="E11" s="4">
        <v>24849</v>
      </c>
      <c r="F11" s="4">
        <v>17301</v>
      </c>
      <c r="G11" s="4">
        <v>8016</v>
      </c>
    </row>
    <row r="12" spans="1:7" x14ac:dyDescent="0.35">
      <c r="A12" s="2" t="s">
        <v>9</v>
      </c>
      <c r="B12" s="4">
        <v>1188705</v>
      </c>
      <c r="C12" s="4">
        <v>1424319</v>
      </c>
      <c r="D12" s="4">
        <v>2307488</v>
      </c>
      <c r="E12" s="4">
        <v>3451643</v>
      </c>
      <c r="F12" s="4">
        <v>4596850</v>
      </c>
      <c r="G12" s="4">
        <v>5390699</v>
      </c>
    </row>
    <row r="13" spans="1:7" x14ac:dyDescent="0.35">
      <c r="A13" s="2" t="s">
        <v>10</v>
      </c>
      <c r="B13" s="4">
        <v>2108</v>
      </c>
      <c r="C13" s="4">
        <v>15324</v>
      </c>
      <c r="D13" s="4">
        <v>2860</v>
      </c>
      <c r="E13" s="4">
        <v>0</v>
      </c>
      <c r="F13" s="4">
        <v>0</v>
      </c>
      <c r="G13" s="4">
        <v>16783</v>
      </c>
    </row>
    <row r="14" spans="1:7" x14ac:dyDescent="0.35">
      <c r="A14" s="2" t="s">
        <v>11</v>
      </c>
      <c r="B14" s="4">
        <v>119458</v>
      </c>
      <c r="C14" s="4">
        <v>102671</v>
      </c>
      <c r="D14" s="4">
        <v>342871</v>
      </c>
      <c r="E14" s="4">
        <v>147355</v>
      </c>
      <c r="F14" s="4">
        <v>189044</v>
      </c>
      <c r="G14" s="4">
        <v>177528</v>
      </c>
    </row>
    <row r="15" spans="1:7" x14ac:dyDescent="0.35">
      <c r="A15" s="2" t="s">
        <v>12</v>
      </c>
      <c r="B15" s="4">
        <v>188522</v>
      </c>
      <c r="C15" s="4">
        <v>312944</v>
      </c>
      <c r="D15" s="4">
        <v>737833</v>
      </c>
      <c r="E15" s="4">
        <v>2170704</v>
      </c>
      <c r="F15" s="4">
        <v>3746676</v>
      </c>
      <c r="G15" s="4">
        <v>4915604</v>
      </c>
    </row>
    <row r="16" spans="1:7" x14ac:dyDescent="0.35">
      <c r="A16" s="2" t="s">
        <v>13</v>
      </c>
      <c r="B16" s="4">
        <v>40555</v>
      </c>
      <c r="C16" s="4">
        <v>66672</v>
      </c>
      <c r="D16" s="4">
        <v>194719</v>
      </c>
      <c r="E16" s="4">
        <v>574804</v>
      </c>
      <c r="F16" s="4">
        <v>1041781</v>
      </c>
      <c r="G16" s="4">
        <v>1404205</v>
      </c>
    </row>
    <row r="17" spans="1:10" x14ac:dyDescent="0.35">
      <c r="A17" s="2" t="s">
        <v>14</v>
      </c>
      <c r="B17" s="4">
        <v>4050</v>
      </c>
      <c r="C17" s="4">
        <v>1362</v>
      </c>
      <c r="D17" s="4">
        <v>20642</v>
      </c>
      <c r="E17" s="4">
        <v>4000</v>
      </c>
      <c r="F17" s="4">
        <v>4884</v>
      </c>
      <c r="G17" s="4">
        <v>5416</v>
      </c>
    </row>
    <row r="18" spans="1:10" x14ac:dyDescent="0.35">
      <c r="A18" s="2" t="s">
        <v>15</v>
      </c>
      <c r="B18" s="4">
        <v>68327</v>
      </c>
      <c r="C18" s="4">
        <v>57473</v>
      </c>
      <c r="D18" s="4">
        <v>1733882</v>
      </c>
      <c r="E18" s="4">
        <v>72179</v>
      </c>
      <c r="F18" s="4">
        <v>112747</v>
      </c>
      <c r="G18" s="4">
        <v>133484</v>
      </c>
    </row>
    <row r="19" spans="1:10" x14ac:dyDescent="0.35">
      <c r="A19" s="2" t="s">
        <v>16</v>
      </c>
      <c r="B19" s="4">
        <v>2219</v>
      </c>
      <c r="C19" s="4">
        <v>2342</v>
      </c>
      <c r="D19" s="4">
        <v>2870</v>
      </c>
      <c r="E19" s="4">
        <v>1111</v>
      </c>
      <c r="F19" s="4">
        <v>1229</v>
      </c>
      <c r="G19" s="4">
        <v>0</v>
      </c>
    </row>
    <row r="20" spans="1:10" x14ac:dyDescent="0.35">
      <c r="A20" s="2" t="s">
        <v>17</v>
      </c>
      <c r="B20" s="4">
        <v>61745</v>
      </c>
      <c r="C20" s="4">
        <v>76560</v>
      </c>
      <c r="D20" s="4">
        <v>42012</v>
      </c>
      <c r="E20" s="4">
        <v>45377</v>
      </c>
      <c r="F20" s="4">
        <v>40628</v>
      </c>
      <c r="G20" s="4">
        <v>36681</v>
      </c>
    </row>
    <row r="21" spans="1:10" x14ac:dyDescent="0.35">
      <c r="A21" s="2" t="s">
        <v>18</v>
      </c>
      <c r="B21" s="4">
        <v>11190</v>
      </c>
      <c r="C21" s="4">
        <v>15468</v>
      </c>
      <c r="D21" s="4">
        <v>28703</v>
      </c>
      <c r="E21" s="4">
        <v>41229</v>
      </c>
      <c r="F21" s="4">
        <v>53028</v>
      </c>
      <c r="G21" s="4">
        <v>68423</v>
      </c>
    </row>
    <row r="22" spans="1:10" x14ac:dyDescent="0.35">
      <c r="A22" s="2" t="s">
        <v>19</v>
      </c>
      <c r="B22" s="4">
        <v>4882</v>
      </c>
      <c r="C22" s="4">
        <v>1507</v>
      </c>
      <c r="D22" s="4">
        <v>97853</v>
      </c>
      <c r="E22" s="4">
        <v>1050</v>
      </c>
      <c r="F22" s="4">
        <v>1077</v>
      </c>
      <c r="G22" s="4">
        <v>1192</v>
      </c>
    </row>
    <row r="23" spans="1:10" x14ac:dyDescent="0.35">
      <c r="A23" s="2" t="s">
        <v>20</v>
      </c>
      <c r="B23" s="4">
        <v>1767</v>
      </c>
      <c r="C23" s="4">
        <v>2027</v>
      </c>
      <c r="D23" s="4">
        <v>9826</v>
      </c>
      <c r="E23" s="4">
        <v>2178</v>
      </c>
      <c r="F23" s="4">
        <v>2012</v>
      </c>
      <c r="G23" s="4">
        <v>1712</v>
      </c>
    </row>
    <row r="24" spans="1:10" x14ac:dyDescent="0.35">
      <c r="A24" s="2" t="s">
        <v>21</v>
      </c>
      <c r="B24" s="4">
        <v>57983</v>
      </c>
      <c r="C24" s="4">
        <v>86557</v>
      </c>
      <c r="D24" s="4">
        <v>280120</v>
      </c>
      <c r="E24" s="4">
        <v>302560</v>
      </c>
      <c r="F24" s="4">
        <v>352764</v>
      </c>
      <c r="G24" s="4">
        <v>474287</v>
      </c>
    </row>
    <row r="25" spans="1:10" x14ac:dyDescent="0.35">
      <c r="A25" s="2" t="s">
        <v>22</v>
      </c>
      <c r="B25" s="4">
        <v>1207</v>
      </c>
      <c r="C25" s="4">
        <v>1426</v>
      </c>
      <c r="D25" s="4">
        <v>16391</v>
      </c>
      <c r="E25" s="4">
        <v>1825</v>
      </c>
      <c r="F25" s="4">
        <v>2250</v>
      </c>
      <c r="G25" s="4">
        <v>3110</v>
      </c>
    </row>
    <row r="26" spans="1:10" x14ac:dyDescent="0.35">
      <c r="A26" s="2" t="s">
        <v>23</v>
      </c>
      <c r="B26" s="4">
        <v>10269</v>
      </c>
      <c r="C26" s="4">
        <v>15827</v>
      </c>
      <c r="D26" s="4">
        <v>55364</v>
      </c>
      <c r="E26" s="4">
        <v>51017</v>
      </c>
      <c r="F26" s="4">
        <v>68634</v>
      </c>
      <c r="G26" s="4">
        <v>93029</v>
      </c>
    </row>
    <row r="27" spans="1:10" x14ac:dyDescent="0.35">
      <c r="A27" s="2" t="s">
        <v>24</v>
      </c>
      <c r="B27" s="4">
        <v>2260</v>
      </c>
      <c r="C27" s="4">
        <v>2479</v>
      </c>
      <c r="D27" s="4">
        <v>153770</v>
      </c>
      <c r="E27" s="4">
        <v>2218</v>
      </c>
      <c r="F27" s="4">
        <v>6465</v>
      </c>
      <c r="G27" s="4">
        <v>2986</v>
      </c>
    </row>
    <row r="29" spans="1:10" s="5" customFormat="1" x14ac:dyDescent="0.35">
      <c r="B29" s="6">
        <f>SUM(B3:B27)</f>
        <v>2398889</v>
      </c>
      <c r="C29" s="6">
        <f t="shared" ref="C29:G29" si="0">SUM(C3:C27)</f>
        <v>2834377</v>
      </c>
      <c r="D29" s="6">
        <f t="shared" si="0"/>
        <v>6956070</v>
      </c>
      <c r="E29" s="6">
        <f t="shared" si="0"/>
        <v>7584775</v>
      </c>
      <c r="F29" s="6">
        <f t="shared" si="0"/>
        <v>10937206</v>
      </c>
      <c r="G29" s="6">
        <f t="shared" si="0"/>
        <v>13257852</v>
      </c>
      <c r="H29" s="7"/>
      <c r="I29" s="7"/>
      <c r="J29" s="7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7898-FF8B-4831-B7AD-579A82B686E4}">
  <dimension ref="A1:J35"/>
  <sheetViews>
    <sheetView workbookViewId="0">
      <selection sqref="A1:J33"/>
    </sheetView>
  </sheetViews>
  <sheetFormatPr defaultRowHeight="14.5" x14ac:dyDescent="0.35"/>
  <cols>
    <col min="1" max="1" width="28.453125" bestFit="1" customWidth="1"/>
    <col min="2" max="2" width="15.1796875" customWidth="1"/>
    <col min="3" max="3" width="15.90625" customWidth="1"/>
    <col min="4" max="4" width="15.08984375" customWidth="1"/>
    <col min="5" max="5" width="14.1796875" customWidth="1"/>
    <col min="6" max="6" width="14.54296875" customWidth="1"/>
    <col min="7" max="7" width="14.36328125" customWidth="1"/>
    <col min="8" max="8" width="14.81640625" customWidth="1"/>
    <col min="9" max="9" width="15.54296875" customWidth="1"/>
    <col min="10" max="10" width="16.81640625" customWidth="1"/>
  </cols>
  <sheetData>
    <row r="1" spans="1:10" x14ac:dyDescent="0.35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28</v>
      </c>
      <c r="H1" s="15" t="s">
        <v>46</v>
      </c>
      <c r="I1" s="15" t="s">
        <v>47</v>
      </c>
      <c r="J1" s="15" t="s">
        <v>31</v>
      </c>
    </row>
    <row r="2" spans="1:10" x14ac:dyDescent="0.35">
      <c r="A2" s="2" t="s">
        <v>0</v>
      </c>
      <c r="B2" s="16">
        <v>0</v>
      </c>
      <c r="C2" s="16">
        <v>0</v>
      </c>
      <c r="D2" s="16">
        <v>0</v>
      </c>
      <c r="E2" s="16">
        <v>0</v>
      </c>
      <c r="F2" s="16">
        <v>1805</v>
      </c>
      <c r="G2" s="16">
        <v>58958</v>
      </c>
      <c r="H2" s="16">
        <v>27835</v>
      </c>
      <c r="I2" s="16">
        <v>44798</v>
      </c>
      <c r="J2" s="16">
        <v>29359</v>
      </c>
    </row>
    <row r="3" spans="1:10" x14ac:dyDescent="0.35">
      <c r="A3" s="2" t="s">
        <v>1</v>
      </c>
      <c r="B3" s="16">
        <v>2142</v>
      </c>
      <c r="C3" s="16">
        <v>0</v>
      </c>
      <c r="D3" s="16">
        <v>0</v>
      </c>
      <c r="E3" s="16">
        <v>0</v>
      </c>
      <c r="F3" s="16">
        <v>4119</v>
      </c>
      <c r="G3" s="16">
        <v>4526</v>
      </c>
      <c r="H3" s="16">
        <v>3320</v>
      </c>
      <c r="I3" s="16">
        <v>2488</v>
      </c>
      <c r="J3" s="16">
        <v>12384</v>
      </c>
    </row>
    <row r="4" spans="1:10" x14ac:dyDescent="0.35">
      <c r="A4" s="2" t="s">
        <v>2</v>
      </c>
      <c r="B4" s="16">
        <v>1759</v>
      </c>
      <c r="C4" s="16">
        <v>5740</v>
      </c>
      <c r="D4" s="16">
        <v>7499</v>
      </c>
      <c r="E4" s="16">
        <v>2454</v>
      </c>
      <c r="F4" s="16">
        <v>5849</v>
      </c>
      <c r="G4" s="16">
        <v>8467</v>
      </c>
      <c r="H4" s="16">
        <v>12058</v>
      </c>
      <c r="I4" s="16">
        <v>7186</v>
      </c>
      <c r="J4" s="16">
        <v>11141</v>
      </c>
    </row>
    <row r="5" spans="1:10" x14ac:dyDescent="0.35">
      <c r="A5" s="2" t="s">
        <v>3</v>
      </c>
      <c r="B5" s="16">
        <v>555725</v>
      </c>
      <c r="C5" s="16">
        <v>157466</v>
      </c>
      <c r="D5" s="16">
        <v>198264</v>
      </c>
      <c r="E5" s="16">
        <v>84943</v>
      </c>
      <c r="F5" s="16">
        <v>483305</v>
      </c>
      <c r="G5" s="16">
        <v>556598</v>
      </c>
      <c r="H5" s="16">
        <v>293143</v>
      </c>
      <c r="I5" s="16">
        <v>476926</v>
      </c>
      <c r="J5" s="16">
        <v>1956170</v>
      </c>
    </row>
    <row r="6" spans="1:10" x14ac:dyDescent="0.35">
      <c r="A6" s="2" t="s">
        <v>48</v>
      </c>
      <c r="B6" s="16">
        <v>0</v>
      </c>
      <c r="C6" s="16">
        <v>2453</v>
      </c>
      <c r="D6" s="16">
        <v>2780</v>
      </c>
      <c r="E6" s="16">
        <v>1714</v>
      </c>
      <c r="F6" s="16">
        <v>0</v>
      </c>
      <c r="G6" s="16">
        <v>4212</v>
      </c>
      <c r="H6" s="16">
        <v>2827</v>
      </c>
      <c r="I6" s="16">
        <v>4148</v>
      </c>
      <c r="J6" s="16">
        <v>0</v>
      </c>
    </row>
    <row r="7" spans="1:10" x14ac:dyDescent="0.35">
      <c r="A7" s="2" t="s">
        <v>49</v>
      </c>
      <c r="B7" s="16">
        <v>9146</v>
      </c>
      <c r="C7" s="16">
        <v>0</v>
      </c>
      <c r="D7" s="16">
        <v>3217</v>
      </c>
      <c r="E7" s="16">
        <v>2724</v>
      </c>
      <c r="F7" s="16">
        <v>10368</v>
      </c>
      <c r="G7" s="16">
        <v>5208</v>
      </c>
      <c r="H7" s="16">
        <v>23158</v>
      </c>
      <c r="I7" s="16">
        <v>3989</v>
      </c>
      <c r="J7" s="16">
        <v>2911</v>
      </c>
    </row>
    <row r="8" spans="1:10" x14ac:dyDescent="0.35">
      <c r="A8" s="2" t="s">
        <v>50</v>
      </c>
      <c r="B8" s="16">
        <v>0</v>
      </c>
      <c r="C8" s="16">
        <v>0</v>
      </c>
      <c r="D8" s="16">
        <v>1495</v>
      </c>
      <c r="E8" s="16">
        <v>1152</v>
      </c>
      <c r="F8" s="16">
        <v>2539</v>
      </c>
      <c r="G8" s="16">
        <v>51557</v>
      </c>
      <c r="H8" s="16">
        <v>30626</v>
      </c>
      <c r="I8" s="16">
        <v>45163</v>
      </c>
      <c r="J8" s="16">
        <v>61936</v>
      </c>
    </row>
    <row r="9" spans="1:10" x14ac:dyDescent="0.35">
      <c r="A9" s="2" t="s">
        <v>4</v>
      </c>
      <c r="B9" s="16">
        <v>1619</v>
      </c>
      <c r="C9" s="16">
        <v>1197</v>
      </c>
      <c r="D9" s="16">
        <v>1301</v>
      </c>
      <c r="E9" s="16">
        <v>1185</v>
      </c>
      <c r="F9" s="16">
        <v>2051</v>
      </c>
      <c r="G9" s="16">
        <v>2516</v>
      </c>
      <c r="H9" s="16">
        <v>14251</v>
      </c>
      <c r="I9" s="16">
        <v>22991</v>
      </c>
      <c r="J9" s="16">
        <v>32408</v>
      </c>
    </row>
    <row r="10" spans="1:10" x14ac:dyDescent="0.35">
      <c r="A10" s="2" t="s">
        <v>5</v>
      </c>
      <c r="B10" s="16">
        <v>1619</v>
      </c>
      <c r="C10" s="16">
        <v>2422</v>
      </c>
      <c r="D10" s="16">
        <v>0</v>
      </c>
      <c r="E10" s="16">
        <v>1945</v>
      </c>
      <c r="F10" s="16">
        <v>2995</v>
      </c>
      <c r="G10" s="16">
        <v>25692</v>
      </c>
      <c r="H10" s="16">
        <v>18229</v>
      </c>
      <c r="I10" s="16">
        <v>23026</v>
      </c>
      <c r="J10" s="16">
        <v>27902</v>
      </c>
    </row>
    <row r="11" spans="1:10" x14ac:dyDescent="0.35">
      <c r="A11" s="2" t="s">
        <v>6</v>
      </c>
      <c r="B11" s="16">
        <v>68051</v>
      </c>
      <c r="C11" s="16">
        <v>33306</v>
      </c>
      <c r="D11" s="16">
        <v>43694</v>
      </c>
      <c r="E11" s="16">
        <v>18302</v>
      </c>
      <c r="F11" s="16">
        <v>30078</v>
      </c>
      <c r="G11" s="16">
        <v>256437</v>
      </c>
      <c r="H11" s="16">
        <v>113959</v>
      </c>
      <c r="I11" s="16">
        <v>243269</v>
      </c>
      <c r="J11" s="16">
        <v>421621</v>
      </c>
    </row>
    <row r="12" spans="1:10" x14ac:dyDescent="0.35">
      <c r="A12" s="2" t="s">
        <v>7</v>
      </c>
      <c r="B12" s="16">
        <v>2193</v>
      </c>
      <c r="C12" s="16">
        <v>2864</v>
      </c>
      <c r="D12" s="16">
        <v>3548</v>
      </c>
      <c r="E12" s="16">
        <v>2787</v>
      </c>
      <c r="F12" s="16">
        <v>5800</v>
      </c>
      <c r="G12" s="16">
        <v>2495</v>
      </c>
      <c r="H12" s="16">
        <v>2375</v>
      </c>
      <c r="I12" s="16">
        <v>2896</v>
      </c>
      <c r="J12" s="16">
        <v>2479</v>
      </c>
    </row>
    <row r="13" spans="1:10" x14ac:dyDescent="0.35">
      <c r="A13" s="2" t="s">
        <v>8</v>
      </c>
      <c r="B13" s="16">
        <v>27619</v>
      </c>
      <c r="C13" s="16">
        <v>3690</v>
      </c>
      <c r="D13" s="16">
        <v>6546</v>
      </c>
      <c r="E13" s="16">
        <v>4635</v>
      </c>
      <c r="F13" s="16">
        <v>32740</v>
      </c>
      <c r="G13" s="16">
        <v>14881</v>
      </c>
      <c r="H13" s="16">
        <v>16664</v>
      </c>
      <c r="I13" s="16">
        <v>13023</v>
      </c>
      <c r="J13" s="16">
        <v>102098</v>
      </c>
    </row>
    <row r="14" spans="1:10" x14ac:dyDescent="0.35">
      <c r="A14" s="2" t="s">
        <v>9</v>
      </c>
      <c r="B14" s="16">
        <v>290068</v>
      </c>
      <c r="C14" s="16">
        <v>311537</v>
      </c>
      <c r="D14" s="16">
        <v>400536</v>
      </c>
      <c r="E14" s="16">
        <v>393690</v>
      </c>
      <c r="F14" s="16">
        <v>1245935</v>
      </c>
      <c r="G14" s="16">
        <v>6709877</v>
      </c>
      <c r="H14" s="16">
        <v>4618218</v>
      </c>
      <c r="I14" s="16">
        <v>5798666</v>
      </c>
      <c r="J14" s="16">
        <v>9032220</v>
      </c>
    </row>
    <row r="15" spans="1:10" x14ac:dyDescent="0.35">
      <c r="A15" s="2" t="s">
        <v>10</v>
      </c>
      <c r="B15" s="16">
        <v>5470</v>
      </c>
      <c r="C15" s="16">
        <v>0</v>
      </c>
      <c r="D15" s="16">
        <v>0</v>
      </c>
      <c r="E15" s="16">
        <v>0</v>
      </c>
      <c r="F15" s="16">
        <v>0</v>
      </c>
      <c r="G15" s="16">
        <v>5437</v>
      </c>
      <c r="H15" s="16">
        <v>0</v>
      </c>
      <c r="I15" s="16">
        <v>0</v>
      </c>
      <c r="J15" s="16">
        <v>0</v>
      </c>
    </row>
    <row r="16" spans="1:10" x14ac:dyDescent="0.35">
      <c r="A16" s="2" t="s">
        <v>11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149280</v>
      </c>
      <c r="H16" s="16">
        <v>103147</v>
      </c>
      <c r="I16" s="16">
        <v>138656</v>
      </c>
      <c r="J16" s="16">
        <v>962203</v>
      </c>
    </row>
    <row r="17" spans="1:10" x14ac:dyDescent="0.35">
      <c r="A17" s="2" t="s">
        <v>12</v>
      </c>
      <c r="B17" s="16">
        <v>20894</v>
      </c>
      <c r="C17" s="16">
        <v>44587</v>
      </c>
      <c r="D17" s="16">
        <v>54453</v>
      </c>
      <c r="E17" s="16">
        <v>55327</v>
      </c>
      <c r="F17" s="16">
        <v>109363</v>
      </c>
      <c r="G17" s="16">
        <v>763506</v>
      </c>
      <c r="H17" s="16">
        <v>610968</v>
      </c>
      <c r="I17" s="16">
        <v>938827</v>
      </c>
      <c r="J17" s="16">
        <v>1312793</v>
      </c>
    </row>
    <row r="18" spans="1:10" x14ac:dyDescent="0.35">
      <c r="A18" s="2" t="s">
        <v>13</v>
      </c>
      <c r="B18" s="16">
        <v>9732</v>
      </c>
      <c r="C18" s="16">
        <v>16375</v>
      </c>
      <c r="D18" s="16">
        <v>20774</v>
      </c>
      <c r="E18" s="16">
        <v>20052</v>
      </c>
      <c r="F18" s="16">
        <v>47963</v>
      </c>
      <c r="G18" s="16">
        <v>229250</v>
      </c>
      <c r="H18" s="16">
        <v>188231</v>
      </c>
      <c r="I18" s="16">
        <v>287214</v>
      </c>
      <c r="J18" s="16">
        <v>435647</v>
      </c>
    </row>
    <row r="19" spans="1:10" x14ac:dyDescent="0.35">
      <c r="A19" s="2" t="s">
        <v>14</v>
      </c>
      <c r="B19" s="16">
        <v>2657</v>
      </c>
      <c r="C19" s="16">
        <v>0</v>
      </c>
      <c r="D19" s="16">
        <v>0</v>
      </c>
      <c r="E19" s="16">
        <v>0</v>
      </c>
      <c r="F19" s="16">
        <v>3286</v>
      </c>
      <c r="G19" s="16">
        <v>3538</v>
      </c>
      <c r="H19" s="16">
        <v>2605</v>
      </c>
      <c r="I19" s="16">
        <v>3463</v>
      </c>
      <c r="J19" s="16">
        <v>20950</v>
      </c>
    </row>
    <row r="20" spans="1:10" x14ac:dyDescent="0.35">
      <c r="A20" s="2" t="s">
        <v>15</v>
      </c>
      <c r="B20" s="16">
        <v>67536</v>
      </c>
      <c r="C20" s="16">
        <v>28822</v>
      </c>
      <c r="D20" s="16">
        <v>30576</v>
      </c>
      <c r="E20" s="16">
        <v>21246</v>
      </c>
      <c r="F20" s="16">
        <v>62082</v>
      </c>
      <c r="G20" s="16">
        <v>238452</v>
      </c>
      <c r="H20" s="16">
        <v>124136</v>
      </c>
      <c r="I20" s="16">
        <v>170834</v>
      </c>
      <c r="J20" s="16">
        <v>336377</v>
      </c>
    </row>
    <row r="21" spans="1:10" x14ac:dyDescent="0.35">
      <c r="A21" s="2" t="s">
        <v>16</v>
      </c>
      <c r="B21" s="16">
        <v>1222</v>
      </c>
      <c r="C21" s="16">
        <v>0</v>
      </c>
      <c r="D21" s="16">
        <v>0</v>
      </c>
      <c r="E21" s="16">
        <v>0</v>
      </c>
      <c r="F21" s="16">
        <v>2009</v>
      </c>
      <c r="G21" s="16">
        <v>0</v>
      </c>
      <c r="H21" s="16">
        <v>0</v>
      </c>
      <c r="I21" s="16">
        <v>0</v>
      </c>
      <c r="J21" s="16">
        <v>0</v>
      </c>
    </row>
    <row r="22" spans="1:10" x14ac:dyDescent="0.35">
      <c r="A22" s="2" t="s">
        <v>17</v>
      </c>
      <c r="B22" s="16">
        <v>30812</v>
      </c>
      <c r="C22" s="16">
        <v>110578</v>
      </c>
      <c r="D22" s="16">
        <v>155071</v>
      </c>
      <c r="E22" s="16">
        <v>145548</v>
      </c>
      <c r="F22" s="16">
        <v>256799</v>
      </c>
      <c r="G22" s="16">
        <v>217179</v>
      </c>
      <c r="H22" s="16">
        <v>189205</v>
      </c>
      <c r="I22" s="16">
        <v>248034</v>
      </c>
      <c r="J22" s="16">
        <v>335840</v>
      </c>
    </row>
    <row r="23" spans="1:10" x14ac:dyDescent="0.35">
      <c r="A23" s="2" t="s">
        <v>18</v>
      </c>
      <c r="B23" s="16">
        <v>2042</v>
      </c>
      <c r="C23" s="16">
        <v>2804</v>
      </c>
      <c r="D23" s="16">
        <v>3785</v>
      </c>
      <c r="E23" s="16">
        <v>3570</v>
      </c>
      <c r="F23" s="16">
        <v>11429</v>
      </c>
      <c r="G23" s="16">
        <v>77471</v>
      </c>
      <c r="H23" s="16">
        <v>61302</v>
      </c>
      <c r="I23" s="16">
        <v>80736</v>
      </c>
      <c r="J23" s="16">
        <v>125897</v>
      </c>
    </row>
    <row r="24" spans="1:10" x14ac:dyDescent="0.35">
      <c r="A24" s="2" t="s">
        <v>51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3665</v>
      </c>
      <c r="H24" s="16">
        <v>2897</v>
      </c>
      <c r="I24" s="16">
        <v>4036</v>
      </c>
      <c r="J24" s="16">
        <v>2888</v>
      </c>
    </row>
    <row r="25" spans="1:10" x14ac:dyDescent="0.35">
      <c r="A25" s="2" t="s">
        <v>52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1225</v>
      </c>
      <c r="H25" s="16">
        <v>0</v>
      </c>
      <c r="I25" s="16">
        <v>1478</v>
      </c>
      <c r="J25" s="16">
        <v>4256</v>
      </c>
    </row>
    <row r="26" spans="1:10" x14ac:dyDescent="0.35">
      <c r="A26" s="2" t="s">
        <v>53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3492</v>
      </c>
      <c r="J26" s="16">
        <v>0</v>
      </c>
    </row>
    <row r="27" spans="1:10" x14ac:dyDescent="0.35">
      <c r="A27" s="2" t="s">
        <v>19</v>
      </c>
      <c r="B27" s="16">
        <v>10275</v>
      </c>
      <c r="C27" s="16">
        <v>2479</v>
      </c>
      <c r="D27" s="16">
        <v>1775</v>
      </c>
      <c r="E27" s="16">
        <v>1285</v>
      </c>
      <c r="F27" s="16">
        <v>1855</v>
      </c>
      <c r="G27" s="16">
        <v>7585</v>
      </c>
      <c r="H27" s="16">
        <v>2758</v>
      </c>
      <c r="I27" s="16">
        <v>3210</v>
      </c>
      <c r="J27" s="16">
        <v>4400</v>
      </c>
    </row>
    <row r="28" spans="1:10" x14ac:dyDescent="0.35">
      <c r="A28" s="2" t="s">
        <v>20</v>
      </c>
      <c r="B28" s="16">
        <v>4259</v>
      </c>
      <c r="C28" s="16">
        <v>4810</v>
      </c>
      <c r="D28" s="16">
        <v>1196</v>
      </c>
      <c r="E28" s="16">
        <v>1412</v>
      </c>
      <c r="F28" s="16">
        <v>2914</v>
      </c>
      <c r="G28" s="16">
        <v>6311</v>
      </c>
      <c r="H28" s="16">
        <v>5833</v>
      </c>
      <c r="I28" s="16">
        <v>8873</v>
      </c>
      <c r="J28" s="16">
        <v>12344</v>
      </c>
    </row>
    <row r="29" spans="1:10" x14ac:dyDescent="0.35">
      <c r="A29" s="2" t="s">
        <v>21</v>
      </c>
      <c r="B29" s="16">
        <v>4190</v>
      </c>
      <c r="C29" s="16">
        <v>5017</v>
      </c>
      <c r="D29" s="16">
        <v>5350</v>
      </c>
      <c r="E29" s="16">
        <v>6295</v>
      </c>
      <c r="F29" s="16">
        <v>28647</v>
      </c>
      <c r="G29" s="16">
        <v>174254</v>
      </c>
      <c r="H29" s="16">
        <v>148275</v>
      </c>
      <c r="I29" s="16">
        <v>231210</v>
      </c>
      <c r="J29" s="16">
        <v>459651</v>
      </c>
    </row>
    <row r="30" spans="1:10" x14ac:dyDescent="0.35">
      <c r="A30" s="2" t="s">
        <v>54</v>
      </c>
      <c r="B30" s="16">
        <v>0</v>
      </c>
      <c r="C30" s="16">
        <v>6091</v>
      </c>
      <c r="D30" s="16">
        <v>8981</v>
      </c>
      <c r="E30" s="16">
        <v>4942</v>
      </c>
      <c r="F30" s="16">
        <v>2834</v>
      </c>
      <c r="G30" s="16">
        <v>40665</v>
      </c>
      <c r="H30" s="16">
        <v>28885</v>
      </c>
      <c r="I30" s="16">
        <v>6560</v>
      </c>
      <c r="J30" s="16">
        <v>60072</v>
      </c>
    </row>
    <row r="31" spans="1:10" x14ac:dyDescent="0.35">
      <c r="A31" s="2" t="s">
        <v>22</v>
      </c>
      <c r="B31" s="16">
        <v>1099</v>
      </c>
      <c r="C31" s="16">
        <v>1492</v>
      </c>
      <c r="D31" s="16">
        <v>0</v>
      </c>
      <c r="E31" s="16">
        <v>1180</v>
      </c>
      <c r="F31" s="16">
        <v>2627</v>
      </c>
      <c r="G31" s="16">
        <v>8202</v>
      </c>
      <c r="H31" s="16">
        <v>0</v>
      </c>
      <c r="I31" s="16">
        <v>8423</v>
      </c>
      <c r="J31" s="16">
        <v>11179</v>
      </c>
    </row>
    <row r="32" spans="1:10" x14ac:dyDescent="0.35">
      <c r="A32" s="2" t="s">
        <v>23</v>
      </c>
      <c r="B32" s="16">
        <v>2408</v>
      </c>
      <c r="C32" s="16">
        <v>3052</v>
      </c>
      <c r="D32" s="16">
        <v>3655</v>
      </c>
      <c r="E32" s="16">
        <v>3985</v>
      </c>
      <c r="F32" s="16">
        <v>17746</v>
      </c>
      <c r="G32" s="16">
        <v>88799</v>
      </c>
      <c r="H32" s="16">
        <v>74038</v>
      </c>
      <c r="I32" s="16">
        <v>118721</v>
      </c>
      <c r="J32" s="16">
        <v>212243</v>
      </c>
    </row>
    <row r="33" spans="1:10" x14ac:dyDescent="0.35">
      <c r="A33" s="2" t="s">
        <v>24</v>
      </c>
      <c r="B33" s="16">
        <v>8475</v>
      </c>
      <c r="C33" s="16">
        <v>29299</v>
      </c>
      <c r="D33" s="16">
        <v>21559</v>
      </c>
      <c r="E33" s="16">
        <v>27273</v>
      </c>
      <c r="F33" s="16">
        <v>25712</v>
      </c>
      <c r="G33" s="16">
        <v>56943</v>
      </c>
      <c r="H33" s="16">
        <v>39822</v>
      </c>
      <c r="I33" s="16">
        <v>59795</v>
      </c>
      <c r="J33" s="16">
        <v>85465</v>
      </c>
    </row>
    <row r="35" spans="1:10" s="5" customFormat="1" x14ac:dyDescent="0.35">
      <c r="B35" s="7">
        <f>SUM(B2:B33)</f>
        <v>1131012</v>
      </c>
      <c r="C35" s="7">
        <f t="shared" ref="C35:J35" si="0">SUM(C2:C33)</f>
        <v>776081</v>
      </c>
      <c r="D35" s="7">
        <f t="shared" si="0"/>
        <v>976055</v>
      </c>
      <c r="E35" s="7">
        <f t="shared" si="0"/>
        <v>807646</v>
      </c>
      <c r="F35" s="7">
        <f t="shared" si="0"/>
        <v>2402850</v>
      </c>
      <c r="G35" s="7">
        <f t="shared" si="0"/>
        <v>9773186</v>
      </c>
      <c r="H35" s="7">
        <f t="shared" si="0"/>
        <v>6758765</v>
      </c>
      <c r="I35" s="7">
        <f t="shared" si="0"/>
        <v>9002131</v>
      </c>
      <c r="J35" s="7">
        <f t="shared" si="0"/>
        <v>16074834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9781F-7647-497E-8C12-E960FCE5AC1C}"/>
</file>

<file path=customXml/itemProps2.xml><?xml version="1.0" encoding="utf-8"?>
<ds:datastoreItem xmlns:ds="http://schemas.openxmlformats.org/officeDocument/2006/customXml" ds:itemID="{9CABF28E-CAA1-4605-A60F-02B1DB8F884F}">
  <ds:schemaRefs>
    <ds:schemaRef ds:uri="http://purl.org/dc/elements/1.1/"/>
    <ds:schemaRef ds:uri="59bdd577-87e5-408b-82ee-b778416b7e33"/>
    <ds:schemaRef ds:uri="http://purl.org/dc/terms/"/>
    <ds:schemaRef ds:uri="312aad96-96f5-469b-aa89-ed1395b471aa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5B802F-6A60-4A91-9AFC-4513EC7B099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PCA-RSM_Skybury</vt:lpstr>
      <vt:lpstr>PCA-RSM_RB1</vt:lpstr>
      <vt:lpstr>PAPAYA_SKYBURY</vt:lpstr>
      <vt:lpstr>peak area_PAPAYA RB1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 Lomax</cp:lastModifiedBy>
  <dcterms:created xsi:type="dcterms:W3CDTF">2023-07-20T23:31:59Z</dcterms:created>
  <dcterms:modified xsi:type="dcterms:W3CDTF">2025-03-10T03:20:47Z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