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Josh_PhD_Flavour_Genomics/Project_Information/Experiments/DATA_ANALYSIS/new_data/"/>
    </mc:Choice>
  </mc:AlternateContent>
  <xr:revisionPtr revIDLastSave="723" documentId="13_ncr:1_{47B4BDF4-9C22-41E5-875F-7AE94300F09E}" xr6:coauthVersionLast="47" xr6:coauthVersionMax="47" xr10:uidLastSave="{B4EB0321-2C82-40F0-AD25-4E7070AB6169}"/>
  <bookViews>
    <workbookView xWindow="-110" yWindow="-110" windowWidth="19420" windowHeight="10300" tabRatio="929" activeTab="7" xr2:uid="{00000000-000D-0000-FFFF-FFFF00000000}"/>
  </bookViews>
  <sheets>
    <sheet name="Summary - INJ. vs CARBOS" sheetId="1" r:id="rId1"/>
    <sheet name="sugar redos" sheetId="7" r:id="rId2"/>
    <sheet name="mg_gDW" sheetId="2" r:id="rId3"/>
    <sheet name="all_raw" sheetId="8" r:id="rId4"/>
    <sheet name="eth_key" sheetId="3" r:id="rId5"/>
    <sheet name="meth_key" sheetId="6" r:id="rId6"/>
    <sheet name="weight working" sheetId="4" r:id="rId7"/>
    <sheet name="weight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4" l="1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I2" i="4"/>
  <c r="H2" i="4"/>
  <c r="J8" i="7"/>
  <c r="J9" i="7"/>
  <c r="J10" i="7"/>
  <c r="J11" i="7"/>
  <c r="J12" i="7"/>
  <c r="J13" i="7"/>
  <c r="J14" i="7"/>
  <c r="J15" i="7"/>
  <c r="J7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16" i="7"/>
  <c r="I17" i="7"/>
  <c r="I18" i="7"/>
  <c r="I19" i="7"/>
  <c r="I20" i="7"/>
  <c r="I21" i="7"/>
  <c r="I22" i="7"/>
  <c r="I23" i="7"/>
  <c r="I24" i="7"/>
  <c r="I25" i="7"/>
  <c r="I8" i="7"/>
  <c r="I9" i="7"/>
  <c r="I10" i="7"/>
  <c r="I11" i="7"/>
  <c r="I12" i="7"/>
  <c r="I13" i="7"/>
  <c r="I14" i="7"/>
  <c r="I15" i="7"/>
  <c r="I7" i="7"/>
  <c r="H203" i="7"/>
  <c r="G203" i="7"/>
  <c r="F203" i="7"/>
  <c r="E203" i="7"/>
  <c r="D203" i="7"/>
  <c r="C203" i="7"/>
  <c r="H202" i="7"/>
  <c r="G202" i="7"/>
  <c r="F202" i="7"/>
  <c r="E202" i="7"/>
  <c r="D202" i="7"/>
  <c r="C202" i="7"/>
  <c r="H201" i="7"/>
  <c r="G201" i="7"/>
  <c r="F201" i="7"/>
  <c r="E201" i="7"/>
  <c r="D201" i="7"/>
  <c r="C201" i="7"/>
  <c r="H138" i="7"/>
  <c r="G138" i="7"/>
  <c r="F138" i="7"/>
  <c r="E138" i="7"/>
  <c r="D138" i="7"/>
  <c r="C138" i="7"/>
  <c r="H137" i="7"/>
  <c r="G137" i="7"/>
  <c r="F137" i="7"/>
  <c r="E137" i="7"/>
  <c r="D137" i="7"/>
  <c r="C137" i="7"/>
  <c r="H136" i="7"/>
  <c r="G136" i="7"/>
  <c r="F136" i="7"/>
  <c r="E136" i="7"/>
  <c r="D136" i="7"/>
  <c r="C136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F117" i="4"/>
  <c r="G117" i="4" s="1"/>
  <c r="F116" i="4"/>
  <c r="G116" i="4" s="1"/>
  <c r="F115" i="4"/>
  <c r="G115" i="4" s="1"/>
  <c r="F114" i="4"/>
  <c r="G114" i="4" s="1"/>
  <c r="F113" i="4"/>
  <c r="G113" i="4" s="1"/>
  <c r="F112" i="4"/>
  <c r="G112" i="4" s="1"/>
  <c r="F111" i="4"/>
  <c r="G111" i="4" s="1"/>
  <c r="F110" i="4"/>
  <c r="G110" i="4" s="1"/>
  <c r="F109" i="4"/>
  <c r="G109" i="4" s="1"/>
  <c r="F108" i="4"/>
  <c r="G108" i="4" s="1"/>
  <c r="F107" i="4"/>
  <c r="G107" i="4" s="1"/>
  <c r="F106" i="4"/>
  <c r="G106" i="4" s="1"/>
  <c r="F105" i="4"/>
  <c r="G105" i="4" s="1"/>
  <c r="F104" i="4"/>
  <c r="G104" i="4" s="1"/>
  <c r="F103" i="4"/>
  <c r="G103" i="4" s="1"/>
  <c r="F102" i="4"/>
  <c r="G102" i="4" s="1"/>
  <c r="F101" i="4"/>
  <c r="G101" i="4" s="1"/>
  <c r="F100" i="4"/>
  <c r="G100" i="4" s="1"/>
  <c r="F99" i="4"/>
  <c r="G99" i="4" s="1"/>
  <c r="F98" i="4"/>
  <c r="G98" i="4"/>
  <c r="F97" i="4"/>
  <c r="G97" i="4" s="1"/>
  <c r="F96" i="4"/>
  <c r="G96" i="4" s="1"/>
  <c r="F95" i="4"/>
  <c r="G95" i="4" s="1"/>
  <c r="F94" i="4"/>
  <c r="G94" i="4"/>
  <c r="F93" i="4"/>
  <c r="G93" i="4" s="1"/>
  <c r="F92" i="4"/>
  <c r="G92" i="4" s="1"/>
  <c r="F91" i="4"/>
  <c r="G91" i="4" s="1"/>
  <c r="F90" i="4"/>
  <c r="G90" i="4" s="1"/>
  <c r="F89" i="4"/>
  <c r="G89" i="4" s="1"/>
  <c r="F88" i="4"/>
  <c r="G88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/>
  <c r="F83" i="4"/>
  <c r="G83" i="4" s="1"/>
  <c r="F84" i="4"/>
  <c r="G84" i="4" s="1"/>
  <c r="F85" i="4"/>
  <c r="G85" i="4" s="1"/>
  <c r="F86" i="4"/>
  <c r="G86" i="4"/>
  <c r="F87" i="4"/>
  <c r="G87" i="4" s="1"/>
  <c r="F70" i="4"/>
  <c r="G70" i="4" s="1"/>
  <c r="F69" i="4"/>
  <c r="G69" i="4" s="1"/>
  <c r="F68" i="4"/>
  <c r="G68" i="4" s="1"/>
  <c r="F67" i="4"/>
  <c r="G67" i="4" s="1"/>
  <c r="F66" i="4"/>
  <c r="G66" i="4" s="1"/>
  <c r="F65" i="4"/>
  <c r="G65" i="4" s="1"/>
  <c r="F64" i="4"/>
  <c r="G64" i="4" s="1"/>
  <c r="F63" i="4"/>
  <c r="G63" i="4" s="1"/>
  <c r="F62" i="4"/>
  <c r="G62" i="4" s="1"/>
  <c r="F61" i="4"/>
  <c r="G61" i="4" s="1"/>
  <c r="F60" i="4"/>
  <c r="G60" i="4" s="1"/>
  <c r="F59" i="4"/>
  <c r="G59" i="4" s="1"/>
  <c r="F58" i="4"/>
  <c r="G58" i="4" s="1"/>
  <c r="F57" i="4"/>
  <c r="G57" i="4" s="1"/>
  <c r="F56" i="4"/>
  <c r="G56" i="4" s="1"/>
  <c r="F55" i="4"/>
  <c r="G55" i="4" s="1"/>
  <c r="F54" i="4"/>
  <c r="G54" i="4" s="1"/>
  <c r="F53" i="4"/>
  <c r="G53" i="4" s="1"/>
  <c r="F52" i="4"/>
  <c r="G52" i="4" s="1"/>
  <c r="F51" i="4"/>
  <c r="G51" i="4" s="1"/>
  <c r="F50" i="4"/>
  <c r="G50" i="4" s="1"/>
  <c r="F49" i="4"/>
  <c r="G49" i="4" s="1"/>
  <c r="F48" i="4"/>
  <c r="G48" i="4" s="1"/>
  <c r="F47" i="4"/>
  <c r="G47" i="4" s="1"/>
  <c r="F46" i="4"/>
  <c r="G46" i="4" s="1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2" i="4"/>
  <c r="G2" i="4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I7" i="1"/>
  <c r="I8" i="1"/>
  <c r="I9" i="1"/>
  <c r="I10" i="1"/>
  <c r="I11" i="1"/>
  <c r="I12" i="1"/>
  <c r="I13" i="1"/>
  <c r="I14" i="1"/>
  <c r="I15" i="1"/>
  <c r="I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I25" i="1"/>
  <c r="J25" i="1"/>
  <c r="K25" i="1"/>
  <c r="L25" i="1" s="1"/>
  <c r="I26" i="1"/>
  <c r="J26" i="1" s="1"/>
  <c r="K26" i="1"/>
  <c r="L26" i="1" s="1"/>
  <c r="I27" i="1"/>
  <c r="J27" i="1" s="1"/>
  <c r="K27" i="1" s="1"/>
  <c r="L27" i="1" s="1"/>
  <c r="I28" i="1"/>
  <c r="J28" i="1"/>
  <c r="K28" i="1"/>
  <c r="L28" i="1" s="1"/>
  <c r="I29" i="1"/>
  <c r="J29" i="1" s="1"/>
  <c r="K29" i="1" s="1"/>
  <c r="L29" i="1" s="1"/>
  <c r="I30" i="1"/>
  <c r="J30" i="1"/>
  <c r="K30" i="1"/>
  <c r="L30" i="1" s="1"/>
  <c r="I31" i="1"/>
  <c r="J31" i="1" s="1"/>
  <c r="K31" i="1" s="1"/>
  <c r="L31" i="1" s="1"/>
  <c r="I32" i="1"/>
  <c r="J32" i="1"/>
  <c r="K32" i="1"/>
  <c r="L32" i="1" s="1"/>
  <c r="I33" i="1"/>
  <c r="J33" i="1" s="1"/>
  <c r="K33" i="1" s="1"/>
  <c r="L33" i="1" s="1"/>
  <c r="I34" i="1"/>
  <c r="J34" i="1"/>
  <c r="K34" i="1"/>
  <c r="L34" i="1" s="1"/>
  <c r="I35" i="1"/>
  <c r="J35" i="1" s="1"/>
  <c r="K35" i="1" s="1"/>
  <c r="L35" i="1" s="1"/>
  <c r="I36" i="1"/>
  <c r="J36" i="1"/>
  <c r="K36" i="1"/>
  <c r="L36" i="1" s="1"/>
  <c r="I37" i="1"/>
  <c r="J37" i="1" s="1"/>
  <c r="K37" i="1" s="1"/>
  <c r="L37" i="1" s="1"/>
  <c r="I38" i="1"/>
  <c r="J38" i="1"/>
  <c r="K38" i="1"/>
  <c r="L38" i="1" s="1"/>
  <c r="I39" i="1"/>
  <c r="J39" i="1" s="1"/>
  <c r="K39" i="1" s="1"/>
  <c r="L39" i="1" s="1"/>
  <c r="I40" i="1"/>
  <c r="J40" i="1"/>
  <c r="K40" i="1"/>
  <c r="L40" i="1" s="1"/>
  <c r="I41" i="1"/>
  <c r="J41" i="1" s="1"/>
  <c r="K41" i="1" s="1"/>
  <c r="L41" i="1" s="1"/>
  <c r="I42" i="1"/>
  <c r="J42" i="1"/>
  <c r="K42" i="1"/>
  <c r="L42" i="1" s="1"/>
  <c r="I43" i="1"/>
  <c r="J43" i="1" s="1"/>
  <c r="K43" i="1" s="1"/>
  <c r="L43" i="1" s="1"/>
  <c r="I44" i="1"/>
  <c r="J44" i="1"/>
  <c r="K44" i="1"/>
  <c r="L44" i="1" s="1"/>
  <c r="I45" i="1"/>
  <c r="J45" i="1" s="1"/>
  <c r="K45" i="1" s="1"/>
  <c r="L45" i="1" s="1"/>
  <c r="I46" i="1"/>
  <c r="J46" i="1"/>
  <c r="K46" i="1"/>
  <c r="L46" i="1" s="1"/>
  <c r="I47" i="1"/>
  <c r="J47" i="1" s="1"/>
  <c r="K47" i="1" s="1"/>
  <c r="L47" i="1" s="1"/>
  <c r="I48" i="1"/>
  <c r="J48" i="1"/>
  <c r="K48" i="1"/>
  <c r="L48" i="1" s="1"/>
  <c r="I49" i="1"/>
  <c r="J49" i="1" s="1"/>
  <c r="K49" i="1" s="1"/>
  <c r="L49" i="1" s="1"/>
  <c r="I50" i="1"/>
  <c r="J50" i="1"/>
  <c r="K50" i="1"/>
  <c r="L50" i="1" s="1"/>
  <c r="I51" i="1"/>
  <c r="J51" i="1" s="1"/>
  <c r="K51" i="1" s="1"/>
  <c r="L51" i="1" s="1"/>
  <c r="I52" i="1"/>
  <c r="J52" i="1"/>
  <c r="K52" i="1"/>
  <c r="L52" i="1" s="1"/>
  <c r="I53" i="1"/>
  <c r="J53" i="1" s="1"/>
  <c r="K53" i="1" s="1"/>
  <c r="L53" i="1" s="1"/>
  <c r="I54" i="1"/>
  <c r="J54" i="1"/>
  <c r="K54" i="1"/>
  <c r="L54" i="1" s="1"/>
  <c r="I55" i="1"/>
  <c r="J55" i="1" s="1"/>
  <c r="K55" i="1" s="1"/>
  <c r="L55" i="1" s="1"/>
  <c r="I56" i="1"/>
  <c r="J56" i="1"/>
  <c r="K56" i="1"/>
  <c r="L56" i="1" s="1"/>
  <c r="I57" i="1"/>
  <c r="J57" i="1" s="1"/>
  <c r="K57" i="1" s="1"/>
  <c r="L57" i="1" s="1"/>
  <c r="I58" i="1"/>
  <c r="J58" i="1"/>
  <c r="K58" i="1"/>
  <c r="L58" i="1" s="1"/>
  <c r="I59" i="1"/>
  <c r="J59" i="1" s="1"/>
  <c r="K59" i="1" s="1"/>
  <c r="L59" i="1" s="1"/>
  <c r="I60" i="1"/>
  <c r="J60" i="1"/>
  <c r="K60" i="1"/>
  <c r="L60" i="1" s="1"/>
  <c r="I61" i="1"/>
  <c r="J61" i="1" s="1"/>
  <c r="K61" i="1" s="1"/>
  <c r="L61" i="1" s="1"/>
  <c r="I62" i="1"/>
  <c r="J62" i="1"/>
  <c r="K62" i="1"/>
  <c r="L62" i="1" s="1"/>
  <c r="I63" i="1"/>
  <c r="J63" i="1" s="1"/>
  <c r="K63" i="1" s="1"/>
  <c r="L63" i="1" s="1"/>
  <c r="I64" i="1"/>
  <c r="J64" i="1"/>
  <c r="K64" i="1"/>
  <c r="L64" i="1" s="1"/>
  <c r="I65" i="1"/>
  <c r="J65" i="1" s="1"/>
  <c r="K65" i="1" s="1"/>
  <c r="L65" i="1" s="1"/>
  <c r="I66" i="1"/>
  <c r="J66" i="1"/>
  <c r="K66" i="1"/>
  <c r="L66" i="1" s="1"/>
  <c r="I67" i="1"/>
  <c r="J67" i="1" s="1"/>
  <c r="K67" i="1" s="1"/>
  <c r="L67" i="1" s="1"/>
  <c r="I68" i="1"/>
  <c r="J68" i="1"/>
  <c r="K68" i="1"/>
  <c r="L68" i="1" s="1"/>
  <c r="I69" i="1"/>
  <c r="J69" i="1" s="1"/>
  <c r="K69" i="1" s="1"/>
  <c r="L69" i="1" s="1"/>
  <c r="I70" i="1"/>
  <c r="J70" i="1"/>
  <c r="K70" i="1"/>
  <c r="L70" i="1" s="1"/>
  <c r="I71" i="1"/>
  <c r="J71" i="1" s="1"/>
  <c r="K71" i="1" s="1"/>
  <c r="L71" i="1" s="1"/>
  <c r="I72" i="1"/>
  <c r="J72" i="1"/>
  <c r="K72" i="1"/>
  <c r="L72" i="1"/>
  <c r="I73" i="1"/>
  <c r="J73" i="1" s="1"/>
  <c r="K73" i="1" s="1"/>
  <c r="L73" i="1" s="1"/>
  <c r="I74" i="1"/>
  <c r="J74" i="1"/>
  <c r="K74" i="1"/>
  <c r="L74" i="1"/>
  <c r="I75" i="1"/>
  <c r="J75" i="1" s="1"/>
  <c r="K75" i="1" s="1"/>
  <c r="L75" i="1" s="1"/>
  <c r="I76" i="1"/>
  <c r="J76" i="1"/>
  <c r="K76" i="1"/>
  <c r="L76" i="1"/>
  <c r="I77" i="1"/>
  <c r="J77" i="1" s="1"/>
  <c r="K77" i="1" s="1"/>
  <c r="L77" i="1" s="1"/>
  <c r="I78" i="1"/>
  <c r="J78" i="1"/>
  <c r="K78" i="1"/>
  <c r="L78" i="1" s="1"/>
  <c r="I79" i="1"/>
  <c r="J79" i="1" s="1"/>
  <c r="K79" i="1" s="1"/>
  <c r="L79" i="1" s="1"/>
  <c r="I80" i="1"/>
  <c r="J80" i="1"/>
  <c r="K80" i="1" s="1"/>
  <c r="L80" i="1" s="1"/>
  <c r="I81" i="1"/>
  <c r="J81" i="1" s="1"/>
  <c r="K81" i="1" s="1"/>
  <c r="L81" i="1" s="1"/>
  <c r="I82" i="1"/>
  <c r="J82" i="1"/>
  <c r="K82" i="1"/>
  <c r="L82" i="1"/>
  <c r="I83" i="1"/>
  <c r="J83" i="1" s="1"/>
  <c r="K83" i="1" s="1"/>
  <c r="L83" i="1"/>
  <c r="I84" i="1"/>
  <c r="J84" i="1" s="1"/>
  <c r="K84" i="1" s="1"/>
  <c r="L84" i="1" s="1"/>
  <c r="I85" i="1"/>
  <c r="J85" i="1" s="1"/>
  <c r="K85" i="1" s="1"/>
  <c r="L85" i="1"/>
  <c r="I86" i="1"/>
  <c r="J86" i="1"/>
  <c r="K86" i="1"/>
  <c r="L86" i="1" s="1"/>
  <c r="I87" i="1"/>
  <c r="J87" i="1" s="1"/>
  <c r="K87" i="1" s="1"/>
  <c r="L87" i="1"/>
  <c r="I88" i="1"/>
  <c r="J88" i="1"/>
  <c r="K88" i="1" s="1"/>
  <c r="L88" i="1" s="1"/>
  <c r="I89" i="1"/>
  <c r="J89" i="1" s="1"/>
  <c r="K89" i="1" s="1"/>
  <c r="L89" i="1" s="1"/>
  <c r="I90" i="1"/>
  <c r="J90" i="1"/>
  <c r="K90" i="1"/>
  <c r="L90" i="1"/>
  <c r="I91" i="1"/>
  <c r="J91" i="1" s="1"/>
  <c r="K91" i="1" s="1"/>
  <c r="L91" i="1"/>
  <c r="I92" i="1"/>
  <c r="J92" i="1" s="1"/>
  <c r="K92" i="1" s="1"/>
  <c r="L92" i="1" s="1"/>
  <c r="I93" i="1"/>
  <c r="J93" i="1" s="1"/>
  <c r="K93" i="1" s="1"/>
  <c r="L93" i="1"/>
  <c r="I94" i="1"/>
  <c r="J94" i="1"/>
  <c r="K94" i="1"/>
  <c r="L94" i="1" s="1"/>
  <c r="I95" i="1"/>
  <c r="J95" i="1" s="1"/>
  <c r="K95" i="1" s="1"/>
  <c r="L95" i="1"/>
  <c r="I96" i="1"/>
  <c r="J96" i="1"/>
  <c r="K96" i="1" s="1"/>
  <c r="L96" i="1" s="1"/>
  <c r="I97" i="1"/>
  <c r="J97" i="1" s="1"/>
  <c r="K97" i="1" s="1"/>
  <c r="L97" i="1" s="1"/>
  <c r="I98" i="1"/>
  <c r="J98" i="1"/>
  <c r="K98" i="1"/>
  <c r="L98" i="1"/>
  <c r="I99" i="1"/>
  <c r="J99" i="1" s="1"/>
  <c r="K99" i="1" s="1"/>
  <c r="L99" i="1"/>
  <c r="I100" i="1"/>
  <c r="J100" i="1" s="1"/>
  <c r="K100" i="1" s="1"/>
  <c r="L100" i="1" s="1"/>
  <c r="I101" i="1"/>
  <c r="J101" i="1" s="1"/>
  <c r="K101" i="1" s="1"/>
  <c r="L101" i="1"/>
  <c r="I102" i="1"/>
  <c r="J102" i="1"/>
  <c r="K102" i="1"/>
  <c r="L102" i="1" s="1"/>
  <c r="I103" i="1"/>
  <c r="J103" i="1" s="1"/>
  <c r="K103" i="1" s="1"/>
  <c r="L103" i="1"/>
  <c r="I104" i="1"/>
  <c r="J104" i="1"/>
  <c r="K104" i="1" s="1"/>
  <c r="L104" i="1" s="1"/>
  <c r="I105" i="1"/>
  <c r="J105" i="1" s="1"/>
  <c r="K105" i="1" s="1"/>
  <c r="L105" i="1" s="1"/>
  <c r="I106" i="1"/>
  <c r="J106" i="1"/>
  <c r="K106" i="1"/>
  <c r="L106" i="1"/>
  <c r="I107" i="1"/>
  <c r="J107" i="1" s="1"/>
  <c r="K107" i="1" s="1"/>
  <c r="L107" i="1" s="1"/>
  <c r="I108" i="1"/>
  <c r="J108" i="1" s="1"/>
  <c r="K108" i="1" s="1"/>
  <c r="L108" i="1" s="1"/>
  <c r="I109" i="1"/>
  <c r="J109" i="1" s="1"/>
  <c r="K109" i="1" s="1"/>
  <c r="L109" i="1"/>
  <c r="I110" i="1"/>
  <c r="J110" i="1" s="1"/>
  <c r="K110" i="1" s="1"/>
  <c r="L110" i="1" s="1"/>
  <c r="I111" i="1"/>
  <c r="J111" i="1" s="1"/>
  <c r="K111" i="1" s="1"/>
  <c r="L111" i="1"/>
  <c r="I112" i="1"/>
  <c r="J112" i="1"/>
  <c r="K112" i="1" s="1"/>
  <c r="L112" i="1" s="1"/>
  <c r="I113" i="1"/>
  <c r="J113" i="1" s="1"/>
  <c r="K113" i="1" s="1"/>
  <c r="L113" i="1" s="1"/>
  <c r="I114" i="1"/>
  <c r="J114" i="1"/>
  <c r="K114" i="1"/>
  <c r="L114" i="1"/>
  <c r="I115" i="1"/>
  <c r="J115" i="1" s="1"/>
  <c r="K115" i="1" s="1"/>
  <c r="L115" i="1" s="1"/>
  <c r="I116" i="1"/>
  <c r="J116" i="1" s="1"/>
  <c r="K116" i="1" s="1"/>
  <c r="L116" i="1" s="1"/>
  <c r="I117" i="1"/>
  <c r="J117" i="1" s="1"/>
  <c r="K117" i="1" s="1"/>
  <c r="L117" i="1"/>
  <c r="I118" i="1"/>
  <c r="J118" i="1" s="1"/>
  <c r="K118" i="1" s="1"/>
  <c r="L118" i="1" s="1"/>
  <c r="I119" i="1"/>
  <c r="J119" i="1" s="1"/>
  <c r="K119" i="1" s="1"/>
  <c r="L119" i="1"/>
  <c r="I120" i="1"/>
  <c r="J120" i="1"/>
  <c r="K120" i="1" s="1"/>
  <c r="L120" i="1" s="1"/>
  <c r="I121" i="1"/>
  <c r="J121" i="1" s="1"/>
  <c r="K121" i="1" s="1"/>
  <c r="L121" i="1" s="1"/>
  <c r="I122" i="1"/>
  <c r="J122" i="1"/>
  <c r="K122" i="1"/>
  <c r="L122" i="1"/>
  <c r="I123" i="1"/>
  <c r="J123" i="1" s="1"/>
  <c r="K123" i="1" s="1"/>
  <c r="L123" i="1" s="1"/>
  <c r="I124" i="1"/>
  <c r="J124" i="1" s="1"/>
  <c r="K124" i="1" s="1"/>
  <c r="L124" i="1" s="1"/>
  <c r="I125" i="1"/>
  <c r="J125" i="1" s="1"/>
  <c r="K125" i="1" s="1"/>
  <c r="L125" i="1"/>
  <c r="I126" i="1"/>
  <c r="J126" i="1" s="1"/>
  <c r="K126" i="1" s="1"/>
  <c r="L126" i="1" s="1"/>
  <c r="I127" i="1"/>
  <c r="J127" i="1" s="1"/>
  <c r="K127" i="1" s="1"/>
  <c r="L127" i="1"/>
  <c r="I128" i="1"/>
  <c r="J128" i="1"/>
  <c r="K128" i="1" s="1"/>
  <c r="L128" i="1" s="1"/>
  <c r="I129" i="1"/>
  <c r="J129" i="1" s="1"/>
  <c r="K129" i="1" s="1"/>
  <c r="L129" i="1" s="1"/>
  <c r="I130" i="1"/>
  <c r="J130" i="1"/>
  <c r="K130" i="1"/>
  <c r="L130" i="1"/>
  <c r="I131" i="1"/>
  <c r="J131" i="1" s="1"/>
  <c r="K131" i="1" s="1"/>
  <c r="L131" i="1" s="1"/>
  <c r="I132" i="1"/>
  <c r="J132" i="1" s="1"/>
  <c r="K132" i="1" s="1"/>
  <c r="L132" i="1" s="1"/>
  <c r="I133" i="1"/>
  <c r="J133" i="1" s="1"/>
  <c r="K133" i="1" s="1"/>
  <c r="L133" i="1" s="1"/>
  <c r="I134" i="1"/>
  <c r="J134" i="1" s="1"/>
  <c r="K134" i="1" s="1"/>
  <c r="L134" i="1" s="1"/>
  <c r="I135" i="1"/>
  <c r="J135" i="1" s="1"/>
  <c r="K135" i="1" s="1"/>
  <c r="L135" i="1"/>
  <c r="I136" i="1"/>
  <c r="J136" i="1"/>
  <c r="K136" i="1" s="1"/>
  <c r="L136" i="1" s="1"/>
  <c r="I137" i="1"/>
  <c r="J137" i="1" s="1"/>
  <c r="K137" i="1" s="1"/>
  <c r="L137" i="1" s="1"/>
  <c r="I138" i="1"/>
  <c r="J138" i="1"/>
  <c r="K138" i="1"/>
  <c r="L138" i="1"/>
  <c r="I139" i="1"/>
  <c r="J139" i="1" s="1"/>
  <c r="K139" i="1" s="1"/>
  <c r="L139" i="1" s="1"/>
  <c r="I140" i="1"/>
  <c r="J140" i="1" s="1"/>
  <c r="K140" i="1" s="1"/>
  <c r="L140" i="1" s="1"/>
  <c r="I141" i="1"/>
  <c r="J141" i="1" s="1"/>
  <c r="K141" i="1" s="1"/>
  <c r="L141" i="1" s="1"/>
  <c r="I142" i="1"/>
  <c r="J142" i="1" s="1"/>
  <c r="K142" i="1" s="1"/>
  <c r="L142" i="1" s="1"/>
  <c r="I143" i="1"/>
  <c r="J143" i="1" s="1"/>
  <c r="K143" i="1" s="1"/>
  <c r="L143" i="1"/>
  <c r="I144" i="1"/>
  <c r="J144" i="1" s="1"/>
  <c r="K144" i="1" s="1"/>
  <c r="L144" i="1" s="1"/>
  <c r="I145" i="1"/>
  <c r="J145" i="1" s="1"/>
  <c r="K145" i="1" s="1"/>
  <c r="L145" i="1" s="1"/>
  <c r="I146" i="1"/>
  <c r="J146" i="1"/>
  <c r="K146" i="1"/>
  <c r="L146" i="1" s="1"/>
  <c r="I147" i="1"/>
  <c r="J147" i="1" s="1"/>
  <c r="K147" i="1" s="1"/>
  <c r="L147" i="1" s="1"/>
  <c r="I148" i="1"/>
  <c r="J148" i="1" s="1"/>
  <c r="K148" i="1" s="1"/>
  <c r="L148" i="1" s="1"/>
  <c r="I149" i="1"/>
  <c r="J149" i="1" s="1"/>
  <c r="K149" i="1" s="1"/>
  <c r="L149" i="1" s="1"/>
  <c r="I150" i="1"/>
  <c r="J150" i="1" s="1"/>
  <c r="K150" i="1" s="1"/>
  <c r="L150" i="1" s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I159" i="1"/>
  <c r="J159" i="1"/>
  <c r="K159" i="1" s="1"/>
  <c r="L159" i="1" s="1"/>
  <c r="I160" i="1"/>
  <c r="J160" i="1" s="1"/>
  <c r="K160" i="1" s="1"/>
  <c r="L160" i="1" s="1"/>
  <c r="I161" i="1"/>
  <c r="J161" i="1"/>
  <c r="K161" i="1"/>
  <c r="L161" i="1" s="1"/>
  <c r="I162" i="1"/>
  <c r="J162" i="1"/>
  <c r="K162" i="1" s="1"/>
  <c r="L162" i="1" s="1"/>
  <c r="I163" i="1"/>
  <c r="J163" i="1"/>
  <c r="K163" i="1"/>
  <c r="L163" i="1"/>
  <c r="I164" i="1"/>
  <c r="J164" i="1" s="1"/>
  <c r="K164" i="1" s="1"/>
  <c r="L164" i="1" s="1"/>
  <c r="I165" i="1"/>
  <c r="J165" i="1"/>
  <c r="K165" i="1" s="1"/>
  <c r="L165" i="1" s="1"/>
  <c r="I166" i="1"/>
  <c r="J166" i="1" s="1"/>
  <c r="K166" i="1" s="1"/>
  <c r="L166" i="1" s="1"/>
  <c r="I167" i="1"/>
  <c r="J167" i="1"/>
  <c r="K167" i="1" s="1"/>
  <c r="L167" i="1" s="1"/>
  <c r="I168" i="1"/>
  <c r="J168" i="1"/>
  <c r="K168" i="1" s="1"/>
  <c r="L168" i="1" s="1"/>
  <c r="I169" i="1"/>
  <c r="J169" i="1"/>
  <c r="K169" i="1" s="1"/>
  <c r="L169" i="1" s="1"/>
  <c r="I170" i="1"/>
  <c r="J170" i="1"/>
  <c r="K170" i="1"/>
  <c r="L170" i="1" s="1"/>
  <c r="I171" i="1"/>
  <c r="J171" i="1"/>
  <c r="K171" i="1"/>
  <c r="L171" i="1" s="1"/>
  <c r="I172" i="1"/>
  <c r="J172" i="1" s="1"/>
  <c r="K172" i="1" s="1"/>
  <c r="L172" i="1" s="1"/>
  <c r="I173" i="1"/>
  <c r="J173" i="1"/>
  <c r="K173" i="1" s="1"/>
  <c r="L173" i="1" s="1"/>
  <c r="I174" i="1"/>
  <c r="J174" i="1" s="1"/>
  <c r="K174" i="1" s="1"/>
  <c r="L174" i="1" s="1"/>
  <c r="I175" i="1"/>
  <c r="J175" i="1"/>
  <c r="K175" i="1" s="1"/>
  <c r="L175" i="1" s="1"/>
  <c r="I176" i="1"/>
  <c r="J176" i="1" s="1"/>
  <c r="K176" i="1" s="1"/>
  <c r="L176" i="1" s="1"/>
  <c r="I177" i="1"/>
  <c r="J177" i="1"/>
  <c r="K177" i="1"/>
  <c r="L177" i="1" s="1"/>
  <c r="I178" i="1"/>
  <c r="J178" i="1"/>
  <c r="K178" i="1" s="1"/>
  <c r="L178" i="1" s="1"/>
  <c r="I179" i="1"/>
  <c r="J179" i="1"/>
  <c r="K179" i="1"/>
  <c r="L179" i="1"/>
  <c r="I180" i="1"/>
  <c r="J180" i="1" s="1"/>
  <c r="K180" i="1" s="1"/>
  <c r="L180" i="1" s="1"/>
  <c r="I181" i="1"/>
  <c r="J181" i="1"/>
  <c r="K181" i="1" s="1"/>
  <c r="L181" i="1" s="1"/>
  <c r="I182" i="1"/>
  <c r="J182" i="1" s="1"/>
  <c r="K182" i="1" s="1"/>
  <c r="L182" i="1" s="1"/>
  <c r="I183" i="1"/>
  <c r="J183" i="1"/>
  <c r="K183" i="1" s="1"/>
  <c r="L183" i="1" s="1"/>
  <c r="I184" i="1"/>
  <c r="J184" i="1"/>
  <c r="K184" i="1" s="1"/>
  <c r="L184" i="1" s="1"/>
  <c r="I185" i="1"/>
  <c r="J185" i="1"/>
  <c r="K185" i="1" s="1"/>
  <c r="L185" i="1" s="1"/>
  <c r="I186" i="1"/>
  <c r="J186" i="1"/>
  <c r="K186" i="1"/>
  <c r="L186" i="1" s="1"/>
  <c r="I187" i="1"/>
  <c r="J187" i="1"/>
  <c r="K187" i="1"/>
  <c r="L187" i="1" s="1"/>
  <c r="I188" i="1"/>
  <c r="J188" i="1" s="1"/>
  <c r="K188" i="1" s="1"/>
  <c r="L188" i="1" s="1"/>
  <c r="I189" i="1"/>
  <c r="J189" i="1"/>
  <c r="K189" i="1" s="1"/>
  <c r="L189" i="1" s="1"/>
  <c r="I190" i="1"/>
  <c r="J190" i="1" s="1"/>
  <c r="K190" i="1" s="1"/>
  <c r="L190" i="1" s="1"/>
  <c r="I191" i="1"/>
  <c r="J191" i="1"/>
  <c r="K191" i="1" s="1"/>
  <c r="L191" i="1" s="1"/>
  <c r="I192" i="1"/>
  <c r="J192" i="1" s="1"/>
  <c r="K192" i="1" s="1"/>
  <c r="L192" i="1" s="1"/>
  <c r="I193" i="1"/>
  <c r="J193" i="1"/>
  <c r="K193" i="1"/>
  <c r="L193" i="1" s="1"/>
  <c r="I194" i="1"/>
  <c r="J194" i="1"/>
  <c r="K194" i="1" s="1"/>
  <c r="L194" i="1" s="1"/>
  <c r="I195" i="1"/>
  <c r="J195" i="1"/>
  <c r="K195" i="1"/>
  <c r="L195" i="1"/>
  <c r="I196" i="1"/>
  <c r="J196" i="1" s="1"/>
  <c r="K196" i="1" s="1"/>
  <c r="L196" i="1" s="1"/>
  <c r="I197" i="1"/>
  <c r="J197" i="1"/>
  <c r="K197" i="1" s="1"/>
  <c r="L197" i="1" s="1"/>
  <c r="I198" i="1"/>
  <c r="J198" i="1" s="1"/>
  <c r="K198" i="1" s="1"/>
  <c r="L198" i="1" s="1"/>
  <c r="I199" i="1"/>
  <c r="J199" i="1"/>
  <c r="K199" i="1" s="1"/>
  <c r="L199" i="1" s="1"/>
  <c r="I200" i="1"/>
  <c r="J200" i="1"/>
  <c r="K200" i="1" s="1"/>
  <c r="L200" i="1" s="1"/>
  <c r="I201" i="1"/>
  <c r="J201" i="1"/>
  <c r="K201" i="1" s="1"/>
  <c r="L201" i="1" s="1"/>
  <c r="I202" i="1"/>
  <c r="J202" i="1"/>
  <c r="K202" i="1"/>
  <c r="L202" i="1" s="1"/>
  <c r="I203" i="1"/>
  <c r="J203" i="1"/>
  <c r="K203" i="1"/>
  <c r="L203" i="1" s="1"/>
  <c r="I204" i="1"/>
  <c r="J204" i="1" s="1"/>
  <c r="K204" i="1" s="1"/>
  <c r="L204" i="1" s="1"/>
  <c r="I205" i="1"/>
  <c r="J205" i="1"/>
  <c r="K205" i="1" s="1"/>
  <c r="L205" i="1" s="1"/>
  <c r="I206" i="1"/>
  <c r="J206" i="1" s="1"/>
  <c r="K206" i="1" s="1"/>
  <c r="L206" i="1" s="1"/>
  <c r="I207" i="1"/>
  <c r="J207" i="1"/>
  <c r="K207" i="1" s="1"/>
  <c r="L207" i="1" s="1"/>
  <c r="I208" i="1"/>
  <c r="J208" i="1" s="1"/>
  <c r="K208" i="1" s="1"/>
  <c r="L208" i="1" s="1"/>
  <c r="I209" i="1"/>
  <c r="J209" i="1"/>
  <c r="K209" i="1" s="1"/>
  <c r="L209" i="1" s="1"/>
  <c r="I210" i="1"/>
  <c r="J210" i="1" s="1"/>
  <c r="K210" i="1" s="1"/>
  <c r="L210" i="1" s="1"/>
  <c r="I211" i="1"/>
  <c r="J211" i="1"/>
  <c r="K211" i="1" s="1"/>
  <c r="L211" i="1" s="1"/>
  <c r="I212" i="1"/>
  <c r="J212" i="1" s="1"/>
  <c r="K212" i="1" s="1"/>
  <c r="L212" i="1" s="1"/>
  <c r="I213" i="1"/>
  <c r="J213" i="1"/>
  <c r="K213" i="1" s="1"/>
  <c r="L213" i="1" s="1"/>
  <c r="I214" i="1"/>
  <c r="J214" i="1" s="1"/>
  <c r="K214" i="1" s="1"/>
  <c r="L214" i="1" s="1"/>
  <c r="I215" i="1"/>
  <c r="J215" i="1"/>
  <c r="K215" i="1" s="1"/>
  <c r="L215" i="1" s="1"/>
  <c r="I216" i="1"/>
  <c r="J216" i="1" s="1"/>
  <c r="K216" i="1" s="1"/>
  <c r="L216" i="1" s="1"/>
  <c r="I217" i="1"/>
  <c r="J217" i="1"/>
  <c r="K217" i="1" s="1"/>
  <c r="L217" i="1" s="1"/>
  <c r="I218" i="1"/>
  <c r="J218" i="1" s="1"/>
  <c r="K218" i="1" s="1"/>
  <c r="L218" i="1" s="1"/>
  <c r="I219" i="1"/>
  <c r="J219" i="1"/>
  <c r="K219" i="1" s="1"/>
  <c r="L219" i="1" s="1"/>
  <c r="I220" i="1"/>
  <c r="J220" i="1" s="1"/>
  <c r="K220" i="1" s="1"/>
  <c r="L220" i="1" s="1"/>
  <c r="I221" i="1"/>
  <c r="J221" i="1"/>
  <c r="K221" i="1" s="1"/>
  <c r="L221" i="1" s="1"/>
  <c r="I222" i="1"/>
  <c r="J222" i="1" s="1"/>
  <c r="K222" i="1" s="1"/>
  <c r="L222" i="1" s="1"/>
  <c r="I223" i="1"/>
  <c r="J223" i="1"/>
  <c r="K223" i="1" s="1"/>
  <c r="L223" i="1" s="1"/>
  <c r="I224" i="1"/>
  <c r="J224" i="1" s="1"/>
  <c r="K224" i="1" s="1"/>
  <c r="L224" i="1" s="1"/>
  <c r="I225" i="1"/>
  <c r="J225" i="1"/>
  <c r="K225" i="1" s="1"/>
  <c r="L225" i="1" s="1"/>
  <c r="I226" i="1"/>
  <c r="J226" i="1" s="1"/>
  <c r="K226" i="1" s="1"/>
  <c r="L226" i="1" s="1"/>
  <c r="I227" i="1"/>
  <c r="J227" i="1"/>
  <c r="K227" i="1" s="1"/>
  <c r="L227" i="1" s="1"/>
  <c r="I228" i="1"/>
  <c r="J228" i="1" s="1"/>
  <c r="K228" i="1" s="1"/>
  <c r="L228" i="1" s="1"/>
  <c r="I229" i="1"/>
  <c r="J229" i="1"/>
  <c r="K229" i="1" s="1"/>
  <c r="L229" i="1" s="1"/>
  <c r="I230" i="1"/>
  <c r="J230" i="1" s="1"/>
  <c r="K230" i="1" s="1"/>
  <c r="L230" i="1" s="1"/>
  <c r="I231" i="1"/>
  <c r="J231" i="1"/>
  <c r="K231" i="1" s="1"/>
  <c r="L231" i="1" s="1"/>
  <c r="I232" i="1"/>
  <c r="J232" i="1" s="1"/>
  <c r="K232" i="1" s="1"/>
  <c r="L232" i="1" s="1"/>
  <c r="I233" i="1"/>
  <c r="J233" i="1"/>
  <c r="K233" i="1" s="1"/>
  <c r="L233" i="1" s="1"/>
  <c r="I234" i="1"/>
  <c r="J234" i="1" s="1"/>
  <c r="K234" i="1" s="1"/>
  <c r="L234" i="1" s="1"/>
  <c r="I235" i="1"/>
  <c r="J235" i="1"/>
  <c r="K235" i="1" s="1"/>
  <c r="L235" i="1" s="1"/>
  <c r="I236" i="1"/>
  <c r="J236" i="1" s="1"/>
  <c r="K236" i="1" s="1"/>
  <c r="L236" i="1" s="1"/>
  <c r="I237" i="1"/>
  <c r="J237" i="1"/>
  <c r="K237" i="1" s="1"/>
  <c r="L237" i="1" s="1"/>
  <c r="I238" i="1"/>
  <c r="J238" i="1" s="1"/>
  <c r="K238" i="1" s="1"/>
  <c r="L238" i="1" s="1"/>
  <c r="I239" i="1"/>
  <c r="J239" i="1"/>
  <c r="K239" i="1" s="1"/>
  <c r="L239" i="1" s="1"/>
  <c r="I240" i="1"/>
  <c r="J240" i="1" s="1"/>
  <c r="K240" i="1" s="1"/>
  <c r="L240" i="1" s="1"/>
  <c r="I241" i="1"/>
  <c r="J241" i="1"/>
  <c r="K241" i="1" s="1"/>
  <c r="L241" i="1" s="1"/>
  <c r="I242" i="1"/>
  <c r="J242" i="1" s="1"/>
  <c r="K242" i="1" s="1"/>
  <c r="L242" i="1" s="1"/>
  <c r="I243" i="1"/>
  <c r="J243" i="1"/>
  <c r="K243" i="1" s="1"/>
  <c r="L243" i="1" s="1"/>
  <c r="I244" i="1"/>
  <c r="J244" i="1" s="1"/>
  <c r="K244" i="1" s="1"/>
  <c r="L244" i="1" s="1"/>
  <c r="I245" i="1"/>
  <c r="J245" i="1"/>
  <c r="K245" i="1" s="1"/>
  <c r="L245" i="1" s="1"/>
  <c r="I246" i="1"/>
  <c r="J246" i="1" s="1"/>
  <c r="K246" i="1" s="1"/>
  <c r="L246" i="1" s="1"/>
  <c r="I247" i="1"/>
  <c r="J247" i="1"/>
  <c r="K247" i="1" s="1"/>
  <c r="L247" i="1" s="1"/>
  <c r="I248" i="1"/>
  <c r="J248" i="1" s="1"/>
  <c r="K248" i="1" s="1"/>
  <c r="L248" i="1" s="1"/>
  <c r="I249" i="1"/>
  <c r="J249" i="1"/>
  <c r="K249" i="1" s="1"/>
  <c r="L249" i="1" s="1"/>
  <c r="I250" i="1"/>
  <c r="J250" i="1" s="1"/>
  <c r="K250" i="1" s="1"/>
  <c r="L250" i="1" s="1"/>
  <c r="I251" i="1"/>
  <c r="J251" i="1"/>
  <c r="K251" i="1" s="1"/>
  <c r="L251" i="1" s="1"/>
  <c r="I252" i="1"/>
  <c r="J252" i="1" s="1"/>
  <c r="K252" i="1" s="1"/>
  <c r="L252" i="1" s="1"/>
  <c r="I253" i="1"/>
  <c r="J253" i="1"/>
  <c r="K253" i="1" s="1"/>
  <c r="L253" i="1" s="1"/>
  <c r="I254" i="1"/>
  <c r="J254" i="1" s="1"/>
  <c r="K254" i="1" s="1"/>
  <c r="L254" i="1" s="1"/>
  <c r="I255" i="1"/>
  <c r="J255" i="1"/>
  <c r="K255" i="1" s="1"/>
  <c r="L255" i="1" s="1"/>
  <c r="I256" i="1"/>
  <c r="J256" i="1" s="1"/>
  <c r="K256" i="1" s="1"/>
  <c r="L256" i="1" s="1"/>
  <c r="I257" i="1"/>
  <c r="J257" i="1"/>
  <c r="K257" i="1" s="1"/>
  <c r="L257" i="1" s="1"/>
  <c r="I258" i="1"/>
  <c r="J258" i="1" s="1"/>
  <c r="K258" i="1" s="1"/>
  <c r="L258" i="1" s="1"/>
  <c r="I259" i="1"/>
  <c r="J259" i="1"/>
  <c r="K259" i="1" s="1"/>
  <c r="L259" i="1" s="1"/>
  <c r="I260" i="1"/>
  <c r="J260" i="1" s="1"/>
  <c r="K260" i="1" s="1"/>
  <c r="L260" i="1" s="1"/>
  <c r="I261" i="1"/>
  <c r="J261" i="1"/>
  <c r="K261" i="1" s="1"/>
  <c r="L261" i="1" s="1"/>
  <c r="I262" i="1"/>
  <c r="J262" i="1" s="1"/>
  <c r="K262" i="1" s="1"/>
  <c r="L262" i="1" s="1"/>
  <c r="I263" i="1"/>
  <c r="J263" i="1"/>
  <c r="K263" i="1" s="1"/>
  <c r="L263" i="1" s="1"/>
  <c r="I264" i="1"/>
  <c r="J264" i="1" s="1"/>
  <c r="K264" i="1" s="1"/>
  <c r="L264" i="1" s="1"/>
  <c r="I265" i="1"/>
  <c r="J265" i="1"/>
  <c r="K265" i="1" s="1"/>
  <c r="L265" i="1" s="1"/>
  <c r="I266" i="1"/>
  <c r="J266" i="1" s="1"/>
  <c r="K266" i="1" s="1"/>
  <c r="L266" i="1" s="1"/>
  <c r="I267" i="1"/>
  <c r="J267" i="1"/>
  <c r="K267" i="1" s="1"/>
  <c r="L267" i="1" s="1"/>
  <c r="I268" i="1"/>
  <c r="J268" i="1" s="1"/>
  <c r="K268" i="1" s="1"/>
  <c r="L268" i="1" s="1"/>
  <c r="I269" i="1"/>
  <c r="J269" i="1"/>
  <c r="K269" i="1" s="1"/>
  <c r="L269" i="1" s="1"/>
  <c r="I270" i="1"/>
  <c r="J270" i="1" s="1"/>
  <c r="K270" i="1" s="1"/>
  <c r="L270" i="1" s="1"/>
  <c r="I271" i="1"/>
  <c r="J271" i="1"/>
  <c r="K271" i="1" s="1"/>
  <c r="L271" i="1" s="1"/>
  <c r="I272" i="1"/>
  <c r="J272" i="1" s="1"/>
  <c r="K272" i="1" s="1"/>
  <c r="L272" i="1" s="1"/>
  <c r="I273" i="1"/>
  <c r="J273" i="1"/>
  <c r="K273" i="1" s="1"/>
  <c r="L273" i="1" s="1"/>
  <c r="I274" i="1"/>
  <c r="J274" i="1" s="1"/>
  <c r="K274" i="1" s="1"/>
  <c r="L274" i="1" s="1"/>
  <c r="I275" i="1"/>
  <c r="J275" i="1"/>
  <c r="K275" i="1" s="1"/>
  <c r="L275" i="1" s="1"/>
  <c r="I276" i="1"/>
  <c r="J276" i="1" s="1"/>
  <c r="K276" i="1" s="1"/>
  <c r="L276" i="1" s="1"/>
  <c r="I277" i="1"/>
  <c r="J277" i="1"/>
  <c r="K277" i="1" s="1"/>
  <c r="L277" i="1" s="1"/>
  <c r="I278" i="1"/>
  <c r="J278" i="1" s="1"/>
  <c r="K278" i="1" s="1"/>
  <c r="L278" i="1" s="1"/>
  <c r="I279" i="1"/>
  <c r="J279" i="1"/>
  <c r="K279" i="1" s="1"/>
  <c r="L279" i="1" s="1"/>
  <c r="I280" i="1"/>
  <c r="J280" i="1" s="1"/>
  <c r="K280" i="1" s="1"/>
  <c r="L280" i="1" s="1"/>
  <c r="I281" i="1"/>
  <c r="J281" i="1"/>
  <c r="K281" i="1" s="1"/>
  <c r="L281" i="1" s="1"/>
  <c r="I282" i="1"/>
  <c r="J282" i="1" s="1"/>
  <c r="K282" i="1" s="1"/>
  <c r="L282" i="1" s="1"/>
  <c r="I283" i="1"/>
  <c r="J283" i="1"/>
  <c r="K283" i="1" s="1"/>
  <c r="L283" i="1" s="1"/>
  <c r="I284" i="1"/>
  <c r="J284" i="1" s="1"/>
  <c r="K284" i="1" s="1"/>
  <c r="L284" i="1" s="1"/>
  <c r="C285" i="1"/>
  <c r="D285" i="1"/>
  <c r="E285" i="1"/>
  <c r="F285" i="1"/>
  <c r="G285" i="1"/>
  <c r="H285" i="1"/>
  <c r="C286" i="1"/>
  <c r="D286" i="1"/>
  <c r="E286" i="1"/>
  <c r="F286" i="1"/>
  <c r="G286" i="1"/>
  <c r="H286" i="1"/>
  <c r="C287" i="1"/>
  <c r="D287" i="1"/>
  <c r="E287" i="1"/>
  <c r="F287" i="1"/>
  <c r="G287" i="1"/>
  <c r="H287" i="1"/>
  <c r="I293" i="1"/>
  <c r="J293" i="1"/>
  <c r="K293" i="1"/>
  <c r="L293" i="1" s="1"/>
  <c r="I294" i="1"/>
  <c r="J294" i="1"/>
  <c r="K294" i="1" s="1"/>
  <c r="L294" i="1" s="1"/>
  <c r="I295" i="1"/>
  <c r="J295" i="1"/>
  <c r="K295" i="1"/>
  <c r="L295" i="1" s="1"/>
  <c r="I296" i="1"/>
  <c r="J296" i="1"/>
  <c r="K296" i="1" s="1"/>
  <c r="L296" i="1" s="1"/>
  <c r="I297" i="1"/>
  <c r="J297" i="1" s="1"/>
  <c r="K297" i="1" s="1"/>
  <c r="L297" i="1" s="1"/>
  <c r="I298" i="1"/>
  <c r="J298" i="1"/>
  <c r="K298" i="1" s="1"/>
  <c r="L298" i="1" s="1"/>
  <c r="I299" i="1"/>
  <c r="J299" i="1" s="1"/>
  <c r="K299" i="1" s="1"/>
  <c r="L299" i="1" s="1"/>
  <c r="I300" i="1"/>
  <c r="J300" i="1"/>
  <c r="K300" i="1" s="1"/>
  <c r="L300" i="1" s="1"/>
  <c r="I301" i="1"/>
  <c r="J301" i="1" s="1"/>
  <c r="K301" i="1" s="1"/>
  <c r="L301" i="1" s="1"/>
  <c r="I302" i="1"/>
  <c r="J302" i="1" s="1"/>
  <c r="K302" i="1" s="1"/>
  <c r="L302" i="1" s="1"/>
  <c r="I303" i="1"/>
  <c r="J303" i="1" s="1"/>
  <c r="K303" i="1" s="1"/>
  <c r="L303" i="1" s="1"/>
  <c r="I304" i="1"/>
  <c r="J304" i="1" s="1"/>
  <c r="K304" i="1" s="1"/>
  <c r="L304" i="1" s="1"/>
  <c r="I305" i="1"/>
  <c r="J305" i="1" s="1"/>
  <c r="K305" i="1" s="1"/>
  <c r="L305" i="1" s="1"/>
  <c r="I306" i="1"/>
  <c r="J306" i="1" s="1"/>
  <c r="K306" i="1" s="1"/>
  <c r="L306" i="1" s="1"/>
  <c r="I307" i="1"/>
  <c r="J307" i="1" s="1"/>
  <c r="K307" i="1" s="1"/>
  <c r="L307" i="1" s="1"/>
  <c r="I308" i="1"/>
  <c r="J308" i="1" s="1"/>
  <c r="K308" i="1" s="1"/>
  <c r="L308" i="1" s="1"/>
  <c r="I309" i="1"/>
  <c r="J309" i="1" s="1"/>
  <c r="K309" i="1" s="1"/>
  <c r="L309" i="1" s="1"/>
  <c r="I310" i="1"/>
  <c r="J310" i="1" s="1"/>
  <c r="K310" i="1" s="1"/>
  <c r="L310" i="1" s="1"/>
  <c r="I311" i="1"/>
  <c r="J311" i="1" s="1"/>
  <c r="K311" i="1" s="1"/>
  <c r="L311" i="1" s="1"/>
  <c r="I312" i="1"/>
  <c r="J312" i="1" s="1"/>
  <c r="K312" i="1" s="1"/>
  <c r="L312" i="1" s="1"/>
  <c r="I313" i="1"/>
  <c r="J313" i="1" s="1"/>
  <c r="K313" i="1" s="1"/>
  <c r="L313" i="1" s="1"/>
  <c r="I314" i="1"/>
  <c r="J314" i="1" s="1"/>
  <c r="K314" i="1" s="1"/>
  <c r="L314" i="1" s="1"/>
  <c r="I315" i="1"/>
  <c r="J315" i="1" s="1"/>
  <c r="K315" i="1" s="1"/>
  <c r="L315" i="1" s="1"/>
  <c r="I316" i="1"/>
  <c r="J316" i="1" s="1"/>
  <c r="K316" i="1" s="1"/>
  <c r="L316" i="1" s="1"/>
  <c r="I317" i="1"/>
  <c r="J317" i="1" s="1"/>
  <c r="K317" i="1" s="1"/>
  <c r="L317" i="1" s="1"/>
  <c r="I318" i="1"/>
  <c r="J318" i="1" s="1"/>
  <c r="K318" i="1" s="1"/>
  <c r="L318" i="1" s="1"/>
  <c r="I319" i="1"/>
  <c r="J319" i="1" s="1"/>
  <c r="K319" i="1" s="1"/>
  <c r="L319" i="1" s="1"/>
  <c r="I320" i="1"/>
  <c r="J320" i="1" s="1"/>
  <c r="K320" i="1" s="1"/>
  <c r="L320" i="1" s="1"/>
  <c r="I321" i="1"/>
  <c r="J321" i="1" s="1"/>
  <c r="K321" i="1" s="1"/>
  <c r="L321" i="1" s="1"/>
  <c r="I322" i="1"/>
  <c r="J322" i="1" s="1"/>
  <c r="K322" i="1" s="1"/>
  <c r="L322" i="1" s="1"/>
  <c r="I323" i="1"/>
  <c r="J323" i="1" s="1"/>
  <c r="K323" i="1" s="1"/>
  <c r="L323" i="1" s="1"/>
  <c r="I324" i="1"/>
  <c r="J324" i="1" s="1"/>
  <c r="K324" i="1" s="1"/>
  <c r="L324" i="1" s="1"/>
  <c r="I325" i="1"/>
  <c r="J325" i="1" s="1"/>
  <c r="K325" i="1" s="1"/>
  <c r="L325" i="1" s="1"/>
  <c r="I326" i="1"/>
  <c r="J326" i="1"/>
  <c r="K326" i="1" s="1"/>
  <c r="L326" i="1" s="1"/>
  <c r="I327" i="1"/>
  <c r="J327" i="1" s="1"/>
  <c r="K327" i="1" s="1"/>
  <c r="L327" i="1" s="1"/>
  <c r="I328" i="1"/>
  <c r="J328" i="1"/>
  <c r="K328" i="1" s="1"/>
  <c r="L328" i="1" s="1"/>
  <c r="I329" i="1"/>
  <c r="J329" i="1" s="1"/>
  <c r="K329" i="1" s="1"/>
  <c r="L329" i="1" s="1"/>
  <c r="I330" i="1"/>
  <c r="J330" i="1"/>
  <c r="K330" i="1" s="1"/>
  <c r="L330" i="1" s="1"/>
  <c r="I331" i="1"/>
  <c r="J331" i="1" s="1"/>
  <c r="K331" i="1"/>
  <c r="L331" i="1" s="1"/>
  <c r="I332" i="1"/>
  <c r="J332" i="1" s="1"/>
  <c r="K332" i="1" s="1"/>
  <c r="L332" i="1" s="1"/>
  <c r="I333" i="1"/>
  <c r="J333" i="1" s="1"/>
  <c r="K333" i="1"/>
  <c r="L333" i="1" s="1"/>
  <c r="I334" i="1"/>
  <c r="J334" i="1"/>
  <c r="K334" i="1" s="1"/>
  <c r="L334" i="1" s="1"/>
  <c r="I335" i="1"/>
  <c r="J335" i="1" s="1"/>
  <c r="K335" i="1"/>
  <c r="L335" i="1" s="1"/>
  <c r="I336" i="1"/>
  <c r="J336" i="1" s="1"/>
  <c r="K336" i="1" s="1"/>
  <c r="L336" i="1" s="1"/>
  <c r="I337" i="1"/>
  <c r="J337" i="1" s="1"/>
  <c r="K337" i="1"/>
  <c r="L337" i="1" s="1"/>
  <c r="I338" i="1"/>
  <c r="J338" i="1"/>
  <c r="K338" i="1" s="1"/>
  <c r="L338" i="1" s="1"/>
  <c r="I339" i="1"/>
  <c r="J339" i="1" s="1"/>
  <c r="K339" i="1"/>
  <c r="L339" i="1" s="1"/>
  <c r="I340" i="1"/>
  <c r="J340" i="1" s="1"/>
  <c r="K340" i="1" s="1"/>
  <c r="L340" i="1" s="1"/>
  <c r="I341" i="1"/>
  <c r="J341" i="1" s="1"/>
  <c r="K341" i="1"/>
  <c r="L341" i="1" s="1"/>
  <c r="I342" i="1"/>
  <c r="J342" i="1"/>
  <c r="K342" i="1" s="1"/>
  <c r="L342" i="1" s="1"/>
  <c r="I343" i="1"/>
  <c r="J343" i="1" s="1"/>
  <c r="K343" i="1"/>
  <c r="L343" i="1" s="1"/>
  <c r="I344" i="1"/>
  <c r="J344" i="1" s="1"/>
  <c r="K344" i="1" s="1"/>
  <c r="L344" i="1" s="1"/>
  <c r="I345" i="1"/>
  <c r="J345" i="1" s="1"/>
  <c r="K345" i="1"/>
  <c r="L345" i="1" s="1"/>
  <c r="I346" i="1"/>
  <c r="J346" i="1"/>
  <c r="K346" i="1" s="1"/>
  <c r="L346" i="1" s="1"/>
  <c r="I347" i="1"/>
  <c r="J347" i="1" s="1"/>
  <c r="K347" i="1"/>
  <c r="L347" i="1" s="1"/>
  <c r="I348" i="1"/>
  <c r="J348" i="1" s="1"/>
  <c r="K348" i="1" s="1"/>
  <c r="L348" i="1" s="1"/>
  <c r="I349" i="1"/>
  <c r="J349" i="1" s="1"/>
  <c r="K349" i="1"/>
  <c r="L349" i="1" s="1"/>
  <c r="I350" i="1"/>
  <c r="J350" i="1"/>
  <c r="K350" i="1" s="1"/>
  <c r="L350" i="1" s="1"/>
  <c r="I351" i="1"/>
  <c r="J351" i="1" s="1"/>
  <c r="K351" i="1"/>
  <c r="L351" i="1" s="1"/>
  <c r="I352" i="1"/>
  <c r="J352" i="1" s="1"/>
  <c r="K352" i="1" s="1"/>
  <c r="L352" i="1" s="1"/>
  <c r="I353" i="1"/>
  <c r="J353" i="1" s="1"/>
  <c r="K353" i="1"/>
  <c r="L353" i="1" s="1"/>
  <c r="I354" i="1"/>
  <c r="J354" i="1"/>
  <c r="K354" i="1" s="1"/>
  <c r="L354" i="1" s="1"/>
  <c r="I355" i="1"/>
  <c r="J355" i="1" s="1"/>
  <c r="K355" i="1"/>
  <c r="L355" i="1" s="1"/>
  <c r="I356" i="1"/>
  <c r="J356" i="1" s="1"/>
  <c r="K356" i="1" s="1"/>
  <c r="L356" i="1" s="1"/>
  <c r="I357" i="1"/>
  <c r="J357" i="1" s="1"/>
  <c r="K357" i="1"/>
  <c r="L357" i="1" s="1"/>
  <c r="I358" i="1"/>
  <c r="J358" i="1"/>
  <c r="K358" i="1" s="1"/>
  <c r="L358" i="1" s="1"/>
  <c r="I359" i="1"/>
  <c r="J359" i="1" s="1"/>
  <c r="K359" i="1"/>
  <c r="L359" i="1" s="1"/>
  <c r="I360" i="1"/>
  <c r="J360" i="1" s="1"/>
  <c r="K360" i="1" s="1"/>
  <c r="L360" i="1" s="1"/>
  <c r="I361" i="1"/>
  <c r="J361" i="1" s="1"/>
  <c r="K361" i="1"/>
  <c r="L361" i="1" s="1"/>
  <c r="I362" i="1"/>
  <c r="J362" i="1"/>
  <c r="K362" i="1" s="1"/>
  <c r="L362" i="1" s="1"/>
  <c r="I363" i="1"/>
  <c r="J363" i="1" s="1"/>
  <c r="K363" i="1"/>
  <c r="L363" i="1" s="1"/>
  <c r="I364" i="1"/>
  <c r="J364" i="1" s="1"/>
  <c r="K364" i="1" s="1"/>
  <c r="L364" i="1" s="1"/>
  <c r="I365" i="1"/>
  <c r="J365" i="1"/>
  <c r="K365" i="1" s="1"/>
  <c r="L365" i="1" s="1"/>
  <c r="I366" i="1"/>
  <c r="J366" i="1" s="1"/>
  <c r="K366" i="1" s="1"/>
  <c r="L366" i="1" s="1"/>
  <c r="I367" i="1"/>
  <c r="J367" i="1" s="1"/>
  <c r="K367" i="1" s="1"/>
  <c r="L367" i="1" s="1"/>
  <c r="I368" i="1"/>
  <c r="J368" i="1"/>
  <c r="K368" i="1" s="1"/>
  <c r="L368" i="1" s="1"/>
  <c r="I369" i="1"/>
  <c r="J369" i="1"/>
  <c r="K369" i="1" s="1"/>
  <c r="L369" i="1" s="1"/>
  <c r="I370" i="1"/>
  <c r="J370" i="1" s="1"/>
  <c r="K370" i="1" s="1"/>
  <c r="L370" i="1" s="1"/>
  <c r="I371" i="1"/>
  <c r="J371" i="1"/>
  <c r="K371" i="1"/>
  <c r="L371" i="1" s="1"/>
  <c r="I372" i="1"/>
  <c r="J372" i="1"/>
  <c r="K372" i="1" s="1"/>
  <c r="L372" i="1" s="1"/>
  <c r="I373" i="1"/>
  <c r="J373" i="1"/>
  <c r="K373" i="1" s="1"/>
  <c r="L373" i="1" s="1"/>
  <c r="I374" i="1"/>
  <c r="J374" i="1"/>
  <c r="K374" i="1" s="1"/>
  <c r="L374" i="1" s="1"/>
  <c r="I375" i="1"/>
  <c r="J375" i="1" s="1"/>
  <c r="K375" i="1" s="1"/>
  <c r="L375" i="1" s="1"/>
  <c r="I376" i="1"/>
  <c r="J376" i="1"/>
  <c r="K376" i="1" s="1"/>
  <c r="L376" i="1" s="1"/>
  <c r="I377" i="1"/>
  <c r="J377" i="1" s="1"/>
  <c r="K377" i="1" s="1"/>
  <c r="L377" i="1" s="1"/>
  <c r="I378" i="1"/>
  <c r="J378" i="1" s="1"/>
  <c r="K378" i="1" s="1"/>
  <c r="L378" i="1" s="1"/>
  <c r="I379" i="1"/>
  <c r="J379" i="1" s="1"/>
  <c r="K379" i="1" s="1"/>
  <c r="L379" i="1" s="1"/>
  <c r="I380" i="1"/>
  <c r="J380" i="1" s="1"/>
  <c r="K380" i="1" s="1"/>
  <c r="L380" i="1" s="1"/>
  <c r="I381" i="1"/>
  <c r="J381" i="1"/>
  <c r="K381" i="1" s="1"/>
  <c r="L381" i="1" s="1"/>
  <c r="I382" i="1"/>
  <c r="J382" i="1" s="1"/>
  <c r="K382" i="1" s="1"/>
  <c r="L382" i="1" s="1"/>
  <c r="I383" i="1"/>
  <c r="J383" i="1" s="1"/>
  <c r="K383" i="1" s="1"/>
  <c r="L383" i="1" s="1"/>
  <c r="I384" i="1"/>
  <c r="J384" i="1"/>
  <c r="K384" i="1" s="1"/>
  <c r="L384" i="1" s="1"/>
  <c r="I385" i="1"/>
  <c r="J385" i="1"/>
  <c r="K385" i="1" s="1"/>
  <c r="L385" i="1" s="1"/>
  <c r="I386" i="1"/>
  <c r="J386" i="1" s="1"/>
  <c r="K386" i="1" s="1"/>
  <c r="L386" i="1" s="1"/>
  <c r="I387" i="1"/>
  <c r="J387" i="1"/>
  <c r="K387" i="1"/>
  <c r="L387" i="1" s="1"/>
  <c r="I388" i="1"/>
  <c r="J388" i="1"/>
  <c r="K388" i="1" s="1"/>
  <c r="L388" i="1" s="1"/>
  <c r="I389" i="1"/>
  <c r="J389" i="1"/>
  <c r="K389" i="1" s="1"/>
  <c r="L389" i="1" s="1"/>
  <c r="I390" i="1"/>
  <c r="J390" i="1"/>
  <c r="K390" i="1" s="1"/>
  <c r="L390" i="1" s="1"/>
  <c r="I391" i="1"/>
  <c r="J391" i="1" s="1"/>
  <c r="K391" i="1" s="1"/>
  <c r="L391" i="1" s="1"/>
  <c r="I392" i="1"/>
  <c r="J392" i="1"/>
  <c r="K392" i="1" s="1"/>
  <c r="L392" i="1" s="1"/>
  <c r="I393" i="1"/>
  <c r="J393" i="1" s="1"/>
  <c r="K393" i="1" s="1"/>
  <c r="L393" i="1" s="1"/>
  <c r="I394" i="1"/>
  <c r="J394" i="1" s="1"/>
  <c r="K394" i="1" s="1"/>
  <c r="L394" i="1" s="1"/>
  <c r="I395" i="1"/>
  <c r="J395" i="1"/>
  <c r="K395" i="1" s="1"/>
  <c r="L395" i="1" s="1"/>
  <c r="I396" i="1"/>
  <c r="J396" i="1"/>
  <c r="K396" i="1" s="1"/>
  <c r="L396" i="1"/>
  <c r="I397" i="1"/>
  <c r="J397" i="1"/>
  <c r="K397" i="1" s="1"/>
  <c r="L397" i="1" s="1"/>
  <c r="I398" i="1"/>
  <c r="J398" i="1" s="1"/>
  <c r="K398" i="1" s="1"/>
  <c r="L398" i="1" s="1"/>
  <c r="I399" i="1"/>
  <c r="J399" i="1"/>
  <c r="K399" i="1" s="1"/>
  <c r="L399" i="1" s="1"/>
  <c r="I400" i="1"/>
  <c r="J400" i="1" s="1"/>
  <c r="K400" i="1" s="1"/>
  <c r="L400" i="1" s="1"/>
  <c r="I401" i="1"/>
  <c r="J401" i="1" s="1"/>
  <c r="K401" i="1" s="1"/>
  <c r="L401" i="1" s="1"/>
  <c r="I402" i="1"/>
  <c r="J402" i="1" s="1"/>
  <c r="K402" i="1" s="1"/>
  <c r="L402" i="1" s="1"/>
  <c r="I403" i="1"/>
  <c r="J403" i="1"/>
  <c r="K403" i="1" s="1"/>
  <c r="L403" i="1" s="1"/>
  <c r="I404" i="1"/>
  <c r="J404" i="1"/>
  <c r="K404" i="1" s="1"/>
  <c r="L404" i="1"/>
  <c r="I405" i="1"/>
  <c r="J405" i="1"/>
  <c r="K405" i="1" s="1"/>
  <c r="L405" i="1" s="1"/>
  <c r="I406" i="1"/>
  <c r="J406" i="1" s="1"/>
  <c r="K406" i="1" s="1"/>
  <c r="L406" i="1" s="1"/>
  <c r="I407" i="1"/>
  <c r="J407" i="1"/>
  <c r="K407" i="1" s="1"/>
  <c r="L407" i="1" s="1"/>
  <c r="I408" i="1"/>
  <c r="J408" i="1" s="1"/>
  <c r="K408" i="1" s="1"/>
  <c r="L408" i="1" s="1"/>
  <c r="I409" i="1"/>
  <c r="J409" i="1" s="1"/>
  <c r="K409" i="1" s="1"/>
  <c r="L409" i="1" s="1"/>
  <c r="I410" i="1"/>
  <c r="J410" i="1"/>
  <c r="K410" i="1" s="1"/>
  <c r="L410" i="1" s="1"/>
  <c r="I411" i="1"/>
  <c r="J411" i="1" s="1"/>
  <c r="K411" i="1" s="1"/>
  <c r="L411" i="1" s="1"/>
  <c r="I412" i="1"/>
  <c r="J412" i="1"/>
  <c r="K412" i="1" s="1"/>
  <c r="L412" i="1" s="1"/>
  <c r="I413" i="1"/>
  <c r="J413" i="1" s="1"/>
  <c r="K413" i="1" s="1"/>
  <c r="L413" i="1" s="1"/>
  <c r="I414" i="1"/>
  <c r="J414" i="1"/>
  <c r="K414" i="1" s="1"/>
  <c r="L414" i="1" s="1"/>
  <c r="I415" i="1"/>
  <c r="J415" i="1" s="1"/>
  <c r="K415" i="1" s="1"/>
  <c r="L415" i="1" s="1"/>
  <c r="I416" i="1"/>
  <c r="J416" i="1"/>
  <c r="K416" i="1" s="1"/>
  <c r="L416" i="1" s="1"/>
  <c r="I417" i="1"/>
  <c r="J417" i="1" s="1"/>
  <c r="K417" i="1" s="1"/>
  <c r="L417" i="1" s="1"/>
  <c r="I418" i="1"/>
  <c r="J418" i="1"/>
  <c r="K418" i="1" s="1"/>
  <c r="L418" i="1" s="1"/>
  <c r="C419" i="1"/>
  <c r="D419" i="1"/>
  <c r="E419" i="1"/>
  <c r="F419" i="1"/>
  <c r="G419" i="1"/>
  <c r="H419" i="1"/>
  <c r="C420" i="1"/>
  <c r="D420" i="1"/>
  <c r="E420" i="1"/>
  <c r="F420" i="1"/>
  <c r="G420" i="1"/>
  <c r="H420" i="1"/>
  <c r="C421" i="1"/>
  <c r="D421" i="1"/>
  <c r="E421" i="1"/>
  <c r="F421" i="1"/>
  <c r="G421" i="1"/>
  <c r="H421" i="1"/>
</calcChain>
</file>

<file path=xl/sharedStrings.xml><?xml version="1.0" encoding="utf-8"?>
<sst xmlns="http://schemas.openxmlformats.org/spreadsheetml/2006/main" count="2446" uniqueCount="513">
  <si>
    <t>Summary Report</t>
  </si>
  <si>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</si>
  <si>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</si>
  <si>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</si>
  <si>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</si>
  <si>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</si>
  <si>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</si>
  <si>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</si>
  <si>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</si>
  <si>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/>
  </si>
  <si>
    <t>min</t>
  </si>
  <si>
    <t>nC*min</t>
  </si>
  <si>
    <t>%</t>
  </si>
  <si>
    <t>nC</t>
  </si>
  <si>
    <t>ppm</t>
  </si>
  <si>
    <t>ED_IntAmp</t>
  </si>
  <si>
    <t>mg/100mg(dryweight)</t>
  </si>
  <si>
    <t>Sorbitol</t>
  </si>
  <si>
    <t>g/L</t>
  </si>
  <si>
    <t>JL126</t>
  </si>
  <si>
    <t>JL127</t>
  </si>
  <si>
    <t>JL128</t>
  </si>
  <si>
    <t>JL129</t>
  </si>
  <si>
    <t>JL130</t>
  </si>
  <si>
    <t>JL131</t>
  </si>
  <si>
    <t>JL132</t>
  </si>
  <si>
    <t>JL133</t>
  </si>
  <si>
    <t>JL134</t>
  </si>
  <si>
    <t>JL135</t>
  </si>
  <si>
    <t>Sum:</t>
  </si>
  <si>
    <t>Average:</t>
  </si>
  <si>
    <t>Rel.Std.Dev:</t>
  </si>
  <si>
    <t>Glucose</t>
  </si>
  <si>
    <t>mg/mL</t>
  </si>
  <si>
    <t>mg/100mg</t>
  </si>
  <si>
    <t>mg/gDW</t>
  </si>
  <si>
    <t>mg/gFW</t>
  </si>
  <si>
    <t>JL10</t>
  </si>
  <si>
    <t>JL11</t>
  </si>
  <si>
    <t>JL12</t>
  </si>
  <si>
    <t>JL13</t>
  </si>
  <si>
    <t>JL14</t>
  </si>
  <si>
    <t>JL15</t>
  </si>
  <si>
    <t>JL16</t>
  </si>
  <si>
    <t>JL17</t>
  </si>
  <si>
    <t>JL18</t>
  </si>
  <si>
    <t>JL19</t>
  </si>
  <si>
    <t>JL20</t>
  </si>
  <si>
    <t>JL21</t>
  </si>
  <si>
    <t>JL22</t>
  </si>
  <si>
    <t>JL23</t>
  </si>
  <si>
    <t>JL24</t>
  </si>
  <si>
    <t>JL25</t>
  </si>
  <si>
    <t>JL26</t>
  </si>
  <si>
    <t>JL27</t>
  </si>
  <si>
    <t>JL28</t>
  </si>
  <si>
    <t>JL29</t>
  </si>
  <si>
    <t>JL30</t>
  </si>
  <si>
    <t>JL31</t>
  </si>
  <si>
    <t>JL32</t>
  </si>
  <si>
    <t>JL33</t>
  </si>
  <si>
    <t>JL34</t>
  </si>
  <si>
    <t>JL35</t>
  </si>
  <si>
    <t>JL36</t>
  </si>
  <si>
    <t>JL37</t>
  </si>
  <si>
    <t>JL38</t>
  </si>
  <si>
    <t>JL39</t>
  </si>
  <si>
    <t>JL40</t>
  </si>
  <si>
    <t>JL41</t>
  </si>
  <si>
    <t>JL42</t>
  </si>
  <si>
    <t>JL43</t>
  </si>
  <si>
    <t>JL44</t>
  </si>
  <si>
    <t>JL45</t>
  </si>
  <si>
    <t>JL46</t>
  </si>
  <si>
    <t>JL47</t>
  </si>
  <si>
    <t>JL48</t>
  </si>
  <si>
    <t>JL49</t>
  </si>
  <si>
    <t>JL50</t>
  </si>
  <si>
    <t>JL51</t>
  </si>
  <si>
    <t>JL52</t>
  </si>
  <si>
    <t>JL53</t>
  </si>
  <si>
    <t>JL54</t>
  </si>
  <si>
    <t>JL55</t>
  </si>
  <si>
    <t>JL56</t>
  </si>
  <si>
    <t>JL57</t>
  </si>
  <si>
    <t>JL58</t>
  </si>
  <si>
    <t>JL59</t>
  </si>
  <si>
    <t>JL60</t>
  </si>
  <si>
    <t>JL61</t>
  </si>
  <si>
    <t>JL62</t>
  </si>
  <si>
    <t>JL63</t>
  </si>
  <si>
    <t>JL64</t>
  </si>
  <si>
    <t>JL65</t>
  </si>
  <si>
    <t>JL66</t>
  </si>
  <si>
    <t>JL67</t>
  </si>
  <si>
    <t>JL68</t>
  </si>
  <si>
    <t>JL69</t>
  </si>
  <si>
    <t>JL70</t>
  </si>
  <si>
    <t>JL71</t>
  </si>
  <si>
    <t>JL72</t>
  </si>
  <si>
    <t>JL73</t>
  </si>
  <si>
    <t>JL74</t>
  </si>
  <si>
    <t>JL75</t>
  </si>
  <si>
    <t>JL76</t>
  </si>
  <si>
    <t>JL77</t>
  </si>
  <si>
    <t>JL78</t>
  </si>
  <si>
    <t>JL79</t>
  </si>
  <si>
    <t>JL80</t>
  </si>
  <si>
    <t>JL81</t>
  </si>
  <si>
    <t>JL82</t>
  </si>
  <si>
    <t>JL83</t>
  </si>
  <si>
    <t>JL84</t>
  </si>
  <si>
    <t>JL85</t>
  </si>
  <si>
    <t>JL86</t>
  </si>
  <si>
    <t>JL87</t>
  </si>
  <si>
    <t>JL88</t>
  </si>
  <si>
    <t>JL89</t>
  </si>
  <si>
    <t>JL90</t>
  </si>
  <si>
    <t>JL91</t>
  </si>
  <si>
    <t>JL92</t>
  </si>
  <si>
    <t>JL93</t>
  </si>
  <si>
    <t>JL94</t>
  </si>
  <si>
    <t>JL95</t>
  </si>
  <si>
    <t>JL96</t>
  </si>
  <si>
    <t>JL97</t>
  </si>
  <si>
    <t>JL98</t>
  </si>
  <si>
    <t>JL99</t>
  </si>
  <si>
    <t>JL100</t>
  </si>
  <si>
    <t>JL101</t>
  </si>
  <si>
    <t>JL102</t>
  </si>
  <si>
    <t>JL103</t>
  </si>
  <si>
    <t>JL104</t>
  </si>
  <si>
    <t>JL105</t>
  </si>
  <si>
    <t>JL106</t>
  </si>
  <si>
    <t>JL107</t>
  </si>
  <si>
    <t>JL108</t>
  </si>
  <si>
    <t>JL109</t>
  </si>
  <si>
    <t>JL110</t>
  </si>
  <si>
    <t>JL111</t>
  </si>
  <si>
    <t>JL112</t>
  </si>
  <si>
    <t>JL113</t>
  </si>
  <si>
    <t>JL114</t>
  </si>
  <si>
    <t>JL115</t>
  </si>
  <si>
    <t>JL116</t>
  </si>
  <si>
    <t>JL117</t>
  </si>
  <si>
    <t>JL118</t>
  </si>
  <si>
    <t>JL119</t>
  </si>
  <si>
    <t>JL120</t>
  </si>
  <si>
    <t>JL121</t>
  </si>
  <si>
    <t>JL122</t>
  </si>
  <si>
    <t>JL123</t>
  </si>
  <si>
    <t>JL124</t>
  </si>
  <si>
    <t>JL125</t>
  </si>
  <si>
    <t>Fructose</t>
  </si>
  <si>
    <t>Sucrose</t>
  </si>
  <si>
    <t>n.a.</t>
  </si>
  <si>
    <t>ID</t>
  </si>
  <si>
    <t>Total</t>
  </si>
  <si>
    <t>sensory_id</t>
  </si>
  <si>
    <t>sample_id</t>
  </si>
  <si>
    <t>01-105</t>
  </si>
  <si>
    <t>02-408</t>
  </si>
  <si>
    <t>03-717</t>
  </si>
  <si>
    <t>04-206</t>
  </si>
  <si>
    <t>05-344</t>
  </si>
  <si>
    <t>06-313</t>
  </si>
  <si>
    <t>07-787</t>
  </si>
  <si>
    <t>08-269</t>
  </si>
  <si>
    <t>09-950</t>
  </si>
  <si>
    <t>10-685</t>
  </si>
  <si>
    <t>11-152</t>
  </si>
  <si>
    <t>12-058</t>
  </si>
  <si>
    <t>01-534</t>
  </si>
  <si>
    <t>02-021</t>
  </si>
  <si>
    <t>03-413</t>
  </si>
  <si>
    <t>04-570</t>
  </si>
  <si>
    <t>05-575</t>
  </si>
  <si>
    <t>06-918</t>
  </si>
  <si>
    <t>07-121</t>
  </si>
  <si>
    <t>08-587</t>
  </si>
  <si>
    <t>10-153</t>
  </si>
  <si>
    <t>09-1</t>
  </si>
  <si>
    <t>11-497</t>
  </si>
  <si>
    <t>01-820</t>
  </si>
  <si>
    <t>12-795</t>
  </si>
  <si>
    <t>02-668</t>
  </si>
  <si>
    <t>04-960</t>
  </si>
  <si>
    <t>05-572</t>
  </si>
  <si>
    <t>06-435</t>
  </si>
  <si>
    <t>07-676</t>
  </si>
  <si>
    <t>08-040</t>
  </si>
  <si>
    <t>09-719</t>
  </si>
  <si>
    <t>10-142</t>
  </si>
  <si>
    <t>11-887</t>
  </si>
  <si>
    <t>01-776</t>
  </si>
  <si>
    <t>04-183</t>
  </si>
  <si>
    <t>05-603</t>
  </si>
  <si>
    <t>06-106</t>
  </si>
  <si>
    <t>07-107</t>
  </si>
  <si>
    <t>09-531</t>
  </si>
  <si>
    <t>11-154</t>
  </si>
  <si>
    <t>12-1</t>
  </si>
  <si>
    <t>01-618</t>
  </si>
  <si>
    <t>02-424</t>
  </si>
  <si>
    <t>03-849</t>
  </si>
  <si>
    <t>04-921</t>
  </si>
  <si>
    <t>05-mon</t>
  </si>
  <si>
    <t>06-467</t>
  </si>
  <si>
    <t>01-mon</t>
  </si>
  <si>
    <t>02-267</t>
  </si>
  <si>
    <t>03-669</t>
  </si>
  <si>
    <t>05-934</t>
  </si>
  <si>
    <t>04-711</t>
  </si>
  <si>
    <t>06-173</t>
  </si>
  <si>
    <t>01-039</t>
  </si>
  <si>
    <t>02-mon</t>
  </si>
  <si>
    <t>03-302</t>
  </si>
  <si>
    <t>04-mon</t>
  </si>
  <si>
    <t>05-733</t>
  </si>
  <si>
    <t>06-mon</t>
  </si>
  <si>
    <t>01-215</t>
  </si>
  <si>
    <t>02-594</t>
  </si>
  <si>
    <t>03-mon</t>
  </si>
  <si>
    <t>04-199</t>
  </si>
  <si>
    <t>05-745</t>
  </si>
  <si>
    <t>06-982</t>
  </si>
  <si>
    <t>01-144</t>
  </si>
  <si>
    <t>02-081</t>
  </si>
  <si>
    <t>03-589</t>
  </si>
  <si>
    <t>04-209</t>
  </si>
  <si>
    <t>05-993</t>
  </si>
  <si>
    <t>06-201</t>
  </si>
  <si>
    <t>07-311</t>
  </si>
  <si>
    <t>09-318</t>
  </si>
  <si>
    <t>10-049</t>
  </si>
  <si>
    <t>11-882</t>
  </si>
  <si>
    <t>12-926</t>
  </si>
  <si>
    <t>01-487</t>
  </si>
  <si>
    <t>02-822</t>
  </si>
  <si>
    <t>03-833</t>
  </si>
  <si>
    <t>04-243</t>
  </si>
  <si>
    <t>05-039</t>
  </si>
  <si>
    <t>06-270</t>
  </si>
  <si>
    <t>07-007</t>
  </si>
  <si>
    <t>08-163</t>
  </si>
  <si>
    <t>09-994</t>
  </si>
  <si>
    <t>10-641</t>
  </si>
  <si>
    <t>11-047</t>
  </si>
  <si>
    <t>02-734</t>
  </si>
  <si>
    <t>03-009</t>
  </si>
  <si>
    <t>04-252</t>
  </si>
  <si>
    <t>05-118</t>
  </si>
  <si>
    <t>06-654</t>
  </si>
  <si>
    <t>07-304</t>
  </si>
  <si>
    <t>08-294</t>
  </si>
  <si>
    <t>09-020</t>
  </si>
  <si>
    <t>10-351</t>
  </si>
  <si>
    <t>11-100</t>
  </si>
  <si>
    <t>12-120</t>
  </si>
  <si>
    <t>02-480</t>
  </si>
  <si>
    <t>03-139</t>
  </si>
  <si>
    <t>04-266</t>
  </si>
  <si>
    <t>06-776</t>
  </si>
  <si>
    <t>07-224</t>
  </si>
  <si>
    <t>08-908</t>
  </si>
  <si>
    <t>09-160</t>
  </si>
  <si>
    <t>10-091</t>
  </si>
  <si>
    <t>11-127</t>
  </si>
  <si>
    <t>12-494</t>
  </si>
  <si>
    <t>YP1</t>
  </si>
  <si>
    <t>YP2</t>
  </si>
  <si>
    <t>YP3</t>
  </si>
  <si>
    <t>YP4</t>
  </si>
  <si>
    <t>YP5</t>
  </si>
  <si>
    <t>RP1</t>
  </si>
  <si>
    <t>RP2</t>
  </si>
  <si>
    <t>RP3</t>
  </si>
  <si>
    <t>RP4</t>
  </si>
  <si>
    <t>RP5</t>
  </si>
  <si>
    <t>container_weight</t>
  </si>
  <si>
    <t>fresh_weight</t>
  </si>
  <si>
    <t>dry_weight</t>
  </si>
  <si>
    <t>dry_fraction</t>
  </si>
  <si>
    <t>wet_fraction</t>
  </si>
  <si>
    <t>03-755</t>
  </si>
  <si>
    <t>12-654</t>
  </si>
  <si>
    <t>01-766</t>
  </si>
  <si>
    <t>Batch_id</t>
  </si>
  <si>
    <t>01-217</t>
  </si>
  <si>
    <t>08-298</t>
  </si>
  <si>
    <t>12-934</t>
  </si>
  <si>
    <t>01-050</t>
  </si>
  <si>
    <t>JL136</t>
  </si>
  <si>
    <t>JL137</t>
  </si>
  <si>
    <t>JL138</t>
  </si>
  <si>
    <t>JL139</t>
  </si>
  <si>
    <t>JL140</t>
  </si>
  <si>
    <t>JL141</t>
  </si>
  <si>
    <t>JL142</t>
  </si>
  <si>
    <t>JL143</t>
  </si>
  <si>
    <t>JL144</t>
  </si>
  <si>
    <t>JL145</t>
  </si>
  <si>
    <t>JL146</t>
  </si>
  <si>
    <t>JL147</t>
  </si>
  <si>
    <t>JL148</t>
  </si>
  <si>
    <t>JL149</t>
  </si>
  <si>
    <t>JL150</t>
  </si>
  <si>
    <t>JL151</t>
  </si>
  <si>
    <t>JL152</t>
  </si>
  <si>
    <t>JL153</t>
  </si>
  <si>
    <t>JL154</t>
  </si>
  <si>
    <t>JL155</t>
  </si>
  <si>
    <t>JL156</t>
  </si>
  <si>
    <t>JL157</t>
  </si>
  <si>
    <t>JL158</t>
  </si>
  <si>
    <t>JL159</t>
  </si>
  <si>
    <t>JL160</t>
  </si>
  <si>
    <t>JL161</t>
  </si>
  <si>
    <t>JL162</t>
  </si>
  <si>
    <t>JL163</t>
  </si>
  <si>
    <t>JL164</t>
  </si>
  <si>
    <t>JL165</t>
  </si>
  <si>
    <t>JL166</t>
  </si>
  <si>
    <t>JL167</t>
  </si>
  <si>
    <t>JL168</t>
  </si>
  <si>
    <t>JL169</t>
  </si>
  <si>
    <t>JL170</t>
  </si>
  <si>
    <t>JL171</t>
  </si>
  <si>
    <t>JL172</t>
  </si>
  <si>
    <t>JL173</t>
  </si>
  <si>
    <t>JL174</t>
  </si>
  <si>
    <t>JL175</t>
  </si>
  <si>
    <t>JL176</t>
  </si>
  <si>
    <t>JL177</t>
  </si>
  <si>
    <t>JL178</t>
  </si>
  <si>
    <t>JL179</t>
  </si>
  <si>
    <t>JL180</t>
  </si>
  <si>
    <t>JL181</t>
  </si>
  <si>
    <t>JL182</t>
  </si>
  <si>
    <t>JL183</t>
  </si>
  <si>
    <t>JL184</t>
  </si>
  <si>
    <t>JL185</t>
  </si>
  <si>
    <t>JL186</t>
  </si>
  <si>
    <t>JL187</t>
  </si>
  <si>
    <t>JL188</t>
  </si>
  <si>
    <t>JL189</t>
  </si>
  <si>
    <t>JL190</t>
  </si>
  <si>
    <t>01-810</t>
  </si>
  <si>
    <t>01-1</t>
  </si>
  <si>
    <t>02-1</t>
  </si>
  <si>
    <t>03-1</t>
  </si>
  <si>
    <t>05-1</t>
  </si>
  <si>
    <t>07-1</t>
  </si>
  <si>
    <t>UI1</t>
  </si>
  <si>
    <t>UI2</t>
  </si>
  <si>
    <t>UI3</t>
  </si>
  <si>
    <t>UI4</t>
  </si>
  <si>
    <t>UI5</t>
  </si>
  <si>
    <t>03-504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</si>
  <si>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</si>
  <si>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</si>
  <si>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</si>
  <si>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</si>
  <si>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</si>
  <si>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</si>
  <si>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</si>
  <si>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</si>
  <si>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</si>
  <si>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</si>
  <si>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ME20</t>
  </si>
  <si>
    <t>ME21</t>
  </si>
  <si>
    <t>ME22</t>
  </si>
  <si>
    <t>ME23</t>
  </si>
  <si>
    <t>ME24</t>
  </si>
  <si>
    <t>ME25</t>
  </si>
  <si>
    <t>ME26</t>
  </si>
  <si>
    <t>ME27</t>
  </si>
  <si>
    <t>ME28</t>
  </si>
  <si>
    <t>ME29</t>
  </si>
  <si>
    <t>ME30</t>
  </si>
  <si>
    <t>ME31</t>
  </si>
  <si>
    <t>ME32</t>
  </si>
  <si>
    <t>ME33</t>
  </si>
  <si>
    <t>ME34</t>
  </si>
  <si>
    <t>ME35</t>
  </si>
  <si>
    <t>ME36</t>
  </si>
  <si>
    <t>ME37</t>
  </si>
  <si>
    <t>ME38</t>
  </si>
  <si>
    <t>ME39</t>
  </si>
  <si>
    <t>ME40</t>
  </si>
  <si>
    <t>ME41</t>
  </si>
  <si>
    <t>ME42</t>
  </si>
  <si>
    <t>ME43</t>
  </si>
  <si>
    <t>ME44</t>
  </si>
  <si>
    <t>ME45</t>
  </si>
  <si>
    <t>ME46</t>
  </si>
  <si>
    <t>ME47</t>
  </si>
  <si>
    <t>ME48</t>
  </si>
  <si>
    <t>ME49</t>
  </si>
  <si>
    <t>ME50</t>
  </si>
  <si>
    <t>ME51</t>
  </si>
  <si>
    <t>ME52</t>
  </si>
  <si>
    <t>ME53</t>
  </si>
  <si>
    <t>ME54</t>
  </si>
  <si>
    <t>ME55</t>
  </si>
  <si>
    <t>ME56</t>
  </si>
  <si>
    <t>ME57</t>
  </si>
  <si>
    <t>ME58</t>
  </si>
  <si>
    <t>ME59</t>
  </si>
  <si>
    <t>ME60</t>
  </si>
  <si>
    <t>ME61</t>
  </si>
  <si>
    <t>ME62</t>
  </si>
  <si>
    <t>ME63</t>
  </si>
  <si>
    <t>ME64</t>
  </si>
  <si>
    <t>ME65</t>
  </si>
  <si>
    <t>ME66</t>
  </si>
  <si>
    <t>ME67</t>
  </si>
  <si>
    <t>ME68</t>
  </si>
  <si>
    <t>ME69</t>
  </si>
  <si>
    <t>ME70</t>
  </si>
  <si>
    <t>ME71</t>
  </si>
  <si>
    <t>ME72</t>
  </si>
  <si>
    <t>ME73</t>
  </si>
  <si>
    <t>ME74</t>
  </si>
  <si>
    <t>ME75</t>
  </si>
  <si>
    <t>ME76</t>
  </si>
  <si>
    <t>ME77</t>
  </si>
  <si>
    <t>ME78</t>
  </si>
  <si>
    <t>ME79</t>
  </si>
  <si>
    <t>ME80</t>
  </si>
  <si>
    <t>ME81</t>
  </si>
  <si>
    <t>ME82</t>
  </si>
  <si>
    <t>ME83</t>
  </si>
  <si>
    <t>ME84</t>
  </si>
  <si>
    <t>ME85</t>
  </si>
  <si>
    <t>ME86</t>
  </si>
  <si>
    <t>ME87</t>
  </si>
  <si>
    <t>ME88</t>
  </si>
  <si>
    <t>ME89</t>
  </si>
  <si>
    <t>ME90</t>
  </si>
  <si>
    <t>ME91</t>
  </si>
  <si>
    <t>ME92</t>
  </si>
  <si>
    <t>ME93</t>
  </si>
  <si>
    <t>ME94</t>
  </si>
  <si>
    <t>ME95</t>
  </si>
  <si>
    <t>ME96</t>
  </si>
  <si>
    <t>ME97</t>
  </si>
  <si>
    <t>ME98</t>
  </si>
  <si>
    <t>ME99</t>
  </si>
  <si>
    <t>ME100</t>
  </si>
  <si>
    <t>ME101</t>
  </si>
  <si>
    <t>ME102</t>
  </si>
  <si>
    <t>ME103</t>
  </si>
  <si>
    <t>ME104</t>
  </si>
  <si>
    <t>ME105</t>
  </si>
  <si>
    <t>ME106</t>
  </si>
  <si>
    <t>ME107</t>
  </si>
  <si>
    <t>ME108</t>
  </si>
  <si>
    <t>ME109</t>
  </si>
  <si>
    <t>ME110</t>
  </si>
  <si>
    <t>ME111</t>
  </si>
  <si>
    <t>ME112</t>
  </si>
  <si>
    <t>ME113</t>
  </si>
  <si>
    <t>ME114</t>
  </si>
  <si>
    <t>ME115</t>
  </si>
  <si>
    <t>ME116</t>
  </si>
  <si>
    <t>ME117</t>
  </si>
  <si>
    <t>ME118</t>
  </si>
  <si>
    <t>ME119</t>
  </si>
  <si>
    <t>ME120</t>
  </si>
  <si>
    <t>ME121</t>
  </si>
  <si>
    <t>ME122</t>
  </si>
  <si>
    <t>ME123</t>
  </si>
  <si>
    <t>ME124</t>
  </si>
  <si>
    <t>ME125</t>
  </si>
  <si>
    <t>ME126</t>
  </si>
  <si>
    <t>ME127</t>
  </si>
  <si>
    <t>ME128</t>
  </si>
  <si>
    <t>ME129</t>
  </si>
  <si>
    <t>ME130</t>
  </si>
  <si>
    <t>ME131</t>
  </si>
  <si>
    <t>ME132</t>
  </si>
  <si>
    <t>ME133</t>
  </si>
  <si>
    <t>ME134</t>
  </si>
  <si>
    <t>ME135</t>
  </si>
  <si>
    <t>batch_id</t>
  </si>
  <si>
    <t>Batch_1</t>
  </si>
  <si>
    <t>Batch_2</t>
  </si>
  <si>
    <t>Batch_3</t>
  </si>
  <si>
    <t>pooled</t>
  </si>
  <si>
    <t>mass</t>
  </si>
  <si>
    <t>Anion Summary Report</t>
  </si>
  <si>
    <t>ED_IntAmp_Total</t>
  </si>
  <si>
    <t>Cal Check</t>
  </si>
  <si>
    <t>240701_4-Mxd std_1ppm</t>
  </si>
  <si>
    <t>240701_4-Mxd std_2.5ppm</t>
  </si>
  <si>
    <t>240701_4-Mxd std_5ppm</t>
  </si>
  <si>
    <t>240701_4-Mxd std_7.5ppm</t>
  </si>
  <si>
    <t>240701_4-Mxd std_10ppm</t>
  </si>
  <si>
    <t>240701_4-Mxd std_15ppm</t>
  </si>
  <si>
    <t>240701_4-Mxd std_20ppm</t>
  </si>
  <si>
    <t>240701_4-Mxd std_25ppm</t>
  </si>
  <si>
    <t>mg/L</t>
  </si>
  <si>
    <t>mg/100mgDW</t>
  </si>
  <si>
    <t>mg/100mgFW</t>
  </si>
  <si>
    <t>dry/wet</t>
  </si>
  <si>
    <t>wet/dry</t>
  </si>
  <si>
    <t>05-191</t>
  </si>
  <si>
    <t>06-373</t>
  </si>
  <si>
    <t>02-654</t>
  </si>
  <si>
    <t>04-924</t>
  </si>
  <si>
    <t>06-137</t>
  </si>
  <si>
    <t>05-754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</si>
</sst>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&quot;  &quot;"/>
    <numFmt numFmtId="165" formatCode="0.000&quot;  &quot;"/>
    <numFmt numFmtId="166" formatCode="0.00&quot;  &quot;"/>
    <numFmt numFmtId="167" formatCode="0.000\ %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color indexed="8"/>
      <name val="Aptos Narrow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9" fillId="0" borderId="0"/>
    <xf numFmtId="0" fontId="8" fillId="0" borderId="0"/>
  </cellStyleXfs>
  <cellXfs count="73">
    <xf numFmtId="0" fontId="0" fillId="0" borderId="0" xfId="0"/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167" fontId="2" fillId="0" borderId="12" xfId="0" applyNumberFormat="1" applyFont="1" applyBorder="1" applyAlignment="1">
      <alignment horizontal="center" vertical="center"/>
    </xf>
    <xf numFmtId="167" fontId="2" fillId="0" borderId="13" xfId="0" applyNumberFormat="1" applyFont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right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0" fontId="0" fillId="3" borderId="0" xfId="0" applyFill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5" fontId="6" fillId="2" borderId="7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166" fontId="6" fillId="2" borderId="7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right" vertical="center"/>
    </xf>
    <xf numFmtId="165" fontId="7" fillId="0" borderId="7" xfId="0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/>
    </xf>
    <xf numFmtId="165" fontId="7" fillId="0" borderId="9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167" fontId="7" fillId="0" borderId="12" xfId="0" applyNumberFormat="1" applyFont="1" applyBorder="1" applyAlignment="1">
      <alignment horizontal="center" vertical="center"/>
    </xf>
    <xf numFmtId="167" fontId="7" fillId="0" borderId="13" xfId="0" applyNumberFormat="1" applyFont="1" applyBorder="1" applyAlignment="1">
      <alignment horizontal="center" vertical="center"/>
    </xf>
    <xf numFmtId="0" fontId="5" fillId="3" borderId="0" xfId="0" applyFont="1" applyFill="1"/>
    <xf numFmtId="17" fontId="5" fillId="0" borderId="0" xfId="0" applyNumberFormat="1" applyFont="1"/>
    <xf numFmtId="0" fontId="10" fillId="0" borderId="0" xfId="0" applyFont="1"/>
  </cellXfs>
  <cellStyles count="3">
    <cellStyle name="Normal" xfId="0" builtinId="0"/>
    <cellStyle name="Normal 2" xfId="2" xr:uid="{C3837FC0-4E22-457C-A090-04EA3021DB7C}"/>
    <cellStyle name="Normal 3" xfId="1" xr:uid="{940DEE9F-D9AA-4115-9AA0-05565B6B77BC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1"/>
  <sheetViews>
    <sheetView topLeftCell="A215" zoomScale="86" zoomScaleNormal="160" workbookViewId="0">
      <selection activeCell="H7" sqref="H7:H16"/>
    </sheetView>
  </sheetViews>
  <sheetFormatPr defaultColWidth="9.1796875" defaultRowHeight="12.5" x14ac:dyDescent="0.25"/>
  <cols>
    <col min="2" max="2" width="25.54296875" customWidth="1"/>
    <col min="8" max="8" width="14.54296875" customWidth="1"/>
    <col min="10" max="10" width="17" customWidth="1"/>
  </cols>
  <sheetData>
    <row r="1" spans="1:9" ht="13" x14ac:dyDescent="0.25">
      <c r="B1" s="3" t="s">
        <v>0</v>
      </c>
    </row>
    <row r="3" spans="1:9" x14ac:dyDescent="0.25">
      <c r="A3" s="29" t="s">
        <v>1</v>
      </c>
      <c r="B3" s="30" t="s">
        <v>2</v>
      </c>
      <c r="C3" s="31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</row>
    <row r="4" spans="1:9" x14ac:dyDescent="0.25">
      <c r="A4" s="9" t="s">
        <v>9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0" t="s">
        <v>12</v>
      </c>
      <c r="H4" s="11" t="s">
        <v>14</v>
      </c>
    </row>
    <row r="5" spans="1:9" x14ac:dyDescent="0.25">
      <c r="A5" s="9" t="s">
        <v>9</v>
      </c>
      <c r="B5" s="10" t="s">
        <v>9</v>
      </c>
      <c r="C5" s="10" t="s">
        <v>15</v>
      </c>
      <c r="D5" s="10" t="s">
        <v>15</v>
      </c>
      <c r="E5" s="10" t="s">
        <v>15</v>
      </c>
      <c r="F5" s="10" t="s">
        <v>15</v>
      </c>
      <c r="G5" s="10" t="s">
        <v>15</v>
      </c>
      <c r="H5" s="11" t="s">
        <v>15</v>
      </c>
      <c r="I5" t="s">
        <v>16</v>
      </c>
    </row>
    <row r="6" spans="1:9" x14ac:dyDescent="0.25">
      <c r="A6" s="9" t="s">
        <v>9</v>
      </c>
      <c r="B6" s="10" t="s">
        <v>9</v>
      </c>
      <c r="C6" s="18" t="s">
        <v>17</v>
      </c>
      <c r="D6" s="19" t="s">
        <v>17</v>
      </c>
      <c r="E6" s="20" t="s">
        <v>17</v>
      </c>
      <c r="F6" s="21" t="s">
        <v>17</v>
      </c>
      <c r="G6" s="20" t="s">
        <v>17</v>
      </c>
      <c r="H6" s="22" t="s">
        <v>17</v>
      </c>
      <c r="I6" s="33" t="s">
        <v>18</v>
      </c>
    </row>
    <row r="7" spans="1:9" x14ac:dyDescent="0.25">
      <c r="A7" s="32">
        <v>139</v>
      </c>
      <c r="B7" s="1" t="s">
        <v>19</v>
      </c>
      <c r="C7" s="12">
        <v>1.5583333333333333</v>
      </c>
      <c r="D7" s="23">
        <v>8.1692912500000006</v>
      </c>
      <c r="E7" s="2">
        <v>28.706408882575637</v>
      </c>
      <c r="F7" s="24">
        <v>58.326811392405062</v>
      </c>
      <c r="G7" s="2">
        <v>27.421272935634757</v>
      </c>
      <c r="H7" s="28">
        <v>16576.208519284839</v>
      </c>
      <c r="I7">
        <f>H7/1000</f>
        <v>16.57620851928484</v>
      </c>
    </row>
    <row r="8" spans="1:9" x14ac:dyDescent="0.25">
      <c r="A8" s="32">
        <v>140</v>
      </c>
      <c r="B8" s="1" t="s">
        <v>20</v>
      </c>
      <c r="C8" s="12">
        <v>1.5666666666666667</v>
      </c>
      <c r="D8" s="23">
        <v>8.7327220833333392</v>
      </c>
      <c r="E8" s="2">
        <v>28.858860874251171</v>
      </c>
      <c r="F8" s="24">
        <v>61.773121698113215</v>
      </c>
      <c r="G8" s="2">
        <v>27.505162169220366</v>
      </c>
      <c r="H8" s="28">
        <v>17783.07789713471</v>
      </c>
      <c r="I8">
        <f t="shared" ref="I8:I16" si="0">H8/1000</f>
        <v>17.78307789713471</v>
      </c>
    </row>
    <row r="9" spans="1:9" x14ac:dyDescent="0.25">
      <c r="A9" s="32">
        <v>141</v>
      </c>
      <c r="B9" s="1" t="s">
        <v>21</v>
      </c>
      <c r="C9" s="12">
        <v>1.5666666666666667</v>
      </c>
      <c r="D9" s="23">
        <v>8.2874170833333398</v>
      </c>
      <c r="E9" s="2">
        <v>28.827811066172561</v>
      </c>
      <c r="F9" s="24">
        <v>58.92852735849057</v>
      </c>
      <c r="G9" s="2">
        <v>27.509959358635779</v>
      </c>
      <c r="H9" s="28">
        <v>16828.659180921379</v>
      </c>
      <c r="I9">
        <f t="shared" si="0"/>
        <v>16.828659180921377</v>
      </c>
    </row>
    <row r="10" spans="1:9" x14ac:dyDescent="0.25">
      <c r="A10" s="32">
        <v>143</v>
      </c>
      <c r="B10" s="1" t="s">
        <v>22</v>
      </c>
      <c r="C10" s="12">
        <v>1.5583333333333333</v>
      </c>
      <c r="D10" s="23">
        <v>8.3137335416666609</v>
      </c>
      <c r="E10" s="2">
        <v>28.832942334037288</v>
      </c>
      <c r="F10" s="24">
        <v>59.235220312500005</v>
      </c>
      <c r="G10" s="2">
        <v>27.529466404387492</v>
      </c>
      <c r="H10" s="28">
        <v>16884.942335385145</v>
      </c>
      <c r="I10">
        <f t="shared" si="0"/>
        <v>16.884942335385144</v>
      </c>
    </row>
    <row r="11" spans="1:9" x14ac:dyDescent="0.25">
      <c r="A11" s="32">
        <v>144</v>
      </c>
      <c r="B11" s="1" t="s">
        <v>23</v>
      </c>
      <c r="C11" s="12">
        <v>1.5583333333333333</v>
      </c>
      <c r="D11" s="23">
        <v>8.4834633333333294</v>
      </c>
      <c r="E11" s="2">
        <v>29.101627515024223</v>
      </c>
      <c r="F11" s="24">
        <v>60.190176875000006</v>
      </c>
      <c r="G11" s="2">
        <v>27.789190555787982</v>
      </c>
      <c r="H11" s="28">
        <v>17248.307706533451</v>
      </c>
      <c r="I11">
        <f t="shared" si="0"/>
        <v>17.248307706533453</v>
      </c>
    </row>
    <row r="12" spans="1:9" x14ac:dyDescent="0.25">
      <c r="A12" s="32">
        <v>145</v>
      </c>
      <c r="B12" s="1" t="s">
        <v>24</v>
      </c>
      <c r="C12" s="12">
        <v>1.5583333333333333</v>
      </c>
      <c r="D12" s="23">
        <v>8.347817708333336</v>
      </c>
      <c r="E12" s="2">
        <v>33.492345708830719</v>
      </c>
      <c r="F12" s="24">
        <v>59.6621853125</v>
      </c>
      <c r="G12" s="2">
        <v>32.618962013449263</v>
      </c>
      <c r="H12" s="28">
        <v>16957.860778471353</v>
      </c>
      <c r="I12">
        <f t="shared" si="0"/>
        <v>16.957860778471353</v>
      </c>
    </row>
    <row r="13" spans="1:9" x14ac:dyDescent="0.25">
      <c r="A13" s="32">
        <v>146</v>
      </c>
      <c r="B13" s="1" t="s">
        <v>25</v>
      </c>
      <c r="C13" s="12">
        <v>1.5666666666666667</v>
      </c>
      <c r="D13" s="23">
        <v>8.3852352083333379</v>
      </c>
      <c r="E13" s="2">
        <v>32.091283938263807</v>
      </c>
      <c r="F13" s="24">
        <v>59.625088750000003</v>
      </c>
      <c r="G13" s="2">
        <v>31.319218800024018</v>
      </c>
      <c r="H13" s="28">
        <v>17037.939636955085</v>
      </c>
      <c r="I13">
        <f t="shared" si="0"/>
        <v>17.037939636955084</v>
      </c>
    </row>
    <row r="14" spans="1:9" x14ac:dyDescent="0.25">
      <c r="A14" s="32">
        <v>147</v>
      </c>
      <c r="B14" s="1" t="s">
        <v>26</v>
      </c>
      <c r="C14" s="12">
        <v>1.5666666666666667</v>
      </c>
      <c r="D14" s="23">
        <v>8.2702697916666708</v>
      </c>
      <c r="E14" s="2">
        <v>32.005707917630211</v>
      </c>
      <c r="F14" s="24">
        <v>59.892126250000004</v>
      </c>
      <c r="G14" s="2">
        <v>31.475223831208368</v>
      </c>
      <c r="H14" s="28">
        <v>16791.994293868607</v>
      </c>
      <c r="I14">
        <f t="shared" si="0"/>
        <v>16.791994293868608</v>
      </c>
    </row>
    <row r="15" spans="1:9" x14ac:dyDescent="0.25">
      <c r="A15" s="32">
        <v>148</v>
      </c>
      <c r="B15" s="1" t="s">
        <v>27</v>
      </c>
      <c r="C15" s="12">
        <v>1.5583333333333333</v>
      </c>
      <c r="D15" s="23">
        <v>8.2575270833333345</v>
      </c>
      <c r="E15" s="2">
        <v>31.700616697980337</v>
      </c>
      <c r="F15" s="24">
        <v>59.567814779874219</v>
      </c>
      <c r="G15" s="2">
        <v>31.068647564573403</v>
      </c>
      <c r="H15" s="28">
        <v>16764.751575097387</v>
      </c>
      <c r="I15">
        <f t="shared" si="0"/>
        <v>16.764751575097389</v>
      </c>
    </row>
    <row r="16" spans="1:9" x14ac:dyDescent="0.25">
      <c r="A16" s="32">
        <v>149</v>
      </c>
      <c r="B16" s="1" t="s">
        <v>28</v>
      </c>
      <c r="C16" s="12">
        <v>1.5583333333333333</v>
      </c>
      <c r="D16" s="23">
        <v>8.2985383333333402</v>
      </c>
      <c r="E16" s="2">
        <v>31.630672895131646</v>
      </c>
      <c r="F16" s="24">
        <v>59.964150314465414</v>
      </c>
      <c r="G16" s="2">
        <v>30.968933208940808</v>
      </c>
      <c r="H16" s="28">
        <v>16852.442417855276</v>
      </c>
      <c r="I16">
        <f t="shared" si="0"/>
        <v>16.852442417855276</v>
      </c>
    </row>
    <row r="17" spans="1:12" x14ac:dyDescent="0.25">
      <c r="A17" s="5"/>
      <c r="B17" s="25" t="s">
        <v>29</v>
      </c>
      <c r="C17" s="26">
        <f t="shared" ref="C17:H17" si="1">SUM(C7:C16)</f>
        <v>15.616666666666667</v>
      </c>
      <c r="D17" s="26">
        <f t="shared" si="1"/>
        <v>83.546015416666691</v>
      </c>
      <c r="E17" s="26">
        <f t="shared" si="1"/>
        <v>305.24827782989757</v>
      </c>
      <c r="F17" s="26">
        <f t="shared" si="1"/>
        <v>597.16522304334853</v>
      </c>
      <c r="G17" s="26">
        <f t="shared" si="1"/>
        <v>295.20603684186227</v>
      </c>
      <c r="H17" s="27">
        <f t="shared" si="1"/>
        <v>169726.18434150724</v>
      </c>
    </row>
    <row r="18" spans="1:12" x14ac:dyDescent="0.25">
      <c r="A18" s="4"/>
      <c r="B18" s="14" t="s">
        <v>30</v>
      </c>
      <c r="C18" s="12">
        <f t="shared" ref="C18:H18" si="2">AVERAGE(C7:C16)</f>
        <v>1.5616666666666668</v>
      </c>
      <c r="D18" s="12">
        <f t="shared" si="2"/>
        <v>8.3546015416666695</v>
      </c>
      <c r="E18" s="12">
        <f t="shared" si="2"/>
        <v>30.524827782989757</v>
      </c>
      <c r="F18" s="12">
        <f t="shared" si="2"/>
        <v>59.716522304334852</v>
      </c>
      <c r="G18" s="12">
        <f t="shared" si="2"/>
        <v>29.520603684186227</v>
      </c>
      <c r="H18" s="13">
        <f t="shared" si="2"/>
        <v>16972.618434150725</v>
      </c>
    </row>
    <row r="19" spans="1:12" x14ac:dyDescent="0.25">
      <c r="A19" s="6"/>
      <c r="B19" s="15" t="s">
        <v>31</v>
      </c>
      <c r="C19" s="16">
        <f t="shared" ref="C19:H19" si="3">STDEV(C7:C16)/AVERAGE(C7:C16)</f>
        <v>2.7555911392439718E-3</v>
      </c>
      <c r="D19" s="16">
        <f t="shared" si="3"/>
        <v>1.8746502446915211E-2</v>
      </c>
      <c r="E19" s="16">
        <f t="shared" si="3"/>
        <v>5.9720179060377764E-2</v>
      </c>
      <c r="F19" s="16">
        <f t="shared" si="3"/>
        <v>1.5146905855868191E-2</v>
      </c>
      <c r="G19" s="16">
        <f t="shared" si="3"/>
        <v>7.1968705451611215E-2</v>
      </c>
      <c r="H19" s="17">
        <f t="shared" si="3"/>
        <v>1.9768300305556218E-2</v>
      </c>
    </row>
    <row r="21" spans="1:12" ht="11.25" customHeight="1" x14ac:dyDescent="0.25">
      <c r="A21" s="29" t="s">
        <v>1</v>
      </c>
      <c r="B21" s="30" t="s">
        <v>2</v>
      </c>
      <c r="C21" s="31" t="s">
        <v>3</v>
      </c>
      <c r="D21" s="7" t="s">
        <v>4</v>
      </c>
      <c r="E21" s="7" t="s">
        <v>5</v>
      </c>
      <c r="F21" s="7" t="s">
        <v>6</v>
      </c>
      <c r="G21" s="7" t="s">
        <v>7</v>
      </c>
      <c r="H21" s="8" t="s">
        <v>8</v>
      </c>
    </row>
    <row r="22" spans="1:12" ht="11.25" customHeight="1" x14ac:dyDescent="0.25">
      <c r="A22" s="9" t="s">
        <v>9</v>
      </c>
      <c r="B22" s="10" t="s">
        <v>9</v>
      </c>
      <c r="C22" s="10" t="s">
        <v>10</v>
      </c>
      <c r="D22" s="10" t="s">
        <v>11</v>
      </c>
      <c r="E22" s="10" t="s">
        <v>12</v>
      </c>
      <c r="F22" s="10" t="s">
        <v>13</v>
      </c>
      <c r="G22" s="10" t="s">
        <v>12</v>
      </c>
      <c r="H22" s="11" t="s">
        <v>14</v>
      </c>
    </row>
    <row r="23" spans="1:12" ht="11.25" customHeight="1" x14ac:dyDescent="0.25">
      <c r="A23" s="9" t="s">
        <v>9</v>
      </c>
      <c r="B23" s="10" t="s">
        <v>9</v>
      </c>
      <c r="C23" s="10" t="s">
        <v>15</v>
      </c>
      <c r="D23" s="10" t="s">
        <v>15</v>
      </c>
      <c r="E23" s="10" t="s">
        <v>15</v>
      </c>
      <c r="F23" s="10" t="s">
        <v>15</v>
      </c>
      <c r="G23" s="10" t="s">
        <v>15</v>
      </c>
      <c r="H23" s="11" t="s">
        <v>15</v>
      </c>
    </row>
    <row r="24" spans="1:12" ht="11.25" customHeight="1" x14ac:dyDescent="0.25">
      <c r="A24" s="9" t="s">
        <v>9</v>
      </c>
      <c r="B24" s="10" t="s">
        <v>9</v>
      </c>
      <c r="C24" s="18" t="s">
        <v>32</v>
      </c>
      <c r="D24" s="19" t="s">
        <v>32</v>
      </c>
      <c r="E24" s="20" t="s">
        <v>32</v>
      </c>
      <c r="F24" s="21" t="s">
        <v>32</v>
      </c>
      <c r="G24" s="20" t="s">
        <v>32</v>
      </c>
      <c r="H24" s="22" t="s">
        <v>32</v>
      </c>
      <c r="I24" t="s">
        <v>33</v>
      </c>
      <c r="J24" t="s">
        <v>34</v>
      </c>
      <c r="K24" t="s">
        <v>35</v>
      </c>
      <c r="L24" t="s">
        <v>36</v>
      </c>
    </row>
    <row r="25" spans="1:12" ht="11.25" customHeight="1" x14ac:dyDescent="0.25">
      <c r="A25" s="32">
        <v>11</v>
      </c>
      <c r="B25" s="1" t="s">
        <v>37</v>
      </c>
      <c r="C25" s="12">
        <v>2.9333333333333336</v>
      </c>
      <c r="D25" s="23">
        <v>12.331282916666664</v>
      </c>
      <c r="E25" s="2">
        <v>66.259760359046098</v>
      </c>
      <c r="F25" s="24">
        <v>97.707680701754384</v>
      </c>
      <c r="G25" s="2">
        <v>67.086800479264909</v>
      </c>
      <c r="H25" s="28">
        <v>27567.062807295501</v>
      </c>
      <c r="I25">
        <f>H25/1000</f>
        <v>27.5670628072955</v>
      </c>
      <c r="J25">
        <f>I25</f>
        <v>27.5670628072955</v>
      </c>
      <c r="K25">
        <f>J25*10</f>
        <v>275.67062807295497</v>
      </c>
      <c r="L25">
        <f>K25/1.6</f>
        <v>172.29414254559686</v>
      </c>
    </row>
    <row r="26" spans="1:12" ht="11.25" customHeight="1" x14ac:dyDescent="0.25">
      <c r="A26" s="32">
        <v>12</v>
      </c>
      <c r="B26" s="1" t="s">
        <v>38</v>
      </c>
      <c r="C26" s="12">
        <v>2.9333333333333336</v>
      </c>
      <c r="D26" s="23">
        <v>13.233593750000004</v>
      </c>
      <c r="E26" s="2">
        <v>66.932470028236025</v>
      </c>
      <c r="F26" s="24">
        <v>104.73968771929825</v>
      </c>
      <c r="G26" s="2">
        <v>67.815492212728117</v>
      </c>
      <c r="H26" s="28">
        <v>29644.807800929379</v>
      </c>
      <c r="I26">
        <f t="shared" ref="I26:I89" si="4">H26/1000</f>
        <v>29.644807800929378</v>
      </c>
      <c r="J26">
        <f t="shared" ref="J26:J89" si="5">I26</f>
        <v>29.644807800929378</v>
      </c>
      <c r="K26">
        <f t="shared" ref="K26:K89" si="6">J26*10</f>
        <v>296.44807800929379</v>
      </c>
      <c r="L26">
        <f t="shared" ref="L26:L89" si="7">K26/1.6</f>
        <v>185.28004875580862</v>
      </c>
    </row>
    <row r="27" spans="1:12" ht="11.25" customHeight="1" x14ac:dyDescent="0.25">
      <c r="A27" s="32">
        <v>13</v>
      </c>
      <c r="B27" s="1" t="s">
        <v>39</v>
      </c>
      <c r="C27" s="12">
        <v>2.9250000000000003</v>
      </c>
      <c r="D27" s="23">
        <v>13.410392500000002</v>
      </c>
      <c r="E27" s="2">
        <v>66.144617508272376</v>
      </c>
      <c r="F27" s="24">
        <v>105.81149285714287</v>
      </c>
      <c r="G27" s="2">
        <v>67.036395622461171</v>
      </c>
      <c r="H27" s="28">
        <v>30051.921075116912</v>
      </c>
      <c r="I27">
        <f t="shared" si="4"/>
        <v>30.051921075116912</v>
      </c>
      <c r="J27">
        <f t="shared" si="5"/>
        <v>30.051921075116912</v>
      </c>
      <c r="K27">
        <f t="shared" si="6"/>
        <v>300.51921075116911</v>
      </c>
      <c r="L27">
        <f t="shared" si="7"/>
        <v>187.82450671948069</v>
      </c>
    </row>
    <row r="28" spans="1:12" ht="11.25" customHeight="1" x14ac:dyDescent="0.25">
      <c r="A28" s="32">
        <v>14</v>
      </c>
      <c r="B28" s="1" t="s">
        <v>40</v>
      </c>
      <c r="C28" s="12">
        <v>2.9250000000000003</v>
      </c>
      <c r="D28" s="23">
        <v>14.704529583333334</v>
      </c>
      <c r="E28" s="2">
        <v>65.900549207485611</v>
      </c>
      <c r="F28" s="24">
        <v>116.28892142857143</v>
      </c>
      <c r="G28" s="2">
        <v>66.993686455195956</v>
      </c>
      <c r="H28" s="28">
        <v>33031.921698669641</v>
      </c>
      <c r="I28">
        <f t="shared" si="4"/>
        <v>33.031921698669642</v>
      </c>
      <c r="J28">
        <f t="shared" si="5"/>
        <v>33.031921698669642</v>
      </c>
      <c r="K28">
        <f t="shared" si="6"/>
        <v>330.3192169866964</v>
      </c>
      <c r="L28">
        <f t="shared" si="7"/>
        <v>206.44951061668525</v>
      </c>
    </row>
    <row r="29" spans="1:12" ht="11.25" customHeight="1" x14ac:dyDescent="0.25">
      <c r="A29" s="32">
        <v>15</v>
      </c>
      <c r="B29" s="1" t="s">
        <v>41</v>
      </c>
      <c r="C29" s="12">
        <v>2.9333333333333336</v>
      </c>
      <c r="D29" s="23">
        <v>15.821122916666679</v>
      </c>
      <c r="E29" s="2">
        <v>67.201924831784112</v>
      </c>
      <c r="F29" s="24">
        <v>124.77763157894738</v>
      </c>
      <c r="G29" s="2">
        <v>68.220627214087912</v>
      </c>
      <c r="H29" s="28">
        <v>35603.093541622795</v>
      </c>
      <c r="I29">
        <f t="shared" si="4"/>
        <v>35.603093541622798</v>
      </c>
      <c r="J29">
        <f t="shared" si="5"/>
        <v>35.603093541622798</v>
      </c>
      <c r="K29">
        <f t="shared" si="6"/>
        <v>356.03093541622798</v>
      </c>
      <c r="L29">
        <f t="shared" si="7"/>
        <v>222.51933463514249</v>
      </c>
    </row>
    <row r="30" spans="1:12" ht="11.25" customHeight="1" x14ac:dyDescent="0.25">
      <c r="A30" s="32">
        <v>16</v>
      </c>
      <c r="B30" s="1" t="s">
        <v>42</v>
      </c>
      <c r="C30" s="12">
        <v>2.9333333333333336</v>
      </c>
      <c r="D30" s="23">
        <v>13.831561666666669</v>
      </c>
      <c r="E30" s="2">
        <v>66.80915745638805</v>
      </c>
      <c r="F30" s="24">
        <v>109.50946842105265</v>
      </c>
      <c r="G30" s="2">
        <v>67.718584482367987</v>
      </c>
      <c r="H30" s="28">
        <v>31021.744438848291</v>
      </c>
      <c r="I30">
        <f t="shared" si="4"/>
        <v>31.021744438848291</v>
      </c>
      <c r="J30">
        <f t="shared" si="5"/>
        <v>31.021744438848291</v>
      </c>
      <c r="K30">
        <f t="shared" si="6"/>
        <v>310.21744438848293</v>
      </c>
      <c r="L30">
        <f t="shared" si="7"/>
        <v>193.88590274280182</v>
      </c>
    </row>
    <row r="31" spans="1:12" ht="11.25" customHeight="1" x14ac:dyDescent="0.25">
      <c r="A31" s="32">
        <v>17</v>
      </c>
      <c r="B31" s="1" t="s">
        <v>43</v>
      </c>
      <c r="C31" s="12">
        <v>2.9333333333333336</v>
      </c>
      <c r="D31" s="23">
        <v>14.518175833333339</v>
      </c>
      <c r="E31" s="2">
        <v>68.709977862266328</v>
      </c>
      <c r="F31" s="24">
        <v>114.14384736842106</v>
      </c>
      <c r="G31" s="2">
        <v>69.351230940319795</v>
      </c>
      <c r="H31" s="28">
        <v>32602.806191237469</v>
      </c>
      <c r="I31">
        <f t="shared" si="4"/>
        <v>32.60280619123747</v>
      </c>
      <c r="J31">
        <f t="shared" si="5"/>
        <v>32.60280619123747</v>
      </c>
      <c r="K31">
        <f t="shared" si="6"/>
        <v>326.02806191237471</v>
      </c>
      <c r="L31">
        <f t="shared" si="7"/>
        <v>203.76753869523418</v>
      </c>
    </row>
    <row r="32" spans="1:12" ht="11.25" customHeight="1" x14ac:dyDescent="0.25">
      <c r="A32" s="32">
        <v>18</v>
      </c>
      <c r="B32" s="1" t="s">
        <v>44</v>
      </c>
      <c r="C32" s="12">
        <v>2.9333333333333336</v>
      </c>
      <c r="D32" s="23">
        <v>15.070962083333335</v>
      </c>
      <c r="E32" s="2">
        <v>67.02610599125434</v>
      </c>
      <c r="F32" s="24">
        <v>119.50544210526317</v>
      </c>
      <c r="G32" s="2">
        <v>67.975762390013401</v>
      </c>
      <c r="H32" s="28">
        <v>33875.703313888778</v>
      </c>
      <c r="I32">
        <f t="shared" si="4"/>
        <v>33.875703313888778</v>
      </c>
      <c r="J32">
        <f t="shared" si="5"/>
        <v>33.875703313888778</v>
      </c>
      <c r="K32">
        <f t="shared" si="6"/>
        <v>338.75703313888778</v>
      </c>
      <c r="L32">
        <f t="shared" si="7"/>
        <v>211.72314571180485</v>
      </c>
    </row>
    <row r="33" spans="1:12" ht="11.25" customHeight="1" x14ac:dyDescent="0.25">
      <c r="A33" s="32">
        <v>19</v>
      </c>
      <c r="B33" s="1" t="s">
        <v>45</v>
      </c>
      <c r="C33" s="12">
        <v>2.9333333333333336</v>
      </c>
      <c r="D33" s="23">
        <v>11.49994375</v>
      </c>
      <c r="E33" s="2">
        <v>65.369475709016243</v>
      </c>
      <c r="F33" s="24">
        <v>91.522528947368428</v>
      </c>
      <c r="G33" s="2">
        <v>66.315544907690011</v>
      </c>
      <c r="H33" s="28">
        <v>25652.743785797898</v>
      </c>
      <c r="I33">
        <f t="shared" si="4"/>
        <v>25.652743785797899</v>
      </c>
      <c r="J33">
        <f t="shared" si="5"/>
        <v>25.652743785797899</v>
      </c>
      <c r="K33">
        <f t="shared" si="6"/>
        <v>256.52743785797901</v>
      </c>
      <c r="L33">
        <f t="shared" si="7"/>
        <v>160.32964866123686</v>
      </c>
    </row>
    <row r="34" spans="1:12" ht="11.25" customHeight="1" x14ac:dyDescent="0.25">
      <c r="A34" s="32">
        <v>21</v>
      </c>
      <c r="B34" s="1" t="s">
        <v>46</v>
      </c>
      <c r="C34" s="12">
        <v>2.9333333333333336</v>
      </c>
      <c r="D34" s="23">
        <v>13.488932083333339</v>
      </c>
      <c r="E34" s="2">
        <v>66.322558717760671</v>
      </c>
      <c r="F34" s="24">
        <v>109.10559298245614</v>
      </c>
      <c r="G34" s="2">
        <v>67.211804920795458</v>
      </c>
      <c r="H34" s="28">
        <v>30232.773637276765</v>
      </c>
      <c r="I34">
        <f t="shared" si="4"/>
        <v>30.232773637276765</v>
      </c>
      <c r="J34">
        <f t="shared" si="5"/>
        <v>30.232773637276765</v>
      </c>
      <c r="K34">
        <f t="shared" si="6"/>
        <v>302.32773637276762</v>
      </c>
      <c r="L34">
        <f t="shared" si="7"/>
        <v>188.95483523297975</v>
      </c>
    </row>
    <row r="35" spans="1:12" ht="11.25" customHeight="1" x14ac:dyDescent="0.25">
      <c r="A35" s="32">
        <v>22</v>
      </c>
      <c r="B35" s="1" t="s">
        <v>47</v>
      </c>
      <c r="C35" s="12">
        <v>2.9250000000000003</v>
      </c>
      <c r="D35" s="23">
        <v>12.868064375000001</v>
      </c>
      <c r="E35" s="2">
        <v>66.916683185470106</v>
      </c>
      <c r="F35" s="24">
        <v>104.36885357142859</v>
      </c>
      <c r="G35" s="2">
        <v>67.768967386615827</v>
      </c>
      <c r="H35" s="28">
        <v>28803.105805479892</v>
      </c>
      <c r="I35">
        <f t="shared" si="4"/>
        <v>28.803105805479891</v>
      </c>
      <c r="J35">
        <f t="shared" si="5"/>
        <v>28.803105805479891</v>
      </c>
      <c r="K35">
        <f t="shared" si="6"/>
        <v>288.0310580547989</v>
      </c>
      <c r="L35">
        <f t="shared" si="7"/>
        <v>180.01941128424932</v>
      </c>
    </row>
    <row r="36" spans="1:12" ht="11.25" customHeight="1" x14ac:dyDescent="0.25">
      <c r="A36" s="32">
        <v>23</v>
      </c>
      <c r="B36" s="1" t="s">
        <v>48</v>
      </c>
      <c r="C36" s="12">
        <v>2.9333333333333336</v>
      </c>
      <c r="D36" s="23">
        <v>13.798183333333338</v>
      </c>
      <c r="E36" s="2">
        <v>69.031835287033061</v>
      </c>
      <c r="F36" s="24">
        <v>111.53868771929824</v>
      </c>
      <c r="G36" s="2">
        <v>69.612270616890527</v>
      </c>
      <c r="H36" s="28">
        <v>30944.88437863714</v>
      </c>
      <c r="I36">
        <f t="shared" si="4"/>
        <v>30.944884378637141</v>
      </c>
      <c r="J36">
        <f t="shared" si="5"/>
        <v>30.944884378637141</v>
      </c>
      <c r="K36">
        <f t="shared" si="6"/>
        <v>309.44884378637141</v>
      </c>
      <c r="L36">
        <f t="shared" si="7"/>
        <v>193.40552736648212</v>
      </c>
    </row>
    <row r="37" spans="1:12" ht="11.25" customHeight="1" x14ac:dyDescent="0.25">
      <c r="A37" s="32">
        <v>24</v>
      </c>
      <c r="B37" s="1" t="s">
        <v>49</v>
      </c>
      <c r="C37" s="12">
        <v>2.9333333333333336</v>
      </c>
      <c r="D37" s="23">
        <v>14.669117916666661</v>
      </c>
      <c r="E37" s="2">
        <v>67.085352226899587</v>
      </c>
      <c r="F37" s="24">
        <v>116.39282719298247</v>
      </c>
      <c r="G37" s="2">
        <v>67.970181451807022</v>
      </c>
      <c r="H37" s="28">
        <v>32950.379495678346</v>
      </c>
      <c r="I37">
        <f t="shared" si="4"/>
        <v>32.950379495678348</v>
      </c>
      <c r="J37">
        <f t="shared" si="5"/>
        <v>32.950379495678348</v>
      </c>
      <c r="K37">
        <f t="shared" si="6"/>
        <v>329.50379495678351</v>
      </c>
      <c r="L37">
        <f t="shared" si="7"/>
        <v>205.93987184798968</v>
      </c>
    </row>
    <row r="38" spans="1:12" ht="11.25" customHeight="1" x14ac:dyDescent="0.25">
      <c r="A38" s="32">
        <v>25</v>
      </c>
      <c r="B38" s="1" t="s">
        <v>50</v>
      </c>
      <c r="C38" s="12">
        <v>2.9333333333333336</v>
      </c>
      <c r="D38" s="23">
        <v>11.869042083333333</v>
      </c>
      <c r="E38" s="2">
        <v>67.535942830127112</v>
      </c>
      <c r="F38" s="24">
        <v>95.190897368421062</v>
      </c>
      <c r="G38" s="2">
        <v>68.323572670218127</v>
      </c>
      <c r="H38" s="28">
        <v>26502.663997227544</v>
      </c>
      <c r="I38">
        <f t="shared" si="4"/>
        <v>26.502663997227543</v>
      </c>
      <c r="J38">
        <f t="shared" si="5"/>
        <v>26.502663997227543</v>
      </c>
      <c r="K38">
        <f t="shared" si="6"/>
        <v>265.02663997227546</v>
      </c>
      <c r="L38">
        <f t="shared" si="7"/>
        <v>165.64164998267216</v>
      </c>
    </row>
    <row r="39" spans="1:12" ht="11.25" customHeight="1" x14ac:dyDescent="0.25">
      <c r="A39" s="32">
        <v>26</v>
      </c>
      <c r="B39" s="1" t="s">
        <v>51</v>
      </c>
      <c r="C39" s="12">
        <v>2.9250000000000003</v>
      </c>
      <c r="D39" s="23">
        <v>13.256572291666668</v>
      </c>
      <c r="E39" s="2">
        <v>65.716589818441562</v>
      </c>
      <c r="F39" s="24">
        <v>106.61616071428571</v>
      </c>
      <c r="G39" s="2">
        <v>66.791366328026754</v>
      </c>
      <c r="H39" s="28">
        <v>29697.720331894503</v>
      </c>
      <c r="I39">
        <f t="shared" si="4"/>
        <v>29.697720331894502</v>
      </c>
      <c r="J39">
        <f t="shared" si="5"/>
        <v>29.697720331894502</v>
      </c>
      <c r="K39">
        <f t="shared" si="6"/>
        <v>296.97720331894504</v>
      </c>
      <c r="L39">
        <f t="shared" si="7"/>
        <v>185.61075207434064</v>
      </c>
    </row>
    <row r="40" spans="1:12" ht="11.25" customHeight="1" x14ac:dyDescent="0.25">
      <c r="A40" s="32">
        <v>27</v>
      </c>
      <c r="B40" s="1" t="s">
        <v>52</v>
      </c>
      <c r="C40" s="12">
        <v>2.9333333333333336</v>
      </c>
      <c r="D40" s="23">
        <v>14.862472083333335</v>
      </c>
      <c r="E40" s="2">
        <v>66.412173078156172</v>
      </c>
      <c r="F40" s="24">
        <v>118.38935263157894</v>
      </c>
      <c r="G40" s="2">
        <v>67.393566664130233</v>
      </c>
      <c r="H40" s="28">
        <v>33395.614814759916</v>
      </c>
      <c r="I40">
        <f t="shared" si="4"/>
        <v>33.395614814759917</v>
      </c>
      <c r="J40">
        <f t="shared" si="5"/>
        <v>33.395614814759917</v>
      </c>
      <c r="K40">
        <f t="shared" si="6"/>
        <v>333.95614814759915</v>
      </c>
      <c r="L40">
        <f t="shared" si="7"/>
        <v>208.72259259224947</v>
      </c>
    </row>
    <row r="41" spans="1:12" ht="11.25" customHeight="1" x14ac:dyDescent="0.25">
      <c r="A41" s="32">
        <v>28</v>
      </c>
      <c r="B41" s="1" t="s">
        <v>53</v>
      </c>
      <c r="C41" s="12">
        <v>2.9333333333333336</v>
      </c>
      <c r="D41" s="23">
        <v>13.579974583333334</v>
      </c>
      <c r="E41" s="2">
        <v>65.601066671475905</v>
      </c>
      <c r="F41" s="24">
        <v>108.56747807017544</v>
      </c>
      <c r="G41" s="2">
        <v>66.627472930657987</v>
      </c>
      <c r="H41" s="28">
        <v>30442.416580256948</v>
      </c>
      <c r="I41">
        <f t="shared" si="4"/>
        <v>30.442416580256946</v>
      </c>
      <c r="J41">
        <f t="shared" si="5"/>
        <v>30.442416580256946</v>
      </c>
      <c r="K41">
        <f t="shared" si="6"/>
        <v>304.42416580256946</v>
      </c>
      <c r="L41">
        <f t="shared" si="7"/>
        <v>190.26510362660591</v>
      </c>
    </row>
    <row r="42" spans="1:12" ht="11.25" customHeight="1" x14ac:dyDescent="0.25">
      <c r="A42" s="32">
        <v>29</v>
      </c>
      <c r="B42" s="1" t="s">
        <v>54</v>
      </c>
      <c r="C42" s="12">
        <v>2.9250000000000003</v>
      </c>
      <c r="D42" s="23">
        <v>14.376967916666674</v>
      </c>
      <c r="E42" s="2">
        <v>67.157621594856948</v>
      </c>
      <c r="F42" s="24">
        <v>113.86842368421053</v>
      </c>
      <c r="G42" s="2">
        <v>67.925123706941633</v>
      </c>
      <c r="H42" s="28">
        <v>32277.647685900938</v>
      </c>
      <c r="I42">
        <f t="shared" si="4"/>
        <v>32.277647685900938</v>
      </c>
      <c r="J42">
        <f t="shared" si="5"/>
        <v>32.277647685900938</v>
      </c>
      <c r="K42">
        <f t="shared" si="6"/>
        <v>322.77647685900939</v>
      </c>
      <c r="L42">
        <f t="shared" si="7"/>
        <v>201.73529803688086</v>
      </c>
    </row>
    <row r="43" spans="1:12" ht="11.25" customHeight="1" x14ac:dyDescent="0.25">
      <c r="A43" s="32">
        <v>30</v>
      </c>
      <c r="B43" s="1" t="s">
        <v>55</v>
      </c>
      <c r="C43" s="12">
        <v>2.9333333333333336</v>
      </c>
      <c r="D43" s="23">
        <v>14.755763750000003</v>
      </c>
      <c r="E43" s="2">
        <v>68.090908540311815</v>
      </c>
      <c r="F43" s="24">
        <v>117.25879912280702</v>
      </c>
      <c r="G43" s="2">
        <v>68.922897161524361</v>
      </c>
      <c r="H43" s="28">
        <v>33149.898264352021</v>
      </c>
      <c r="I43">
        <f t="shared" si="4"/>
        <v>33.149898264352018</v>
      </c>
      <c r="J43">
        <f t="shared" si="5"/>
        <v>33.149898264352018</v>
      </c>
      <c r="K43">
        <f t="shared" si="6"/>
        <v>331.49898264352021</v>
      </c>
      <c r="L43">
        <f t="shared" si="7"/>
        <v>207.18686415220012</v>
      </c>
    </row>
    <row r="44" spans="1:12" ht="11.25" customHeight="1" x14ac:dyDescent="0.25">
      <c r="A44" s="32">
        <v>32</v>
      </c>
      <c r="B44" s="1" t="s">
        <v>56</v>
      </c>
      <c r="C44" s="12">
        <v>2.9333333333333336</v>
      </c>
      <c r="D44" s="23">
        <v>10.645211666666668</v>
      </c>
      <c r="E44" s="2">
        <v>66.635982764763696</v>
      </c>
      <c r="F44" s="24">
        <v>85.026850877192985</v>
      </c>
      <c r="G44" s="2">
        <v>67.538519014635639</v>
      </c>
      <c r="H44" s="28">
        <v>23684.558054852587</v>
      </c>
      <c r="I44">
        <f t="shared" si="4"/>
        <v>23.684558054852587</v>
      </c>
      <c r="J44">
        <f t="shared" si="5"/>
        <v>23.684558054852587</v>
      </c>
      <c r="K44">
        <f t="shared" si="6"/>
        <v>236.84558054852587</v>
      </c>
      <c r="L44">
        <f t="shared" si="7"/>
        <v>148.02848784282867</v>
      </c>
    </row>
    <row r="45" spans="1:12" ht="11.25" customHeight="1" x14ac:dyDescent="0.25">
      <c r="A45" s="32">
        <v>33</v>
      </c>
      <c r="B45" s="1" t="s">
        <v>57</v>
      </c>
      <c r="C45" s="12">
        <v>2.9333333333333336</v>
      </c>
      <c r="D45" s="23">
        <v>12.61085375</v>
      </c>
      <c r="E45" s="2">
        <v>64.956972138642044</v>
      </c>
      <c r="F45" s="24">
        <v>100.1592456140351</v>
      </c>
      <c r="G45" s="2">
        <v>66.0730563791967</v>
      </c>
      <c r="H45" s="28">
        <v>28210.828655898382</v>
      </c>
      <c r="I45">
        <f t="shared" si="4"/>
        <v>28.210828655898382</v>
      </c>
      <c r="J45">
        <f t="shared" si="5"/>
        <v>28.210828655898382</v>
      </c>
      <c r="K45">
        <f t="shared" si="6"/>
        <v>282.10828655898382</v>
      </c>
      <c r="L45">
        <f t="shared" si="7"/>
        <v>176.31767909936488</v>
      </c>
    </row>
    <row r="46" spans="1:12" ht="11.25" customHeight="1" x14ac:dyDescent="0.25">
      <c r="A46" s="32">
        <v>34</v>
      </c>
      <c r="B46" s="1" t="s">
        <v>58</v>
      </c>
      <c r="C46" s="12">
        <v>2.9333333333333336</v>
      </c>
      <c r="D46" s="23">
        <v>10.705589166666675</v>
      </c>
      <c r="E46" s="2">
        <v>63.473849031292097</v>
      </c>
      <c r="F46" s="24">
        <v>85.1241903508772</v>
      </c>
      <c r="G46" s="2">
        <v>64.480417462337556</v>
      </c>
      <c r="H46" s="28">
        <v>23823.588911757746</v>
      </c>
      <c r="I46">
        <f t="shared" si="4"/>
        <v>23.823588911757746</v>
      </c>
      <c r="J46">
        <f t="shared" si="5"/>
        <v>23.823588911757746</v>
      </c>
      <c r="K46">
        <f t="shared" si="6"/>
        <v>238.23588911757747</v>
      </c>
      <c r="L46">
        <f t="shared" si="7"/>
        <v>148.89743069848592</v>
      </c>
    </row>
    <row r="47" spans="1:12" ht="11.25" customHeight="1" x14ac:dyDescent="0.25">
      <c r="A47" s="32">
        <v>35</v>
      </c>
      <c r="B47" s="1" t="s">
        <v>59</v>
      </c>
      <c r="C47" s="12">
        <v>2.9333333333333336</v>
      </c>
      <c r="D47" s="23">
        <v>13.953515416666676</v>
      </c>
      <c r="E47" s="2">
        <v>66.348321188768551</v>
      </c>
      <c r="F47" s="24">
        <v>109.09439649122808</v>
      </c>
      <c r="G47" s="2">
        <v>67.211118250504029</v>
      </c>
      <c r="H47" s="28">
        <v>31302.566506096795</v>
      </c>
      <c r="I47">
        <f t="shared" si="4"/>
        <v>31.302566506096795</v>
      </c>
      <c r="J47">
        <f t="shared" si="5"/>
        <v>31.302566506096795</v>
      </c>
      <c r="K47">
        <f t="shared" si="6"/>
        <v>313.02566506096798</v>
      </c>
      <c r="L47">
        <f t="shared" si="7"/>
        <v>195.64104066310497</v>
      </c>
    </row>
    <row r="48" spans="1:12" ht="11.25" customHeight="1" x14ac:dyDescent="0.25">
      <c r="A48" s="32">
        <v>36</v>
      </c>
      <c r="B48" s="1" t="s">
        <v>60</v>
      </c>
      <c r="C48" s="12">
        <v>2.9250000000000003</v>
      </c>
      <c r="D48" s="23">
        <v>12.470152083333337</v>
      </c>
      <c r="E48" s="2">
        <v>65.474605688109179</v>
      </c>
      <c r="F48" s="24">
        <v>98.435950000000005</v>
      </c>
      <c r="G48" s="2">
        <v>66.491936174522309</v>
      </c>
      <c r="H48" s="28">
        <v>27886.835888979447</v>
      </c>
      <c r="I48">
        <f t="shared" si="4"/>
        <v>27.886835888979448</v>
      </c>
      <c r="J48">
        <f t="shared" si="5"/>
        <v>27.886835888979448</v>
      </c>
      <c r="K48">
        <f t="shared" si="6"/>
        <v>278.86835888979448</v>
      </c>
      <c r="L48">
        <f t="shared" si="7"/>
        <v>174.29272430612153</v>
      </c>
    </row>
    <row r="49" spans="1:12" ht="11.25" customHeight="1" x14ac:dyDescent="0.25">
      <c r="A49" s="32">
        <v>37</v>
      </c>
      <c r="B49" s="1" t="s">
        <v>61</v>
      </c>
      <c r="C49" s="12">
        <v>2.9333333333333336</v>
      </c>
      <c r="D49" s="23">
        <v>14.642139583333329</v>
      </c>
      <c r="E49" s="2">
        <v>67.142338401932093</v>
      </c>
      <c r="F49" s="24">
        <v>114.91091929824562</v>
      </c>
      <c r="G49" s="2">
        <v>67.937526331911812</v>
      </c>
      <c r="H49" s="28">
        <v>32888.256671758747</v>
      </c>
      <c r="I49">
        <f t="shared" si="4"/>
        <v>32.888256671758747</v>
      </c>
      <c r="J49">
        <f t="shared" si="5"/>
        <v>32.888256671758747</v>
      </c>
      <c r="K49">
        <f t="shared" si="6"/>
        <v>328.88256671758745</v>
      </c>
      <c r="L49">
        <f t="shared" si="7"/>
        <v>205.55160419849216</v>
      </c>
    </row>
    <row r="50" spans="1:12" ht="11.25" customHeight="1" x14ac:dyDescent="0.25">
      <c r="A50" s="32">
        <v>38</v>
      </c>
      <c r="B50" s="1" t="s">
        <v>62</v>
      </c>
      <c r="C50" s="12">
        <v>2.9250000000000003</v>
      </c>
      <c r="D50" s="23">
        <v>13.389250000000009</v>
      </c>
      <c r="E50" s="2">
        <v>66.699417688274892</v>
      </c>
      <c r="F50" s="24">
        <v>106.04019285714286</v>
      </c>
      <c r="G50" s="2">
        <v>67.445283532656731</v>
      </c>
      <c r="H50" s="28">
        <v>30003.236384758482</v>
      </c>
      <c r="I50">
        <f t="shared" si="4"/>
        <v>30.00323638475848</v>
      </c>
      <c r="J50">
        <f t="shared" si="5"/>
        <v>30.00323638475848</v>
      </c>
      <c r="K50">
        <f t="shared" si="6"/>
        <v>300.0323638475848</v>
      </c>
      <c r="L50">
        <f t="shared" si="7"/>
        <v>187.5202274047405</v>
      </c>
    </row>
    <row r="51" spans="1:12" ht="11.25" customHeight="1" x14ac:dyDescent="0.25">
      <c r="A51" s="32">
        <v>39</v>
      </c>
      <c r="B51" s="1" t="s">
        <v>63</v>
      </c>
      <c r="C51" s="12">
        <v>2.9333333333333336</v>
      </c>
      <c r="D51" s="23">
        <v>12.781482916666672</v>
      </c>
      <c r="E51" s="2">
        <v>65.674749455664184</v>
      </c>
      <c r="F51" s="24">
        <v>101.25528859649123</v>
      </c>
      <c r="G51" s="2">
        <v>66.677586412853131</v>
      </c>
      <c r="H51" s="28">
        <v>28603.7352726791</v>
      </c>
      <c r="I51">
        <f t="shared" si="4"/>
        <v>28.603735272679099</v>
      </c>
      <c r="J51">
        <f t="shared" si="5"/>
        <v>28.603735272679099</v>
      </c>
      <c r="K51">
        <f t="shared" si="6"/>
        <v>286.03735272679097</v>
      </c>
      <c r="L51">
        <f t="shared" si="7"/>
        <v>178.77334545424435</v>
      </c>
    </row>
    <row r="52" spans="1:12" ht="11.25" customHeight="1" x14ac:dyDescent="0.25">
      <c r="A52" s="32">
        <v>40</v>
      </c>
      <c r="B52" s="1" t="s">
        <v>64</v>
      </c>
      <c r="C52" s="12">
        <v>2.9333333333333336</v>
      </c>
      <c r="D52" s="23">
        <v>13.628964583333332</v>
      </c>
      <c r="E52" s="2">
        <v>66.045539306774842</v>
      </c>
      <c r="F52" s="24">
        <v>107.65337719298246</v>
      </c>
      <c r="G52" s="2">
        <v>67.042712550608101</v>
      </c>
      <c r="H52" s="28">
        <v>30555.225518682393</v>
      </c>
      <c r="I52">
        <f t="shared" si="4"/>
        <v>30.555225518682395</v>
      </c>
      <c r="J52">
        <f t="shared" si="5"/>
        <v>30.555225518682395</v>
      </c>
      <c r="K52">
        <f t="shared" si="6"/>
        <v>305.55225518682397</v>
      </c>
      <c r="L52">
        <f t="shared" si="7"/>
        <v>190.97015949176497</v>
      </c>
    </row>
    <row r="53" spans="1:12" ht="11.25" customHeight="1" x14ac:dyDescent="0.25">
      <c r="A53" s="32">
        <v>41</v>
      </c>
      <c r="B53" s="1" t="s">
        <v>65</v>
      </c>
      <c r="C53" s="12">
        <v>2.9333333333333336</v>
      </c>
      <c r="D53" s="23">
        <v>14.78367583333333</v>
      </c>
      <c r="E53" s="2">
        <v>66.155417832124655</v>
      </c>
      <c r="F53" s="24">
        <v>116.1789105263158</v>
      </c>
      <c r="G53" s="2">
        <v>67.108972127825595</v>
      </c>
      <c r="H53" s="28">
        <v>33214.171228019615</v>
      </c>
      <c r="I53">
        <f t="shared" si="4"/>
        <v>33.214171228019616</v>
      </c>
      <c r="J53">
        <f t="shared" si="5"/>
        <v>33.214171228019616</v>
      </c>
      <c r="K53">
        <f t="shared" si="6"/>
        <v>332.14171228019615</v>
      </c>
      <c r="L53">
        <f t="shared" si="7"/>
        <v>207.58857017512258</v>
      </c>
    </row>
    <row r="54" spans="1:12" ht="11.25" customHeight="1" x14ac:dyDescent="0.25">
      <c r="A54" s="32">
        <v>43</v>
      </c>
      <c r="B54" s="1" t="s">
        <v>66</v>
      </c>
      <c r="C54" s="12">
        <v>2.9333333333333336</v>
      </c>
      <c r="D54" s="23">
        <v>15.258102916666671</v>
      </c>
      <c r="E54" s="2">
        <v>68.414680042903868</v>
      </c>
      <c r="F54" s="24">
        <v>120.46082368421054</v>
      </c>
      <c r="G54" s="2">
        <v>69.223625705254307</v>
      </c>
      <c r="H54" s="28">
        <v>34306.631232737294</v>
      </c>
      <c r="I54">
        <f t="shared" si="4"/>
        <v>34.306631232737296</v>
      </c>
      <c r="J54">
        <f t="shared" si="5"/>
        <v>34.306631232737296</v>
      </c>
      <c r="K54">
        <f t="shared" si="6"/>
        <v>343.06631232737294</v>
      </c>
      <c r="L54">
        <f t="shared" si="7"/>
        <v>214.41644520460807</v>
      </c>
    </row>
    <row r="55" spans="1:12" ht="11.25" customHeight="1" x14ac:dyDescent="0.25">
      <c r="A55" s="32">
        <v>44</v>
      </c>
      <c r="B55" s="1" t="s">
        <v>67</v>
      </c>
      <c r="C55" s="12">
        <v>2.9250000000000003</v>
      </c>
      <c r="D55" s="23">
        <v>15.40591833333333</v>
      </c>
      <c r="E55" s="2">
        <v>67.345119374548815</v>
      </c>
      <c r="F55" s="24">
        <v>121.3291142857143</v>
      </c>
      <c r="G55" s="2">
        <v>68.208852904101221</v>
      </c>
      <c r="H55" s="28">
        <v>34647.004783198252</v>
      </c>
      <c r="I55">
        <f t="shared" si="4"/>
        <v>34.647004783198255</v>
      </c>
      <c r="J55">
        <f t="shared" si="5"/>
        <v>34.647004783198255</v>
      </c>
      <c r="K55">
        <f t="shared" si="6"/>
        <v>346.47004783198258</v>
      </c>
      <c r="L55">
        <f t="shared" si="7"/>
        <v>216.54377989498911</v>
      </c>
    </row>
    <row r="56" spans="1:12" ht="11.25" customHeight="1" x14ac:dyDescent="0.25">
      <c r="A56" s="32">
        <v>45</v>
      </c>
      <c r="B56" s="1" t="s">
        <v>68</v>
      </c>
      <c r="C56" s="12">
        <v>2.9333333333333336</v>
      </c>
      <c r="D56" s="23">
        <v>13.133522083333332</v>
      </c>
      <c r="E56" s="2">
        <v>66.194567440364054</v>
      </c>
      <c r="F56" s="24">
        <v>105.16759210526317</v>
      </c>
      <c r="G56" s="2">
        <v>67.079068980929591</v>
      </c>
      <c r="H56" s="28">
        <v>29414.373457530048</v>
      </c>
      <c r="I56">
        <f t="shared" si="4"/>
        <v>29.414373457530047</v>
      </c>
      <c r="J56">
        <f t="shared" si="5"/>
        <v>29.414373457530047</v>
      </c>
      <c r="K56">
        <f t="shared" si="6"/>
        <v>294.14373457530047</v>
      </c>
      <c r="L56">
        <f t="shared" si="7"/>
        <v>183.83983410956279</v>
      </c>
    </row>
    <row r="57" spans="1:12" ht="11.25" customHeight="1" x14ac:dyDescent="0.25">
      <c r="A57" s="32">
        <v>46</v>
      </c>
      <c r="B57" s="1" t="s">
        <v>69</v>
      </c>
      <c r="C57" s="12">
        <v>2.9250000000000003</v>
      </c>
      <c r="D57" s="23">
        <v>10.550275000000003</v>
      </c>
      <c r="E57" s="2">
        <v>63.383578821690186</v>
      </c>
      <c r="F57" s="24">
        <v>84.692921428571438</v>
      </c>
      <c r="G57" s="2">
        <v>64.568668420109802</v>
      </c>
      <c r="H57" s="28">
        <v>23465.948040884065</v>
      </c>
      <c r="I57">
        <f t="shared" si="4"/>
        <v>23.465948040884065</v>
      </c>
      <c r="J57">
        <f t="shared" si="5"/>
        <v>23.465948040884065</v>
      </c>
      <c r="K57">
        <f t="shared" si="6"/>
        <v>234.65948040884064</v>
      </c>
      <c r="L57">
        <f t="shared" si="7"/>
        <v>146.6621752555254</v>
      </c>
    </row>
    <row r="58" spans="1:12" ht="11.25" customHeight="1" x14ac:dyDescent="0.25">
      <c r="A58" s="32">
        <v>47</v>
      </c>
      <c r="B58" s="1" t="s">
        <v>70</v>
      </c>
      <c r="C58" s="12">
        <v>2.9250000000000003</v>
      </c>
      <c r="D58" s="23">
        <v>9.8394647916666713</v>
      </c>
      <c r="E58" s="2">
        <v>64.712854315880762</v>
      </c>
      <c r="F58" s="24">
        <v>79.863917857142866</v>
      </c>
      <c r="G58" s="2">
        <v>65.786854481961555</v>
      </c>
      <c r="H58" s="28">
        <v>21829.170228594619</v>
      </c>
      <c r="I58">
        <f t="shared" si="4"/>
        <v>21.82917022859462</v>
      </c>
      <c r="J58">
        <f t="shared" si="5"/>
        <v>21.82917022859462</v>
      </c>
      <c r="K58">
        <f t="shared" si="6"/>
        <v>218.2917022859462</v>
      </c>
      <c r="L58">
        <f t="shared" si="7"/>
        <v>136.43231392871635</v>
      </c>
    </row>
    <row r="59" spans="1:12" ht="11.25" customHeight="1" x14ac:dyDescent="0.25">
      <c r="A59" s="32">
        <v>48</v>
      </c>
      <c r="B59" s="1" t="s">
        <v>71</v>
      </c>
      <c r="C59" s="12">
        <v>2.9250000000000003</v>
      </c>
      <c r="D59" s="23">
        <v>14.977275833333328</v>
      </c>
      <c r="E59" s="2">
        <v>65.909380158529956</v>
      </c>
      <c r="F59" s="24">
        <v>118.79772142857144</v>
      </c>
      <c r="G59" s="2">
        <v>67.025272399132959</v>
      </c>
      <c r="H59" s="28">
        <v>33659.972625838927</v>
      </c>
      <c r="I59">
        <f t="shared" si="4"/>
        <v>33.659972625838925</v>
      </c>
      <c r="J59">
        <f t="shared" si="5"/>
        <v>33.659972625838925</v>
      </c>
      <c r="K59">
        <f t="shared" si="6"/>
        <v>336.59972625838924</v>
      </c>
      <c r="L59">
        <f t="shared" si="7"/>
        <v>210.37482891149327</v>
      </c>
    </row>
    <row r="60" spans="1:12" ht="11.25" customHeight="1" x14ac:dyDescent="0.25">
      <c r="A60" s="32">
        <v>49</v>
      </c>
      <c r="B60" s="1" t="s">
        <v>72</v>
      </c>
      <c r="C60" s="12">
        <v>2.9250000000000003</v>
      </c>
      <c r="D60" s="23">
        <v>14.726111041666677</v>
      </c>
      <c r="E60" s="2">
        <v>67.260938067617062</v>
      </c>
      <c r="F60" s="24">
        <v>116.91598214285715</v>
      </c>
      <c r="G60" s="2">
        <v>68.212263973261443</v>
      </c>
      <c r="H60" s="28">
        <v>33081.617175384432</v>
      </c>
      <c r="I60">
        <f t="shared" si="4"/>
        <v>33.08161717538443</v>
      </c>
      <c r="J60">
        <f t="shared" si="5"/>
        <v>33.08161717538443</v>
      </c>
      <c r="K60">
        <f t="shared" si="6"/>
        <v>330.81617175384429</v>
      </c>
      <c r="L60">
        <f t="shared" si="7"/>
        <v>206.76010734615267</v>
      </c>
    </row>
    <row r="61" spans="1:12" ht="11.25" customHeight="1" x14ac:dyDescent="0.25">
      <c r="A61" s="32">
        <v>50</v>
      </c>
      <c r="B61" s="1" t="s">
        <v>73</v>
      </c>
      <c r="C61" s="12">
        <v>2.9250000000000003</v>
      </c>
      <c r="D61" s="23">
        <v>11.312372083333337</v>
      </c>
      <c r="E61" s="2">
        <v>65.487364588719416</v>
      </c>
      <c r="F61" s="24">
        <v>89.916968421052644</v>
      </c>
      <c r="G61" s="2">
        <v>66.401996468586489</v>
      </c>
      <c r="H61" s="28">
        <v>25220.823789975089</v>
      </c>
      <c r="I61">
        <f t="shared" si="4"/>
        <v>25.220823789975089</v>
      </c>
      <c r="J61">
        <f t="shared" si="5"/>
        <v>25.220823789975089</v>
      </c>
      <c r="K61">
        <f t="shared" si="6"/>
        <v>252.20823789975088</v>
      </c>
      <c r="L61">
        <f t="shared" si="7"/>
        <v>157.6301486873443</v>
      </c>
    </row>
    <row r="62" spans="1:12" ht="11.25" customHeight="1" x14ac:dyDescent="0.25">
      <c r="A62" s="32">
        <v>51</v>
      </c>
      <c r="B62" s="1" t="s">
        <v>74</v>
      </c>
      <c r="C62" s="12">
        <v>2.9250000000000003</v>
      </c>
      <c r="D62" s="23">
        <v>13.690177083333337</v>
      </c>
      <c r="E62" s="2">
        <v>66.05914392309073</v>
      </c>
      <c r="F62" s="24">
        <v>108.77351315789474</v>
      </c>
      <c r="G62" s="2">
        <v>66.98221854599629</v>
      </c>
      <c r="H62" s="28">
        <v>30696.179124384962</v>
      </c>
      <c r="I62">
        <f t="shared" si="4"/>
        <v>30.696179124384962</v>
      </c>
      <c r="J62">
        <f t="shared" si="5"/>
        <v>30.696179124384962</v>
      </c>
      <c r="K62">
        <f t="shared" si="6"/>
        <v>306.96179124384963</v>
      </c>
      <c r="L62">
        <f t="shared" si="7"/>
        <v>191.85111952740601</v>
      </c>
    </row>
    <row r="63" spans="1:12" ht="11.25" customHeight="1" x14ac:dyDescent="0.25">
      <c r="A63" s="32">
        <v>52</v>
      </c>
      <c r="B63" s="1" t="s">
        <v>75</v>
      </c>
      <c r="C63" s="12">
        <v>2.9333333333333336</v>
      </c>
      <c r="D63" s="23">
        <v>14.065209166666667</v>
      </c>
      <c r="E63" s="2">
        <v>67.159219974648749</v>
      </c>
      <c r="F63" s="24">
        <v>111.2330605263158</v>
      </c>
      <c r="G63" s="2">
        <v>68.00858205129434</v>
      </c>
      <c r="H63" s="28">
        <v>31559.762941415374</v>
      </c>
      <c r="I63">
        <f t="shared" si="4"/>
        <v>31.559762941415375</v>
      </c>
      <c r="J63">
        <f t="shared" si="5"/>
        <v>31.559762941415375</v>
      </c>
      <c r="K63">
        <f t="shared" si="6"/>
        <v>315.59762941415374</v>
      </c>
      <c r="L63">
        <f t="shared" si="7"/>
        <v>197.24851838384609</v>
      </c>
    </row>
    <row r="64" spans="1:12" ht="11.25" customHeight="1" x14ac:dyDescent="0.25">
      <c r="A64" s="32">
        <v>54</v>
      </c>
      <c r="B64" s="1" t="s">
        <v>76</v>
      </c>
      <c r="C64" s="12">
        <v>2.9333333333333336</v>
      </c>
      <c r="D64" s="23">
        <v>8.7817679166666736</v>
      </c>
      <c r="E64" s="2">
        <v>66.039703015271783</v>
      </c>
      <c r="F64" s="24">
        <v>70.397381578947375</v>
      </c>
      <c r="G64" s="2">
        <v>66.984315529755335</v>
      </c>
      <c r="H64" s="28">
        <v>19393.618858015496</v>
      </c>
      <c r="I64">
        <f t="shared" si="4"/>
        <v>19.393618858015497</v>
      </c>
      <c r="J64">
        <f t="shared" si="5"/>
        <v>19.393618858015497</v>
      </c>
      <c r="K64">
        <f t="shared" si="6"/>
        <v>193.93618858015498</v>
      </c>
      <c r="L64">
        <f t="shared" si="7"/>
        <v>121.21011786259686</v>
      </c>
    </row>
    <row r="65" spans="1:12" ht="11.25" customHeight="1" x14ac:dyDescent="0.25">
      <c r="A65" s="32">
        <v>55</v>
      </c>
      <c r="B65" s="1" t="s">
        <v>77</v>
      </c>
      <c r="C65" s="12">
        <v>2.9333333333333336</v>
      </c>
      <c r="D65" s="23">
        <v>12.712527083333338</v>
      </c>
      <c r="E65" s="2">
        <v>66.320399995283012</v>
      </c>
      <c r="F65" s="24">
        <v>101.15346666666667</v>
      </c>
      <c r="G65" s="2">
        <v>67.212255267780677</v>
      </c>
      <c r="H65" s="28">
        <v>28444.95114619255</v>
      </c>
      <c r="I65">
        <f t="shared" si="4"/>
        <v>28.444951146192551</v>
      </c>
      <c r="J65">
        <f t="shared" si="5"/>
        <v>28.444951146192551</v>
      </c>
      <c r="K65">
        <f t="shared" si="6"/>
        <v>284.44951146192551</v>
      </c>
      <c r="L65">
        <f t="shared" si="7"/>
        <v>177.78094466370342</v>
      </c>
    </row>
    <row r="66" spans="1:12" ht="11.25" customHeight="1" x14ac:dyDescent="0.25">
      <c r="A66" s="32">
        <v>56</v>
      </c>
      <c r="B66" s="1" t="s">
        <v>78</v>
      </c>
      <c r="C66" s="12">
        <v>2.9333333333333336</v>
      </c>
      <c r="D66" s="23">
        <v>12.850826666666668</v>
      </c>
      <c r="E66" s="2">
        <v>65.326166344690151</v>
      </c>
      <c r="F66" s="24">
        <v>101.66639736842106</v>
      </c>
      <c r="G66" s="2">
        <v>66.190360104483247</v>
      </c>
      <c r="H66" s="28">
        <v>28763.412652224717</v>
      </c>
      <c r="I66">
        <f t="shared" si="4"/>
        <v>28.763412652224716</v>
      </c>
      <c r="J66">
        <f t="shared" si="5"/>
        <v>28.763412652224716</v>
      </c>
      <c r="K66">
        <f t="shared" si="6"/>
        <v>287.63412652224713</v>
      </c>
      <c r="L66">
        <f t="shared" si="7"/>
        <v>179.77132907640444</v>
      </c>
    </row>
    <row r="67" spans="1:12" ht="11.25" customHeight="1" x14ac:dyDescent="0.25">
      <c r="A67" s="32">
        <v>57</v>
      </c>
      <c r="B67" s="1" t="s">
        <v>79</v>
      </c>
      <c r="C67" s="12">
        <v>2.9250000000000003</v>
      </c>
      <c r="D67" s="23">
        <v>12.781025416666678</v>
      </c>
      <c r="E67" s="2">
        <v>66.62831950346947</v>
      </c>
      <c r="F67" s="24">
        <v>101.17333684210527</v>
      </c>
      <c r="G67" s="2">
        <v>67.463650512593929</v>
      </c>
      <c r="H67" s="28">
        <v>28602.681790553583</v>
      </c>
      <c r="I67">
        <f t="shared" si="4"/>
        <v>28.602681790553582</v>
      </c>
      <c r="J67">
        <f t="shared" si="5"/>
        <v>28.602681790553582</v>
      </c>
      <c r="K67">
        <f t="shared" si="6"/>
        <v>286.02681790553584</v>
      </c>
      <c r="L67">
        <f t="shared" si="7"/>
        <v>178.7667611909599</v>
      </c>
    </row>
    <row r="68" spans="1:12" ht="11.25" customHeight="1" x14ac:dyDescent="0.25">
      <c r="A68" s="32">
        <v>58</v>
      </c>
      <c r="B68" s="1" t="s">
        <v>80</v>
      </c>
      <c r="C68" s="12">
        <v>2.9250000000000003</v>
      </c>
      <c r="D68" s="23">
        <v>7.9093675000000001</v>
      </c>
      <c r="E68" s="2">
        <v>64.633550150881547</v>
      </c>
      <c r="F68" s="24">
        <v>63.063085714285712</v>
      </c>
      <c r="G68" s="2">
        <v>65.605468046594439</v>
      </c>
      <c r="H68" s="28">
        <v>17384.748376568419</v>
      </c>
      <c r="I68">
        <f t="shared" si="4"/>
        <v>17.384748376568417</v>
      </c>
      <c r="J68">
        <f t="shared" si="5"/>
        <v>17.384748376568417</v>
      </c>
      <c r="K68">
        <f t="shared" si="6"/>
        <v>173.84748376568416</v>
      </c>
      <c r="L68">
        <f t="shared" si="7"/>
        <v>108.6546773535526</v>
      </c>
    </row>
    <row r="69" spans="1:12" ht="11.25" customHeight="1" x14ac:dyDescent="0.25">
      <c r="A69" s="32">
        <v>59</v>
      </c>
      <c r="B69" s="1" t="s">
        <v>81</v>
      </c>
      <c r="C69" s="12">
        <v>2.9333333333333336</v>
      </c>
      <c r="D69" s="23">
        <v>6.2521166666666677</v>
      </c>
      <c r="E69" s="2">
        <v>39.612859947440981</v>
      </c>
      <c r="F69" s="24">
        <v>50.039411403508772</v>
      </c>
      <c r="G69" s="2">
        <v>43.459922206648777</v>
      </c>
      <c r="H69" s="28">
        <v>13568.608200756329</v>
      </c>
      <c r="I69">
        <f t="shared" si="4"/>
        <v>13.568608200756328</v>
      </c>
      <c r="J69">
        <f t="shared" si="5"/>
        <v>13.568608200756328</v>
      </c>
      <c r="K69">
        <f t="shared" si="6"/>
        <v>135.68608200756327</v>
      </c>
      <c r="L69">
        <f t="shared" si="7"/>
        <v>84.803801254727034</v>
      </c>
    </row>
    <row r="70" spans="1:12" ht="11.25" customHeight="1" x14ac:dyDescent="0.25">
      <c r="A70" s="32">
        <v>60</v>
      </c>
      <c r="B70" s="1" t="s">
        <v>82</v>
      </c>
      <c r="C70" s="12">
        <v>2.9333333333333336</v>
      </c>
      <c r="D70" s="23">
        <v>7.6469820833333344</v>
      </c>
      <c r="E70" s="2">
        <v>44.029310287064085</v>
      </c>
      <c r="F70" s="24">
        <v>61.222952631578949</v>
      </c>
      <c r="G70" s="2">
        <v>47.650123706106115</v>
      </c>
      <c r="H70" s="28">
        <v>16780.555269557044</v>
      </c>
      <c r="I70">
        <f t="shared" si="4"/>
        <v>16.780555269557045</v>
      </c>
      <c r="J70">
        <f t="shared" si="5"/>
        <v>16.780555269557045</v>
      </c>
      <c r="K70">
        <f t="shared" si="6"/>
        <v>167.80555269557044</v>
      </c>
      <c r="L70">
        <f t="shared" si="7"/>
        <v>104.87847043473153</v>
      </c>
    </row>
    <row r="71" spans="1:12" ht="11.25" customHeight="1" x14ac:dyDescent="0.25">
      <c r="A71" s="32">
        <v>61</v>
      </c>
      <c r="B71" s="1" t="s">
        <v>83</v>
      </c>
      <c r="C71" s="12">
        <v>2.9333333333333336</v>
      </c>
      <c r="D71" s="23">
        <v>6.5645616666666662</v>
      </c>
      <c r="E71" s="2">
        <v>40.215729576238395</v>
      </c>
      <c r="F71" s="24">
        <v>52.686228947368427</v>
      </c>
      <c r="G71" s="2">
        <v>43.947200630057168</v>
      </c>
      <c r="H71" s="28">
        <v>14288.073168430161</v>
      </c>
      <c r="I71">
        <f t="shared" si="4"/>
        <v>14.288073168430161</v>
      </c>
      <c r="J71">
        <f t="shared" si="5"/>
        <v>14.288073168430161</v>
      </c>
      <c r="K71">
        <f t="shared" si="6"/>
        <v>142.88073168430162</v>
      </c>
      <c r="L71">
        <f t="shared" si="7"/>
        <v>89.300457302688514</v>
      </c>
    </row>
    <row r="72" spans="1:12" ht="11.25" customHeight="1" x14ac:dyDescent="0.25">
      <c r="A72" s="32">
        <v>62</v>
      </c>
      <c r="B72" s="1" t="s">
        <v>84</v>
      </c>
      <c r="C72" s="12">
        <v>2.9250000000000003</v>
      </c>
      <c r="D72" s="23">
        <v>6.9276129166666705</v>
      </c>
      <c r="E72" s="2">
        <v>45.233102843969341</v>
      </c>
      <c r="F72" s="24">
        <v>55.375073684210534</v>
      </c>
      <c r="G72" s="2">
        <v>48.36129131872584</v>
      </c>
      <c r="H72" s="28">
        <v>15124.068802366375</v>
      </c>
      <c r="I72">
        <f t="shared" si="4"/>
        <v>15.124068802366375</v>
      </c>
      <c r="J72">
        <f t="shared" si="5"/>
        <v>15.124068802366375</v>
      </c>
      <c r="K72">
        <f t="shared" si="6"/>
        <v>151.24068802366375</v>
      </c>
      <c r="L72">
        <f t="shared" si="7"/>
        <v>94.525430014789833</v>
      </c>
    </row>
    <row r="73" spans="1:12" ht="11.25" customHeight="1" x14ac:dyDescent="0.25">
      <c r="A73" s="32">
        <v>63</v>
      </c>
      <c r="B73" s="1" t="s">
        <v>85</v>
      </c>
      <c r="C73" s="12">
        <v>2.9250000000000003</v>
      </c>
      <c r="D73" s="23">
        <v>7.5976447916666725</v>
      </c>
      <c r="E73" s="2">
        <v>44.006717931641617</v>
      </c>
      <c r="F73" s="24">
        <v>61.173310714285719</v>
      </c>
      <c r="G73" s="2">
        <v>47.706885729197488</v>
      </c>
      <c r="H73" s="28">
        <v>16666.946624982575</v>
      </c>
      <c r="I73">
        <f t="shared" si="4"/>
        <v>16.666946624982575</v>
      </c>
      <c r="J73">
        <f t="shared" si="5"/>
        <v>16.666946624982575</v>
      </c>
      <c r="K73">
        <f t="shared" si="6"/>
        <v>166.66946624982575</v>
      </c>
      <c r="L73">
        <f t="shared" si="7"/>
        <v>104.16841640614109</v>
      </c>
    </row>
    <row r="74" spans="1:12" ht="11.25" customHeight="1" x14ac:dyDescent="0.25">
      <c r="A74" s="32">
        <v>65</v>
      </c>
      <c r="B74" s="1" t="s">
        <v>86</v>
      </c>
      <c r="C74" s="12">
        <v>2.9250000000000003</v>
      </c>
      <c r="D74" s="23">
        <v>10.234666875000007</v>
      </c>
      <c r="E74" s="2">
        <v>55.049097632351213</v>
      </c>
      <c r="F74" s="24">
        <v>82.29200357142858</v>
      </c>
      <c r="G74" s="2">
        <v>57.499461905366161</v>
      </c>
      <c r="H74" s="28">
        <v>22739.199366875124</v>
      </c>
      <c r="I74">
        <f t="shared" si="4"/>
        <v>22.739199366875123</v>
      </c>
      <c r="J74">
        <f t="shared" si="5"/>
        <v>22.739199366875123</v>
      </c>
      <c r="K74">
        <f t="shared" si="6"/>
        <v>227.39199366875124</v>
      </c>
      <c r="L74">
        <f t="shared" si="7"/>
        <v>142.11999604296952</v>
      </c>
    </row>
    <row r="75" spans="1:12" ht="11.25" customHeight="1" x14ac:dyDescent="0.25">
      <c r="A75" s="32">
        <v>66</v>
      </c>
      <c r="B75" s="1" t="s">
        <v>87</v>
      </c>
      <c r="C75" s="12">
        <v>2.9333333333333336</v>
      </c>
      <c r="D75" s="23">
        <v>5.4793020833333301</v>
      </c>
      <c r="E75" s="2">
        <v>35.363554575977922</v>
      </c>
      <c r="F75" s="24">
        <v>44.18827586206897</v>
      </c>
      <c r="G75" s="2">
        <v>39.571412954889034</v>
      </c>
      <c r="H75" s="28">
        <v>11789.053337609883</v>
      </c>
      <c r="I75">
        <f t="shared" si="4"/>
        <v>11.789053337609882</v>
      </c>
      <c r="J75">
        <f t="shared" si="5"/>
        <v>11.789053337609882</v>
      </c>
      <c r="K75">
        <f t="shared" si="6"/>
        <v>117.89053337609883</v>
      </c>
      <c r="L75">
        <f t="shared" si="7"/>
        <v>73.681583360061765</v>
      </c>
    </row>
    <row r="76" spans="1:12" ht="11.25" customHeight="1" x14ac:dyDescent="0.25">
      <c r="A76" s="32">
        <v>67</v>
      </c>
      <c r="B76" s="1" t="s">
        <v>88</v>
      </c>
      <c r="C76" s="12">
        <v>2.9333333333333336</v>
      </c>
      <c r="D76" s="23">
        <v>7.0719649999999987</v>
      </c>
      <c r="E76" s="2">
        <v>41.258224055935521</v>
      </c>
      <c r="F76" s="24">
        <v>56.368018421052632</v>
      </c>
      <c r="G76" s="2">
        <v>45.249397714425285</v>
      </c>
      <c r="H76" s="28">
        <v>15456.467358813317</v>
      </c>
      <c r="I76">
        <f t="shared" si="4"/>
        <v>15.456467358813317</v>
      </c>
      <c r="J76">
        <f t="shared" si="5"/>
        <v>15.456467358813317</v>
      </c>
      <c r="K76">
        <f t="shared" si="6"/>
        <v>154.56467358813316</v>
      </c>
      <c r="L76">
        <f t="shared" si="7"/>
        <v>96.602920992583222</v>
      </c>
    </row>
    <row r="77" spans="1:12" ht="11.25" customHeight="1" x14ac:dyDescent="0.25">
      <c r="A77" s="32">
        <v>68</v>
      </c>
      <c r="B77" s="1" t="s">
        <v>89</v>
      </c>
      <c r="C77" s="12">
        <v>2.9333333333333336</v>
      </c>
      <c r="D77" s="23">
        <v>2.9821020833333334</v>
      </c>
      <c r="E77" s="2">
        <v>38.417394720118637</v>
      </c>
      <c r="F77" s="24">
        <v>24.000720689655175</v>
      </c>
      <c r="G77" s="2">
        <v>42.116799833573445</v>
      </c>
      <c r="H77" s="28">
        <v>6038.7679521016817</v>
      </c>
      <c r="I77">
        <f t="shared" si="4"/>
        <v>6.0387679521016819</v>
      </c>
      <c r="J77">
        <f t="shared" si="5"/>
        <v>6.0387679521016819</v>
      </c>
      <c r="K77">
        <f t="shared" si="6"/>
        <v>60.387679521016821</v>
      </c>
      <c r="L77">
        <f t="shared" si="7"/>
        <v>37.742299700635513</v>
      </c>
    </row>
    <row r="78" spans="1:12" ht="11.25" customHeight="1" x14ac:dyDescent="0.25">
      <c r="A78" s="32">
        <v>69</v>
      </c>
      <c r="B78" s="1" t="s">
        <v>90</v>
      </c>
      <c r="C78" s="12">
        <v>2.9333333333333336</v>
      </c>
      <c r="D78" s="23">
        <v>5.2477179166666659</v>
      </c>
      <c r="E78" s="2">
        <v>33.925192104803735</v>
      </c>
      <c r="F78" s="24">
        <v>42.08759655172414</v>
      </c>
      <c r="G78" s="2">
        <v>38.104648812443266</v>
      </c>
      <c r="H78" s="28">
        <v>11255.786058618045</v>
      </c>
      <c r="I78">
        <f t="shared" si="4"/>
        <v>11.255786058618044</v>
      </c>
      <c r="J78">
        <f t="shared" si="5"/>
        <v>11.255786058618044</v>
      </c>
      <c r="K78">
        <f t="shared" si="6"/>
        <v>112.55786058618044</v>
      </c>
      <c r="L78">
        <f t="shared" si="7"/>
        <v>70.348662866362773</v>
      </c>
    </row>
    <row r="79" spans="1:12" ht="11.25" customHeight="1" x14ac:dyDescent="0.25">
      <c r="A79" s="32">
        <v>70</v>
      </c>
      <c r="B79" s="1" t="s">
        <v>91</v>
      </c>
      <c r="C79" s="12">
        <v>2.9250000000000003</v>
      </c>
      <c r="D79" s="23">
        <v>7.5844141666666705</v>
      </c>
      <c r="E79" s="2">
        <v>44.359246212784178</v>
      </c>
      <c r="F79" s="24">
        <v>60.699850000000005</v>
      </c>
      <c r="G79" s="2">
        <v>48.073944976018403</v>
      </c>
      <c r="H79" s="28">
        <v>16636.480555152903</v>
      </c>
      <c r="I79">
        <f t="shared" si="4"/>
        <v>16.636480555152904</v>
      </c>
      <c r="J79">
        <f t="shared" si="5"/>
        <v>16.636480555152904</v>
      </c>
      <c r="K79">
        <f t="shared" si="6"/>
        <v>166.36480555152903</v>
      </c>
      <c r="L79">
        <f t="shared" si="7"/>
        <v>103.97800346970564</v>
      </c>
    </row>
    <row r="80" spans="1:12" ht="11.25" customHeight="1" x14ac:dyDescent="0.25">
      <c r="A80" s="32">
        <v>71</v>
      </c>
      <c r="B80" s="1" t="s">
        <v>92</v>
      </c>
      <c r="C80" s="12">
        <v>2.9333333333333336</v>
      </c>
      <c r="D80" s="23">
        <v>8.2956745833333336</v>
      </c>
      <c r="E80" s="2">
        <v>47.172819141186622</v>
      </c>
      <c r="F80" s="24">
        <v>66.167248245614033</v>
      </c>
      <c r="G80" s="2">
        <v>50.36938651987488</v>
      </c>
      <c r="H80" s="28">
        <v>18274.295059096836</v>
      </c>
      <c r="I80">
        <f t="shared" si="4"/>
        <v>18.274295059096836</v>
      </c>
      <c r="J80">
        <f t="shared" si="5"/>
        <v>18.274295059096836</v>
      </c>
      <c r="K80">
        <f t="shared" si="6"/>
        <v>182.74295059096835</v>
      </c>
      <c r="L80">
        <f t="shared" si="7"/>
        <v>114.21434411935522</v>
      </c>
    </row>
    <row r="81" spans="1:12" ht="11.25" customHeight="1" x14ac:dyDescent="0.25">
      <c r="A81" s="32">
        <v>72</v>
      </c>
      <c r="B81" s="1" t="s">
        <v>93</v>
      </c>
      <c r="C81" s="12">
        <v>2.9333333333333336</v>
      </c>
      <c r="D81" s="23">
        <v>6.1355654166666662</v>
      </c>
      <c r="E81" s="2">
        <v>38.456194500944484</v>
      </c>
      <c r="F81" s="24">
        <v>49.058189655172413</v>
      </c>
      <c r="G81" s="2">
        <v>42.444487642426751</v>
      </c>
      <c r="H81" s="28">
        <v>13300.226433361755</v>
      </c>
      <c r="I81">
        <f t="shared" si="4"/>
        <v>13.300226433361756</v>
      </c>
      <c r="J81">
        <f t="shared" si="5"/>
        <v>13.300226433361756</v>
      </c>
      <c r="K81">
        <f t="shared" si="6"/>
        <v>133.00226433361755</v>
      </c>
      <c r="L81">
        <f t="shared" si="7"/>
        <v>83.126415208510963</v>
      </c>
    </row>
    <row r="82" spans="1:12" ht="11.25" customHeight="1" x14ac:dyDescent="0.25">
      <c r="A82" s="32">
        <v>73</v>
      </c>
      <c r="B82" s="1" t="s">
        <v>94</v>
      </c>
      <c r="C82" s="12">
        <v>2.9333333333333336</v>
      </c>
      <c r="D82" s="23">
        <v>6.0736808333333343</v>
      </c>
      <c r="E82" s="2">
        <v>37.175052972886029</v>
      </c>
      <c r="F82" s="24">
        <v>48.48863157894737</v>
      </c>
      <c r="G82" s="2">
        <v>41.157032797894807</v>
      </c>
      <c r="H82" s="28">
        <v>13157.725225957496</v>
      </c>
      <c r="I82">
        <f t="shared" si="4"/>
        <v>13.157725225957495</v>
      </c>
      <c r="J82">
        <f t="shared" si="5"/>
        <v>13.157725225957495</v>
      </c>
      <c r="K82">
        <f t="shared" si="6"/>
        <v>131.57725225957495</v>
      </c>
      <c r="L82">
        <f t="shared" si="7"/>
        <v>82.235782662234342</v>
      </c>
    </row>
    <row r="83" spans="1:12" ht="11.25" customHeight="1" x14ac:dyDescent="0.25">
      <c r="A83" s="32">
        <v>74</v>
      </c>
      <c r="B83" s="1" t="s">
        <v>95</v>
      </c>
      <c r="C83" s="12">
        <v>2.9333333333333336</v>
      </c>
      <c r="D83" s="23">
        <v>6.7838050000000036</v>
      </c>
      <c r="E83" s="2">
        <v>40.892859116313495</v>
      </c>
      <c r="F83" s="24">
        <v>54.158554385964912</v>
      </c>
      <c r="G83" s="2">
        <v>44.800436180215442</v>
      </c>
      <c r="H83" s="28">
        <v>14792.9232947864</v>
      </c>
      <c r="I83">
        <f t="shared" si="4"/>
        <v>14.7929232947864</v>
      </c>
      <c r="J83">
        <f t="shared" si="5"/>
        <v>14.7929232947864</v>
      </c>
      <c r="K83">
        <f t="shared" si="6"/>
        <v>147.92923294786399</v>
      </c>
      <c r="L83">
        <f t="shared" si="7"/>
        <v>92.455770592414993</v>
      </c>
    </row>
    <row r="84" spans="1:12" ht="11.25" customHeight="1" x14ac:dyDescent="0.25">
      <c r="A84" s="32">
        <v>76</v>
      </c>
      <c r="B84" s="1" t="s">
        <v>96</v>
      </c>
      <c r="C84" s="12">
        <v>2.9333333333333336</v>
      </c>
      <c r="D84" s="23">
        <v>7.2163262500000025</v>
      </c>
      <c r="E84" s="2">
        <v>44.076087772558701</v>
      </c>
      <c r="F84" s="24">
        <v>57.773724561403512</v>
      </c>
      <c r="G84" s="2">
        <v>47.572371752786289</v>
      </c>
      <c r="H84" s="28">
        <v>15788.887023281008</v>
      </c>
      <c r="I84">
        <f t="shared" si="4"/>
        <v>15.788887023281008</v>
      </c>
      <c r="J84">
        <f t="shared" si="5"/>
        <v>15.788887023281008</v>
      </c>
      <c r="K84">
        <f t="shared" si="6"/>
        <v>157.88887023281009</v>
      </c>
      <c r="L84">
        <f t="shared" si="7"/>
        <v>98.680543895506304</v>
      </c>
    </row>
    <row r="85" spans="1:12" ht="11.25" customHeight="1" x14ac:dyDescent="0.25">
      <c r="A85" s="32">
        <v>77</v>
      </c>
      <c r="B85" s="1" t="s">
        <v>97</v>
      </c>
      <c r="C85" s="12">
        <v>2.9250000000000003</v>
      </c>
      <c r="D85" s="23">
        <v>7.111235833333339</v>
      </c>
      <c r="E85" s="2">
        <v>41.615652217591766</v>
      </c>
      <c r="F85" s="24">
        <v>56.691415789473687</v>
      </c>
      <c r="G85" s="2">
        <v>45.53719107498187</v>
      </c>
      <c r="H85" s="28">
        <v>15546.896038531975</v>
      </c>
      <c r="I85">
        <f t="shared" si="4"/>
        <v>15.546896038531974</v>
      </c>
      <c r="J85">
        <f t="shared" si="5"/>
        <v>15.546896038531974</v>
      </c>
      <c r="K85">
        <f t="shared" si="6"/>
        <v>155.46896038531975</v>
      </c>
      <c r="L85">
        <f t="shared" si="7"/>
        <v>97.168100240824842</v>
      </c>
    </row>
    <row r="86" spans="1:12" ht="11.25" customHeight="1" x14ac:dyDescent="0.25">
      <c r="A86" s="32">
        <v>78</v>
      </c>
      <c r="B86" s="1" t="s">
        <v>98</v>
      </c>
      <c r="C86" s="12">
        <v>2.9250000000000003</v>
      </c>
      <c r="D86" s="23">
        <v>8.2855404166666702</v>
      </c>
      <c r="E86" s="2">
        <v>48.988657392095661</v>
      </c>
      <c r="F86" s="24">
        <v>67.323542857142854</v>
      </c>
      <c r="G86" s="2">
        <v>52.055183200795703</v>
      </c>
      <c r="H86" s="28">
        <v>18250.959182724255</v>
      </c>
      <c r="I86">
        <f t="shared" si="4"/>
        <v>18.250959182724255</v>
      </c>
      <c r="J86">
        <f t="shared" si="5"/>
        <v>18.250959182724255</v>
      </c>
      <c r="K86">
        <f t="shared" si="6"/>
        <v>182.50959182724256</v>
      </c>
      <c r="L86">
        <f t="shared" si="7"/>
        <v>114.06849489202659</v>
      </c>
    </row>
    <row r="87" spans="1:12" ht="11.25" customHeight="1" x14ac:dyDescent="0.25">
      <c r="A87" s="32">
        <v>79</v>
      </c>
      <c r="B87" s="1" t="s">
        <v>99</v>
      </c>
      <c r="C87" s="12">
        <v>2.9333333333333336</v>
      </c>
      <c r="D87" s="23">
        <v>7.2828704166666682</v>
      </c>
      <c r="E87" s="2">
        <v>44.039284430024885</v>
      </c>
      <c r="F87" s="24">
        <v>58.990585087719303</v>
      </c>
      <c r="G87" s="2">
        <v>47.344551351958671</v>
      </c>
      <c r="H87" s="28">
        <v>15942.117821404565</v>
      </c>
      <c r="I87">
        <f t="shared" si="4"/>
        <v>15.942117821404565</v>
      </c>
      <c r="J87">
        <f t="shared" si="5"/>
        <v>15.942117821404565</v>
      </c>
      <c r="K87">
        <f t="shared" si="6"/>
        <v>159.42117821404565</v>
      </c>
      <c r="L87">
        <f t="shared" si="7"/>
        <v>99.638236383778533</v>
      </c>
    </row>
    <row r="88" spans="1:12" ht="11.25" customHeight="1" x14ac:dyDescent="0.25">
      <c r="A88" s="32">
        <v>80</v>
      </c>
      <c r="B88" s="1" t="s">
        <v>100</v>
      </c>
      <c r="C88" s="12">
        <v>2.9250000000000003</v>
      </c>
      <c r="D88" s="23">
        <v>4.8737920833333348</v>
      </c>
      <c r="E88" s="2">
        <v>38.709185401564191</v>
      </c>
      <c r="F88" s="24">
        <v>40.126314285714287</v>
      </c>
      <c r="G88" s="2">
        <v>42.305024348607688</v>
      </c>
      <c r="H88" s="28">
        <v>10394.749595907557</v>
      </c>
      <c r="I88">
        <f t="shared" si="4"/>
        <v>10.394749595907557</v>
      </c>
      <c r="J88">
        <f t="shared" si="5"/>
        <v>10.394749595907557</v>
      </c>
      <c r="K88">
        <f t="shared" si="6"/>
        <v>103.94749595907557</v>
      </c>
      <c r="L88">
        <f t="shared" si="7"/>
        <v>64.967184974422224</v>
      </c>
    </row>
    <row r="89" spans="1:12" ht="11.25" customHeight="1" x14ac:dyDescent="0.25">
      <c r="A89" s="32">
        <v>81</v>
      </c>
      <c r="B89" s="1" t="s">
        <v>101</v>
      </c>
      <c r="C89" s="12">
        <v>2.9250000000000003</v>
      </c>
      <c r="D89" s="23">
        <v>6.1868395833333345</v>
      </c>
      <c r="E89" s="2">
        <v>41.246207322372179</v>
      </c>
      <c r="F89" s="24">
        <v>50.42976929824561</v>
      </c>
      <c r="G89" s="2">
        <v>44.928263510478281</v>
      </c>
      <c r="H89" s="28">
        <v>13418.295106770955</v>
      </c>
      <c r="I89">
        <f t="shared" si="4"/>
        <v>13.418295106770955</v>
      </c>
      <c r="J89">
        <f t="shared" si="5"/>
        <v>13.418295106770955</v>
      </c>
      <c r="K89">
        <f t="shared" si="6"/>
        <v>134.18295106770955</v>
      </c>
      <c r="L89">
        <f t="shared" si="7"/>
        <v>83.864344417318463</v>
      </c>
    </row>
    <row r="90" spans="1:12" ht="11.25" customHeight="1" x14ac:dyDescent="0.25">
      <c r="A90" s="32">
        <v>82</v>
      </c>
      <c r="B90" s="1" t="s">
        <v>102</v>
      </c>
      <c r="C90" s="12">
        <v>2.9250000000000003</v>
      </c>
      <c r="D90" s="23">
        <v>6.2527966666666694</v>
      </c>
      <c r="E90" s="2">
        <v>42.785665731448191</v>
      </c>
      <c r="F90" s="24">
        <v>51.568578571428574</v>
      </c>
      <c r="G90" s="2">
        <v>46.50285230871804</v>
      </c>
      <c r="H90" s="28">
        <v>13570.174032112309</v>
      </c>
      <c r="I90">
        <f t="shared" ref="I90:I150" si="8">H90/1000</f>
        <v>13.570174032112309</v>
      </c>
      <c r="J90">
        <f t="shared" ref="J90:J150" si="9">I90</f>
        <v>13.570174032112309</v>
      </c>
      <c r="K90">
        <f t="shared" ref="K90:K150" si="10">J90*10</f>
        <v>135.70174032112308</v>
      </c>
      <c r="L90">
        <f t="shared" ref="L90:L150" si="11">K90/1.6</f>
        <v>84.813587700701916</v>
      </c>
    </row>
    <row r="91" spans="1:12" ht="11.25" customHeight="1" x14ac:dyDescent="0.25">
      <c r="A91" s="32">
        <v>83</v>
      </c>
      <c r="B91" s="1" t="s">
        <v>103</v>
      </c>
      <c r="C91" s="12">
        <v>2.9333333333333336</v>
      </c>
      <c r="D91" s="23">
        <v>6.6728393749999997</v>
      </c>
      <c r="E91" s="2">
        <v>42.379475404820276</v>
      </c>
      <c r="F91" s="24">
        <v>53.633088793103454</v>
      </c>
      <c r="G91" s="2">
        <v>45.955275923817446</v>
      </c>
      <c r="H91" s="28">
        <v>14537.403507932602</v>
      </c>
      <c r="I91">
        <f t="shared" si="8"/>
        <v>14.537403507932602</v>
      </c>
      <c r="J91">
        <f t="shared" si="9"/>
        <v>14.537403507932602</v>
      </c>
      <c r="K91">
        <f t="shared" si="10"/>
        <v>145.37403507932601</v>
      </c>
      <c r="L91">
        <f t="shared" si="11"/>
        <v>90.858771924578747</v>
      </c>
    </row>
    <row r="92" spans="1:12" ht="11.25" customHeight="1" x14ac:dyDescent="0.25">
      <c r="A92" s="32">
        <v>84</v>
      </c>
      <c r="B92" s="1" t="s">
        <v>104</v>
      </c>
      <c r="C92" s="12">
        <v>2.9333333333333336</v>
      </c>
      <c r="D92" s="23">
        <v>9.1858662500000072</v>
      </c>
      <c r="E92" s="2">
        <v>53.631246387305303</v>
      </c>
      <c r="F92" s="24">
        <v>73.781665789473692</v>
      </c>
      <c r="G92" s="2">
        <v>56.054776723422066</v>
      </c>
      <c r="H92" s="28">
        <v>20324.133330414541</v>
      </c>
      <c r="I92">
        <f t="shared" si="8"/>
        <v>20.32413333041454</v>
      </c>
      <c r="J92">
        <f t="shared" si="9"/>
        <v>20.32413333041454</v>
      </c>
      <c r="K92">
        <f t="shared" si="10"/>
        <v>203.2413333041454</v>
      </c>
      <c r="L92">
        <f t="shared" si="11"/>
        <v>127.02583331509086</v>
      </c>
    </row>
    <row r="93" spans="1:12" ht="11.25" customHeight="1" x14ac:dyDescent="0.25">
      <c r="A93" s="32">
        <v>85</v>
      </c>
      <c r="B93" s="1" t="s">
        <v>105</v>
      </c>
      <c r="C93" s="12">
        <v>2.9333333333333336</v>
      </c>
      <c r="D93" s="23">
        <v>10.303329583333332</v>
      </c>
      <c r="E93" s="2">
        <v>56.878571933294324</v>
      </c>
      <c r="F93" s="24">
        <v>82.253702631578946</v>
      </c>
      <c r="G93" s="2">
        <v>58.637573082323357</v>
      </c>
      <c r="H93" s="28">
        <v>22897.308516426037</v>
      </c>
      <c r="I93">
        <f t="shared" si="8"/>
        <v>22.897308516426037</v>
      </c>
      <c r="J93">
        <f t="shared" si="9"/>
        <v>22.897308516426037</v>
      </c>
      <c r="K93">
        <f t="shared" si="10"/>
        <v>228.97308516426037</v>
      </c>
      <c r="L93">
        <f t="shared" si="11"/>
        <v>143.10817822766273</v>
      </c>
    </row>
    <row r="94" spans="1:12" ht="11.25" customHeight="1" x14ac:dyDescent="0.25">
      <c r="A94" s="32">
        <v>87</v>
      </c>
      <c r="B94" s="1" t="s">
        <v>106</v>
      </c>
      <c r="C94" s="12">
        <v>2.9250000000000003</v>
      </c>
      <c r="D94" s="23">
        <v>10.071271250000008</v>
      </c>
      <c r="E94" s="2">
        <v>54.571985265978888</v>
      </c>
      <c r="F94" s="24">
        <v>80.714615789473683</v>
      </c>
      <c r="G94" s="2">
        <v>56.839775923756321</v>
      </c>
      <c r="H94" s="28">
        <v>22362.949377089175</v>
      </c>
      <c r="I94">
        <f t="shared" si="8"/>
        <v>22.362949377089176</v>
      </c>
      <c r="J94">
        <f t="shared" si="9"/>
        <v>22.362949377089176</v>
      </c>
      <c r="K94">
        <f t="shared" si="10"/>
        <v>223.62949377089177</v>
      </c>
      <c r="L94">
        <f t="shared" si="11"/>
        <v>139.76843360680735</v>
      </c>
    </row>
    <row r="95" spans="1:12" ht="11.25" customHeight="1" x14ac:dyDescent="0.25">
      <c r="A95" s="32">
        <v>88</v>
      </c>
      <c r="B95" s="1" t="s">
        <v>107</v>
      </c>
      <c r="C95" s="12">
        <v>2.9250000000000003</v>
      </c>
      <c r="D95" s="23">
        <v>6.7465727083333329</v>
      </c>
      <c r="E95" s="2">
        <v>42.025090174363577</v>
      </c>
      <c r="F95" s="24">
        <v>54.440953571428579</v>
      </c>
      <c r="G95" s="2">
        <v>45.826236669104802</v>
      </c>
      <c r="H95" s="28">
        <v>14707.188751041469</v>
      </c>
      <c r="I95">
        <f t="shared" si="8"/>
        <v>14.707188751041469</v>
      </c>
      <c r="J95">
        <f t="shared" si="9"/>
        <v>14.707188751041469</v>
      </c>
      <c r="K95">
        <f t="shared" si="10"/>
        <v>147.07188751041468</v>
      </c>
      <c r="L95">
        <f t="shared" si="11"/>
        <v>91.91992969400917</v>
      </c>
    </row>
    <row r="96" spans="1:12" ht="11.25" customHeight="1" x14ac:dyDescent="0.25">
      <c r="A96" s="32">
        <v>89</v>
      </c>
      <c r="B96" s="1" t="s">
        <v>108</v>
      </c>
      <c r="C96" s="12">
        <v>2.9250000000000003</v>
      </c>
      <c r="D96" s="23">
        <v>14.046979166666672</v>
      </c>
      <c r="E96" s="2">
        <v>67.545693508857411</v>
      </c>
      <c r="F96" s="24">
        <v>112.13875526315789</v>
      </c>
      <c r="G96" s="2">
        <v>68.293996292601619</v>
      </c>
      <c r="H96" s="28">
        <v>31517.784844916179</v>
      </c>
      <c r="I96">
        <f t="shared" si="8"/>
        <v>31.517784844916179</v>
      </c>
      <c r="J96">
        <f t="shared" si="9"/>
        <v>31.517784844916179</v>
      </c>
      <c r="K96">
        <f t="shared" si="10"/>
        <v>315.17784844916179</v>
      </c>
      <c r="L96">
        <f t="shared" si="11"/>
        <v>196.98615528072611</v>
      </c>
    </row>
    <row r="97" spans="1:12" ht="11.25" customHeight="1" x14ac:dyDescent="0.25">
      <c r="A97" s="32">
        <v>90</v>
      </c>
      <c r="B97" s="1" t="s">
        <v>109</v>
      </c>
      <c r="C97" s="12">
        <v>2.9250000000000003</v>
      </c>
      <c r="D97" s="23">
        <v>14.236448750000005</v>
      </c>
      <c r="E97" s="2">
        <v>63.024916352778511</v>
      </c>
      <c r="F97" s="24">
        <v>113.09444298245614</v>
      </c>
      <c r="G97" s="2">
        <v>64.20561259414707</v>
      </c>
      <c r="H97" s="28">
        <v>31954.075160485616</v>
      </c>
      <c r="I97">
        <f t="shared" si="8"/>
        <v>31.954075160485615</v>
      </c>
      <c r="J97">
        <f t="shared" si="9"/>
        <v>31.954075160485615</v>
      </c>
      <c r="K97">
        <f t="shared" si="10"/>
        <v>319.54075160485615</v>
      </c>
      <c r="L97">
        <f t="shared" si="11"/>
        <v>199.71296975303508</v>
      </c>
    </row>
    <row r="98" spans="1:12" ht="11.25" customHeight="1" x14ac:dyDescent="0.25">
      <c r="A98" s="32">
        <v>91</v>
      </c>
      <c r="B98" s="1" t="s">
        <v>110</v>
      </c>
      <c r="C98" s="12">
        <v>2.9333333333333336</v>
      </c>
      <c r="D98" s="23">
        <v>7.3410420833333365</v>
      </c>
      <c r="E98" s="2">
        <v>48.591183943290531</v>
      </c>
      <c r="F98" s="24">
        <v>58.841893859649126</v>
      </c>
      <c r="G98" s="2">
        <v>51.349478459720288</v>
      </c>
      <c r="H98" s="28">
        <v>16076.069320957664</v>
      </c>
      <c r="I98">
        <f t="shared" si="8"/>
        <v>16.076069320957664</v>
      </c>
      <c r="J98">
        <f t="shared" si="9"/>
        <v>16.076069320957664</v>
      </c>
      <c r="K98">
        <f t="shared" si="10"/>
        <v>160.76069320957663</v>
      </c>
      <c r="L98">
        <f t="shared" si="11"/>
        <v>100.47543325598539</v>
      </c>
    </row>
    <row r="99" spans="1:12" ht="11.25" customHeight="1" x14ac:dyDescent="0.25">
      <c r="A99" s="32">
        <v>92</v>
      </c>
      <c r="B99" s="1" t="s">
        <v>111</v>
      </c>
      <c r="C99" s="12">
        <v>2.9333333333333336</v>
      </c>
      <c r="D99" s="23">
        <v>10.484162916666675</v>
      </c>
      <c r="E99" s="2">
        <v>60.256244789585303</v>
      </c>
      <c r="F99" s="24">
        <v>83.489982456140353</v>
      </c>
      <c r="G99" s="2">
        <v>61.755588189659257</v>
      </c>
      <c r="H99" s="28">
        <v>23313.712198101293</v>
      </c>
      <c r="I99">
        <f t="shared" si="8"/>
        <v>23.313712198101292</v>
      </c>
      <c r="J99">
        <f t="shared" si="9"/>
        <v>23.313712198101292</v>
      </c>
      <c r="K99">
        <f t="shared" si="10"/>
        <v>233.13712198101291</v>
      </c>
      <c r="L99">
        <f t="shared" si="11"/>
        <v>145.71070123813305</v>
      </c>
    </row>
    <row r="100" spans="1:12" ht="11.25" customHeight="1" x14ac:dyDescent="0.25">
      <c r="A100" s="32">
        <v>93</v>
      </c>
      <c r="B100" s="1" t="s">
        <v>112</v>
      </c>
      <c r="C100" s="12">
        <v>2.9333333333333336</v>
      </c>
      <c r="D100" s="23">
        <v>8.3749516666666679</v>
      </c>
      <c r="E100" s="2">
        <v>50.105275905359242</v>
      </c>
      <c r="F100" s="24">
        <v>66.928288596491228</v>
      </c>
      <c r="G100" s="2">
        <v>52.780898662642926</v>
      </c>
      <c r="H100" s="28">
        <v>18456.845857469973</v>
      </c>
      <c r="I100">
        <f t="shared" si="8"/>
        <v>18.456845857469972</v>
      </c>
      <c r="J100">
        <f t="shared" si="9"/>
        <v>18.456845857469972</v>
      </c>
      <c r="K100">
        <f t="shared" si="10"/>
        <v>184.56845857469972</v>
      </c>
      <c r="L100">
        <f t="shared" si="11"/>
        <v>115.35528660918732</v>
      </c>
    </row>
    <row r="101" spans="1:12" ht="11.25" customHeight="1" x14ac:dyDescent="0.25">
      <c r="A101" s="32">
        <v>94</v>
      </c>
      <c r="B101" s="1" t="s">
        <v>113</v>
      </c>
      <c r="C101" s="12">
        <v>2.9333333333333336</v>
      </c>
      <c r="D101" s="23">
        <v>9.4491995833333391</v>
      </c>
      <c r="E101" s="2">
        <v>53.210831217253229</v>
      </c>
      <c r="F101" s="24">
        <v>75.214314912280713</v>
      </c>
      <c r="G101" s="2">
        <v>55.468139883868055</v>
      </c>
      <c r="H101" s="28">
        <v>20930.509198660504</v>
      </c>
      <c r="I101">
        <f t="shared" si="8"/>
        <v>20.930509198660506</v>
      </c>
      <c r="J101">
        <f t="shared" si="9"/>
        <v>20.930509198660506</v>
      </c>
      <c r="K101">
        <f t="shared" si="10"/>
        <v>209.30509198660505</v>
      </c>
      <c r="L101">
        <f t="shared" si="11"/>
        <v>130.81568249162814</v>
      </c>
    </row>
    <row r="102" spans="1:12" ht="11.25" customHeight="1" x14ac:dyDescent="0.25">
      <c r="A102" s="32">
        <v>95</v>
      </c>
      <c r="B102" s="1" t="s">
        <v>114</v>
      </c>
      <c r="C102" s="12">
        <v>2.9250000000000003</v>
      </c>
      <c r="D102" s="23">
        <v>9.5262400000000067</v>
      </c>
      <c r="E102" s="2">
        <v>51.803396444322892</v>
      </c>
      <c r="F102" s="24">
        <v>75.911205263157896</v>
      </c>
      <c r="G102" s="2">
        <v>54.264188889843957</v>
      </c>
      <c r="H102" s="28">
        <v>21107.909639975496</v>
      </c>
      <c r="I102">
        <f t="shared" si="8"/>
        <v>21.107909639975496</v>
      </c>
      <c r="J102">
        <f t="shared" si="9"/>
        <v>21.107909639975496</v>
      </c>
      <c r="K102">
        <f t="shared" si="10"/>
        <v>211.07909639975497</v>
      </c>
      <c r="L102">
        <f t="shared" si="11"/>
        <v>131.92443524984685</v>
      </c>
    </row>
    <row r="103" spans="1:12" ht="11.25" customHeight="1" x14ac:dyDescent="0.25">
      <c r="A103" s="32">
        <v>96</v>
      </c>
      <c r="B103" s="1" t="s">
        <v>115</v>
      </c>
      <c r="C103" s="12">
        <v>2.9333333333333336</v>
      </c>
      <c r="D103" s="23">
        <v>7.060476666666669</v>
      </c>
      <c r="E103" s="2">
        <v>43.180021944540279</v>
      </c>
      <c r="F103" s="24">
        <v>56.019271929824562</v>
      </c>
      <c r="G103" s="2">
        <v>46.601847083527161</v>
      </c>
      <c r="H103" s="28">
        <v>15430.013252105606</v>
      </c>
      <c r="I103">
        <f t="shared" si="8"/>
        <v>15.430013252105606</v>
      </c>
      <c r="J103">
        <f t="shared" si="9"/>
        <v>15.430013252105606</v>
      </c>
      <c r="K103">
        <f t="shared" si="10"/>
        <v>154.30013252105607</v>
      </c>
      <c r="L103">
        <f t="shared" si="11"/>
        <v>96.437582825660044</v>
      </c>
    </row>
    <row r="104" spans="1:12" ht="11.25" customHeight="1" x14ac:dyDescent="0.25">
      <c r="A104" s="32">
        <v>98</v>
      </c>
      <c r="B104" s="1" t="s">
        <v>116</v>
      </c>
      <c r="C104" s="12">
        <v>2.9250000000000003</v>
      </c>
      <c r="D104" s="23">
        <v>10.255654166666663</v>
      </c>
      <c r="E104" s="2">
        <v>54.31816905864396</v>
      </c>
      <c r="F104" s="24">
        <v>81.547821052631591</v>
      </c>
      <c r="G104" s="2">
        <v>56.482703521177044</v>
      </c>
      <c r="H104" s="28">
        <v>22787.526660064363</v>
      </c>
      <c r="I104">
        <f t="shared" si="8"/>
        <v>22.787526660064362</v>
      </c>
      <c r="J104">
        <f t="shared" si="9"/>
        <v>22.787526660064362</v>
      </c>
      <c r="K104">
        <f t="shared" si="10"/>
        <v>227.87526660064361</v>
      </c>
      <c r="L104">
        <f t="shared" si="11"/>
        <v>142.42204162540224</v>
      </c>
    </row>
    <row r="105" spans="1:12" ht="11.25" customHeight="1" x14ac:dyDescent="0.25">
      <c r="A105" s="32">
        <v>99</v>
      </c>
      <c r="B105" s="1" t="s">
        <v>117</v>
      </c>
      <c r="C105" s="12">
        <v>2.9250000000000003</v>
      </c>
      <c r="D105" s="23">
        <v>10.297504583333339</v>
      </c>
      <c r="E105" s="2">
        <v>58.406826311920859</v>
      </c>
      <c r="F105" s="24">
        <v>81.799614285714284</v>
      </c>
      <c r="G105" s="2">
        <v>60.097502203372279</v>
      </c>
      <c r="H105" s="28">
        <v>22883.895328707575</v>
      </c>
      <c r="I105">
        <f t="shared" si="8"/>
        <v>22.883895328707574</v>
      </c>
      <c r="J105">
        <f t="shared" si="9"/>
        <v>22.883895328707574</v>
      </c>
      <c r="K105">
        <f t="shared" si="10"/>
        <v>228.83895328707575</v>
      </c>
      <c r="L105">
        <f t="shared" si="11"/>
        <v>143.02434580442232</v>
      </c>
    </row>
    <row r="106" spans="1:12" ht="11.25" customHeight="1" x14ac:dyDescent="0.25">
      <c r="A106" s="32">
        <v>100</v>
      </c>
      <c r="B106" s="1" t="s">
        <v>118</v>
      </c>
      <c r="C106" s="12">
        <v>2.9333333333333336</v>
      </c>
      <c r="D106" s="23">
        <v>6.9461991666666663</v>
      </c>
      <c r="E106" s="2">
        <v>42.706699787763739</v>
      </c>
      <c r="F106" s="24">
        <v>55.417425438596496</v>
      </c>
      <c r="G106" s="2">
        <v>46.225381890984252</v>
      </c>
      <c r="H106" s="28">
        <v>15166.867233307579</v>
      </c>
      <c r="I106">
        <f t="shared" si="8"/>
        <v>15.166867233307579</v>
      </c>
      <c r="J106">
        <f t="shared" si="9"/>
        <v>15.166867233307579</v>
      </c>
      <c r="K106">
        <f t="shared" si="10"/>
        <v>151.66867233307579</v>
      </c>
      <c r="L106">
        <f t="shared" si="11"/>
        <v>94.792920208172362</v>
      </c>
    </row>
    <row r="107" spans="1:12" ht="11.25" customHeight="1" x14ac:dyDescent="0.25">
      <c r="A107" s="32">
        <v>101</v>
      </c>
      <c r="B107" s="1" t="s">
        <v>119</v>
      </c>
      <c r="C107" s="12">
        <v>2.9333333333333336</v>
      </c>
      <c r="D107" s="23">
        <v>11.175198750000003</v>
      </c>
      <c r="E107" s="2">
        <v>56.795033229268121</v>
      </c>
      <c r="F107" s="24">
        <v>88.341885964912279</v>
      </c>
      <c r="G107" s="2">
        <v>58.600773065247026</v>
      </c>
      <c r="H107" s="28">
        <v>24904.955692126252</v>
      </c>
      <c r="I107">
        <f t="shared" si="8"/>
        <v>24.904955692126251</v>
      </c>
      <c r="J107">
        <f t="shared" si="9"/>
        <v>24.904955692126251</v>
      </c>
      <c r="K107">
        <f t="shared" si="10"/>
        <v>249.04955692126251</v>
      </c>
      <c r="L107">
        <f t="shared" si="11"/>
        <v>155.65597307578906</v>
      </c>
    </row>
    <row r="108" spans="1:12" ht="11.25" customHeight="1" x14ac:dyDescent="0.25">
      <c r="A108" s="32">
        <v>102</v>
      </c>
      <c r="B108" s="1" t="s">
        <v>120</v>
      </c>
      <c r="C108" s="12">
        <v>2.9333333333333336</v>
      </c>
      <c r="D108" s="23">
        <v>12.311262083333332</v>
      </c>
      <c r="E108" s="2">
        <v>61.671902835049167</v>
      </c>
      <c r="F108" s="24">
        <v>97.537884210526315</v>
      </c>
      <c r="G108" s="2">
        <v>62.967321344448436</v>
      </c>
      <c r="H108" s="28">
        <v>27520.960971110067</v>
      </c>
      <c r="I108">
        <f t="shared" si="8"/>
        <v>27.520960971110068</v>
      </c>
      <c r="J108">
        <f t="shared" si="9"/>
        <v>27.520960971110068</v>
      </c>
      <c r="K108">
        <f t="shared" si="10"/>
        <v>275.20960971110065</v>
      </c>
      <c r="L108">
        <f t="shared" si="11"/>
        <v>172.00600606943789</v>
      </c>
    </row>
    <row r="109" spans="1:12" ht="11.25" customHeight="1" x14ac:dyDescent="0.25">
      <c r="A109" s="32">
        <v>103</v>
      </c>
      <c r="B109" s="1" t="s">
        <v>121</v>
      </c>
      <c r="C109" s="12">
        <v>2.9250000000000003</v>
      </c>
      <c r="D109" s="23">
        <v>12.418498750000008</v>
      </c>
      <c r="E109" s="2">
        <v>60.839003054228741</v>
      </c>
      <c r="F109" s="24">
        <v>97.496810526315784</v>
      </c>
      <c r="G109" s="2">
        <v>62.262020241891456</v>
      </c>
      <c r="H109" s="28">
        <v>27767.894111076428</v>
      </c>
      <c r="I109">
        <f t="shared" si="8"/>
        <v>27.767894111076426</v>
      </c>
      <c r="J109">
        <f t="shared" si="9"/>
        <v>27.767894111076426</v>
      </c>
      <c r="K109">
        <f t="shared" si="10"/>
        <v>277.67894111076424</v>
      </c>
      <c r="L109">
        <f t="shared" si="11"/>
        <v>173.54933819422763</v>
      </c>
    </row>
    <row r="110" spans="1:12" ht="11.25" customHeight="1" x14ac:dyDescent="0.25">
      <c r="A110" s="32">
        <v>104</v>
      </c>
      <c r="B110" s="1" t="s">
        <v>122</v>
      </c>
      <c r="C110" s="12">
        <v>2.9333333333333336</v>
      </c>
      <c r="D110" s="23">
        <v>10.588401666666671</v>
      </c>
      <c r="E110" s="2">
        <v>65.131582016233367</v>
      </c>
      <c r="F110" s="24">
        <v>83.688492105263165</v>
      </c>
      <c r="G110" s="2">
        <v>65.830693001815021</v>
      </c>
      <c r="H110" s="28">
        <v>23553.742055833402</v>
      </c>
      <c r="I110">
        <f t="shared" si="8"/>
        <v>23.5537420558334</v>
      </c>
      <c r="J110">
        <f t="shared" si="9"/>
        <v>23.5537420558334</v>
      </c>
      <c r="K110">
        <f t="shared" si="10"/>
        <v>235.53742055833399</v>
      </c>
      <c r="L110">
        <f t="shared" si="11"/>
        <v>147.21088784895875</v>
      </c>
    </row>
    <row r="111" spans="1:12" ht="11.25" customHeight="1" x14ac:dyDescent="0.25">
      <c r="A111" s="32">
        <v>105</v>
      </c>
      <c r="B111" s="1" t="s">
        <v>123</v>
      </c>
      <c r="C111" s="12">
        <v>2.9333333333333336</v>
      </c>
      <c r="D111" s="23">
        <v>11.406399583333332</v>
      </c>
      <c r="E111" s="2">
        <v>61.997327027376279</v>
      </c>
      <c r="F111" s="24">
        <v>90.091681578947373</v>
      </c>
      <c r="G111" s="2">
        <v>63.251389033562162</v>
      </c>
      <c r="H111" s="28">
        <v>25437.34027206937</v>
      </c>
      <c r="I111">
        <f t="shared" si="8"/>
        <v>25.43734027206937</v>
      </c>
      <c r="J111">
        <f t="shared" si="9"/>
        <v>25.43734027206937</v>
      </c>
      <c r="K111">
        <f t="shared" si="10"/>
        <v>254.37340272069372</v>
      </c>
      <c r="L111">
        <f t="shared" si="11"/>
        <v>158.98337670043355</v>
      </c>
    </row>
    <row r="112" spans="1:12" ht="11.25" customHeight="1" x14ac:dyDescent="0.25">
      <c r="A112" s="32">
        <v>106</v>
      </c>
      <c r="B112" s="1" t="s">
        <v>124</v>
      </c>
      <c r="C112" s="12">
        <v>2.9250000000000003</v>
      </c>
      <c r="D112" s="23">
        <v>9.2859066666666674</v>
      </c>
      <c r="E112" s="2">
        <v>51.876161783725117</v>
      </c>
      <c r="F112" s="24">
        <v>73.908424561403507</v>
      </c>
      <c r="G112" s="2">
        <v>54.438973052126954</v>
      </c>
      <c r="H112" s="28">
        <v>20554.495714652265</v>
      </c>
      <c r="I112">
        <f t="shared" si="8"/>
        <v>20.554495714652266</v>
      </c>
      <c r="J112">
        <f t="shared" si="9"/>
        <v>20.554495714652266</v>
      </c>
      <c r="K112">
        <f t="shared" si="10"/>
        <v>205.54495714652265</v>
      </c>
      <c r="L112">
        <f t="shared" si="11"/>
        <v>128.46559821657664</v>
      </c>
    </row>
    <row r="113" spans="1:12" ht="11.25" customHeight="1" x14ac:dyDescent="0.25">
      <c r="A113" s="32">
        <v>107</v>
      </c>
      <c r="B113" s="1" t="s">
        <v>125</v>
      </c>
      <c r="C113" s="12">
        <v>2.9250000000000003</v>
      </c>
      <c r="D113" s="23">
        <v>10.532025416666668</v>
      </c>
      <c r="E113" s="2">
        <v>55.363768263167913</v>
      </c>
      <c r="F113" s="24">
        <v>83.046864285714292</v>
      </c>
      <c r="G113" s="2">
        <v>57.411599211826058</v>
      </c>
      <c r="H113" s="28">
        <v>23423.924849976935</v>
      </c>
      <c r="I113">
        <f t="shared" si="8"/>
        <v>23.423924849976935</v>
      </c>
      <c r="J113">
        <f t="shared" si="9"/>
        <v>23.423924849976935</v>
      </c>
      <c r="K113">
        <f t="shared" si="10"/>
        <v>234.23924849976936</v>
      </c>
      <c r="L113">
        <f t="shared" si="11"/>
        <v>146.39953031235584</v>
      </c>
    </row>
    <row r="114" spans="1:12" ht="11.25" customHeight="1" x14ac:dyDescent="0.25">
      <c r="A114" s="32">
        <v>109</v>
      </c>
      <c r="B114" s="1" t="s">
        <v>126</v>
      </c>
      <c r="C114" s="12">
        <v>2.9333333333333336</v>
      </c>
      <c r="D114" s="23">
        <v>7.7527493750000041</v>
      </c>
      <c r="E114" s="2">
        <v>46.069309524574138</v>
      </c>
      <c r="F114" s="24">
        <v>61.717775000000003</v>
      </c>
      <c r="G114" s="2">
        <v>49.275227865270459</v>
      </c>
      <c r="H114" s="28">
        <v>17024.104889745908</v>
      </c>
      <c r="I114">
        <f t="shared" si="8"/>
        <v>17.024104889745907</v>
      </c>
      <c r="J114">
        <f t="shared" si="9"/>
        <v>17.024104889745907</v>
      </c>
      <c r="K114">
        <f t="shared" si="10"/>
        <v>170.24104889745905</v>
      </c>
      <c r="L114">
        <f t="shared" si="11"/>
        <v>106.4006555609119</v>
      </c>
    </row>
    <row r="115" spans="1:12" ht="11.25" customHeight="1" x14ac:dyDescent="0.25">
      <c r="A115" s="32">
        <v>110</v>
      </c>
      <c r="B115" s="1" t="s">
        <v>127</v>
      </c>
      <c r="C115" s="12">
        <v>2.9250000000000003</v>
      </c>
      <c r="D115" s="23">
        <v>11.991269166666672</v>
      </c>
      <c r="E115" s="2">
        <v>58.61730852353962</v>
      </c>
      <c r="F115" s="24">
        <v>94.410139473684211</v>
      </c>
      <c r="G115" s="2">
        <v>60.012421975282194</v>
      </c>
      <c r="H115" s="28">
        <v>26784.115467275995</v>
      </c>
      <c r="I115">
        <f t="shared" si="8"/>
        <v>26.784115467275996</v>
      </c>
      <c r="J115">
        <f t="shared" si="9"/>
        <v>26.784115467275996</v>
      </c>
      <c r="K115">
        <f t="shared" si="10"/>
        <v>267.84115467275996</v>
      </c>
      <c r="L115">
        <f t="shared" si="11"/>
        <v>167.40072167047495</v>
      </c>
    </row>
    <row r="116" spans="1:12" ht="11.25" customHeight="1" x14ac:dyDescent="0.25">
      <c r="A116" s="32">
        <v>111</v>
      </c>
      <c r="B116" s="1" t="s">
        <v>128</v>
      </c>
      <c r="C116" s="12">
        <v>2.9333333333333336</v>
      </c>
      <c r="D116" s="23">
        <v>9.8872404166666712</v>
      </c>
      <c r="E116" s="2">
        <v>53.074970655066878</v>
      </c>
      <c r="F116" s="24">
        <v>77.904658771929817</v>
      </c>
      <c r="G116" s="2">
        <v>55.292129471516517</v>
      </c>
      <c r="H116" s="28">
        <v>21939.182834001083</v>
      </c>
      <c r="I116">
        <f t="shared" si="8"/>
        <v>21.939182834001084</v>
      </c>
      <c r="J116">
        <f t="shared" si="9"/>
        <v>21.939182834001084</v>
      </c>
      <c r="K116">
        <f t="shared" si="10"/>
        <v>219.39182834001085</v>
      </c>
      <c r="L116">
        <f t="shared" si="11"/>
        <v>137.11989271250678</v>
      </c>
    </row>
    <row r="117" spans="1:12" ht="11.25" customHeight="1" x14ac:dyDescent="0.25">
      <c r="A117" s="32">
        <v>112</v>
      </c>
      <c r="B117" s="1" t="s">
        <v>129</v>
      </c>
      <c r="C117" s="12">
        <v>2.9333333333333336</v>
      </c>
      <c r="D117" s="23">
        <v>10.050298333333336</v>
      </c>
      <c r="E117" s="2">
        <v>54.461118878827847</v>
      </c>
      <c r="F117" s="24">
        <v>79.614467543859647</v>
      </c>
      <c r="G117" s="2">
        <v>56.604244700192169</v>
      </c>
      <c r="H117" s="28">
        <v>22314.655185114225</v>
      </c>
      <c r="I117">
        <f t="shared" si="8"/>
        <v>22.314655185114226</v>
      </c>
      <c r="J117">
        <f t="shared" si="9"/>
        <v>22.314655185114226</v>
      </c>
      <c r="K117">
        <f t="shared" si="10"/>
        <v>223.14655185114225</v>
      </c>
      <c r="L117">
        <f t="shared" si="11"/>
        <v>139.46659490696391</v>
      </c>
    </row>
    <row r="118" spans="1:12" ht="11.25" customHeight="1" x14ac:dyDescent="0.25">
      <c r="A118" s="32">
        <v>113</v>
      </c>
      <c r="B118" s="1" t="s">
        <v>130</v>
      </c>
      <c r="C118" s="12">
        <v>2.9333333333333336</v>
      </c>
      <c r="D118" s="23">
        <v>10.611268333333332</v>
      </c>
      <c r="E118" s="2">
        <v>53.760297481998194</v>
      </c>
      <c r="F118" s="24">
        <v>83.519773684210534</v>
      </c>
      <c r="G118" s="2">
        <v>55.992351742301217</v>
      </c>
      <c r="H118" s="28">
        <v>23606.396973000064</v>
      </c>
      <c r="I118">
        <f t="shared" si="8"/>
        <v>23.606396973000063</v>
      </c>
      <c r="J118">
        <f t="shared" si="9"/>
        <v>23.606396973000063</v>
      </c>
      <c r="K118">
        <f t="shared" si="10"/>
        <v>236.06396973000062</v>
      </c>
      <c r="L118">
        <f t="shared" si="11"/>
        <v>147.53998108125037</v>
      </c>
    </row>
    <row r="119" spans="1:12" ht="11.25" customHeight="1" x14ac:dyDescent="0.25">
      <c r="A119" s="32">
        <v>114</v>
      </c>
      <c r="B119" s="1" t="s">
        <v>131</v>
      </c>
      <c r="C119" s="12">
        <v>2.9333333333333336</v>
      </c>
      <c r="D119" s="23">
        <v>8.7584814583333319</v>
      </c>
      <c r="E119" s="2">
        <v>48.325350876748281</v>
      </c>
      <c r="F119" s="24">
        <v>69.298530172413791</v>
      </c>
      <c r="G119" s="2">
        <v>51.417124452579699</v>
      </c>
      <c r="H119" s="28">
        <v>19339.997289444913</v>
      </c>
      <c r="I119">
        <f t="shared" si="8"/>
        <v>19.339997289444913</v>
      </c>
      <c r="J119">
        <f t="shared" si="9"/>
        <v>19.339997289444913</v>
      </c>
      <c r="K119">
        <f t="shared" si="10"/>
        <v>193.39997289444912</v>
      </c>
      <c r="L119">
        <f t="shared" si="11"/>
        <v>120.8749830590307</v>
      </c>
    </row>
    <row r="120" spans="1:12" ht="11.25" customHeight="1" x14ac:dyDescent="0.25">
      <c r="A120" s="32">
        <v>115</v>
      </c>
      <c r="B120" s="1" t="s">
        <v>132</v>
      </c>
      <c r="C120" s="12">
        <v>2.9333333333333336</v>
      </c>
      <c r="D120" s="23">
        <v>14.079964999999998</v>
      </c>
      <c r="E120" s="2">
        <v>66.663707510362357</v>
      </c>
      <c r="F120" s="24">
        <v>110.66918596491229</v>
      </c>
      <c r="G120" s="2">
        <v>67.457054672114907</v>
      </c>
      <c r="H120" s="28">
        <v>31593.741098057872</v>
      </c>
      <c r="I120">
        <f t="shared" si="8"/>
        <v>31.593741098057873</v>
      </c>
      <c r="J120">
        <f t="shared" si="9"/>
        <v>31.593741098057873</v>
      </c>
      <c r="K120">
        <f t="shared" si="10"/>
        <v>315.9374109805787</v>
      </c>
      <c r="L120">
        <f t="shared" si="11"/>
        <v>197.46088186286167</v>
      </c>
    </row>
    <row r="121" spans="1:12" ht="11.25" customHeight="1" x14ac:dyDescent="0.25">
      <c r="A121" s="32">
        <v>116</v>
      </c>
      <c r="B121" s="1" t="s">
        <v>133</v>
      </c>
      <c r="C121" s="12">
        <v>2.9250000000000003</v>
      </c>
      <c r="D121" s="23">
        <v>12.144874166666673</v>
      </c>
      <c r="E121" s="2">
        <v>62.964976913250645</v>
      </c>
      <c r="F121" s="24">
        <v>95.476950877192991</v>
      </c>
      <c r="G121" s="2">
        <v>64.159561288669764</v>
      </c>
      <c r="H121" s="28">
        <v>27137.820651738992</v>
      </c>
      <c r="I121">
        <f t="shared" si="8"/>
        <v>27.137820651738991</v>
      </c>
      <c r="J121">
        <f t="shared" si="9"/>
        <v>27.137820651738991</v>
      </c>
      <c r="K121">
        <f t="shared" si="10"/>
        <v>271.37820651738991</v>
      </c>
      <c r="L121">
        <f t="shared" si="11"/>
        <v>169.61137907336868</v>
      </c>
    </row>
    <row r="122" spans="1:12" ht="11.25" customHeight="1" x14ac:dyDescent="0.25">
      <c r="A122" s="32">
        <v>117</v>
      </c>
      <c r="B122" s="1" t="s">
        <v>134</v>
      </c>
      <c r="C122" s="12">
        <v>2.9333333333333336</v>
      </c>
      <c r="D122" s="23">
        <v>8.8734754166666683</v>
      </c>
      <c r="E122" s="2">
        <v>51.815385341560983</v>
      </c>
      <c r="F122" s="24">
        <v>69.948128947368431</v>
      </c>
      <c r="G122" s="2">
        <v>54.19579489554242</v>
      </c>
      <c r="H122" s="28">
        <v>19604.793091954092</v>
      </c>
      <c r="I122">
        <f t="shared" si="8"/>
        <v>19.604793091954093</v>
      </c>
      <c r="J122">
        <f t="shared" si="9"/>
        <v>19.604793091954093</v>
      </c>
      <c r="K122">
        <f t="shared" si="10"/>
        <v>196.04793091954093</v>
      </c>
      <c r="L122">
        <f t="shared" si="11"/>
        <v>122.52995682471308</v>
      </c>
    </row>
    <row r="123" spans="1:12" ht="11.25" customHeight="1" x14ac:dyDescent="0.25">
      <c r="A123" s="32">
        <v>118</v>
      </c>
      <c r="B123" s="1" t="s">
        <v>135</v>
      </c>
      <c r="C123" s="12">
        <v>2.9333333333333336</v>
      </c>
      <c r="D123" s="23">
        <v>9.5808004166666709</v>
      </c>
      <c r="E123" s="2">
        <v>55.939690218730071</v>
      </c>
      <c r="F123" s="24">
        <v>75.739150877192984</v>
      </c>
      <c r="G123" s="2">
        <v>57.974098196515527</v>
      </c>
      <c r="H123" s="28">
        <v>21233.545538816426</v>
      </c>
      <c r="I123">
        <f t="shared" si="8"/>
        <v>21.233545538816426</v>
      </c>
      <c r="J123">
        <f t="shared" si="9"/>
        <v>21.233545538816426</v>
      </c>
      <c r="K123">
        <f t="shared" si="10"/>
        <v>212.33545538816426</v>
      </c>
      <c r="L123">
        <f t="shared" si="11"/>
        <v>132.70965961760265</v>
      </c>
    </row>
    <row r="124" spans="1:12" ht="11.25" customHeight="1" x14ac:dyDescent="0.25">
      <c r="A124" s="32">
        <v>120</v>
      </c>
      <c r="B124" s="1" t="s">
        <v>136</v>
      </c>
      <c r="C124" s="12">
        <v>2.9333333333333336</v>
      </c>
      <c r="D124" s="23">
        <v>8.2623987499999991</v>
      </c>
      <c r="E124" s="2">
        <v>48.26500866663249</v>
      </c>
      <c r="F124" s="24">
        <v>65.861196551724149</v>
      </c>
      <c r="G124" s="2">
        <v>51.529186840060191</v>
      </c>
      <c r="H124" s="28">
        <v>18197.671024935666</v>
      </c>
      <c r="I124">
        <f t="shared" si="8"/>
        <v>18.197671024935666</v>
      </c>
      <c r="J124">
        <f t="shared" si="9"/>
        <v>18.197671024935666</v>
      </c>
      <c r="K124">
        <f t="shared" si="10"/>
        <v>181.97671024935664</v>
      </c>
      <c r="L124">
        <f t="shared" si="11"/>
        <v>113.7354439058479</v>
      </c>
    </row>
    <row r="125" spans="1:12" ht="11.25" customHeight="1" x14ac:dyDescent="0.25">
      <c r="A125" s="32">
        <v>121</v>
      </c>
      <c r="B125" s="1" t="s">
        <v>137</v>
      </c>
      <c r="C125" s="12">
        <v>2.9333333333333336</v>
      </c>
      <c r="D125" s="23">
        <v>11.116765416666672</v>
      </c>
      <c r="E125" s="2">
        <v>56.902437947088316</v>
      </c>
      <c r="F125" s="24">
        <v>87.676325438596493</v>
      </c>
      <c r="G125" s="2">
        <v>58.759148990245158</v>
      </c>
      <c r="H125" s="28">
        <v>24770.401654526864</v>
      </c>
      <c r="I125">
        <f t="shared" si="8"/>
        <v>24.770401654526864</v>
      </c>
      <c r="J125">
        <f t="shared" si="9"/>
        <v>24.770401654526864</v>
      </c>
      <c r="K125">
        <f t="shared" si="10"/>
        <v>247.70401654526864</v>
      </c>
      <c r="L125">
        <f t="shared" si="11"/>
        <v>154.8150103407929</v>
      </c>
    </row>
    <row r="126" spans="1:12" ht="11.25" customHeight="1" x14ac:dyDescent="0.25">
      <c r="A126" s="32">
        <v>122</v>
      </c>
      <c r="B126" s="1" t="s">
        <v>138</v>
      </c>
      <c r="C126" s="12">
        <v>2.9333333333333336</v>
      </c>
      <c r="D126" s="23">
        <v>12.852748333333336</v>
      </c>
      <c r="E126" s="2">
        <v>60.245475158303407</v>
      </c>
      <c r="F126" s="24">
        <v>101.1438754385965</v>
      </c>
      <c r="G126" s="2">
        <v>61.594706418242183</v>
      </c>
      <c r="H126" s="28">
        <v>28767.837660934132</v>
      </c>
      <c r="I126">
        <f t="shared" si="8"/>
        <v>28.767837660934131</v>
      </c>
      <c r="J126">
        <f t="shared" si="9"/>
        <v>28.767837660934131</v>
      </c>
      <c r="K126">
        <f t="shared" si="10"/>
        <v>287.67837660934129</v>
      </c>
      <c r="L126">
        <f t="shared" si="11"/>
        <v>179.7989853808383</v>
      </c>
    </row>
    <row r="127" spans="1:12" ht="11.25" customHeight="1" x14ac:dyDescent="0.25">
      <c r="A127" s="32">
        <v>123</v>
      </c>
      <c r="B127" s="1" t="s">
        <v>139</v>
      </c>
      <c r="C127" s="12">
        <v>2.9250000000000003</v>
      </c>
      <c r="D127" s="23">
        <v>8.438995625000004</v>
      </c>
      <c r="E127" s="2">
        <v>48.732332742709907</v>
      </c>
      <c r="F127" s="24">
        <v>66.444209482758623</v>
      </c>
      <c r="G127" s="2">
        <v>51.367451376904263</v>
      </c>
      <c r="H127" s="28">
        <v>18604.319442939406</v>
      </c>
      <c r="I127">
        <f t="shared" si="8"/>
        <v>18.604319442939406</v>
      </c>
      <c r="J127">
        <f t="shared" si="9"/>
        <v>18.604319442939406</v>
      </c>
      <c r="K127">
        <f t="shared" si="10"/>
        <v>186.04319442939408</v>
      </c>
      <c r="L127">
        <f t="shared" si="11"/>
        <v>116.27699651837129</v>
      </c>
    </row>
    <row r="128" spans="1:12" ht="11.25" customHeight="1" x14ac:dyDescent="0.25">
      <c r="A128" s="32">
        <v>124</v>
      </c>
      <c r="B128" s="1" t="s">
        <v>140</v>
      </c>
      <c r="C128" s="12">
        <v>2.9333333333333336</v>
      </c>
      <c r="D128" s="23">
        <v>6.8829679166666704</v>
      </c>
      <c r="E128" s="2">
        <v>43.718773954634429</v>
      </c>
      <c r="F128" s="24">
        <v>54.562050877192988</v>
      </c>
      <c r="G128" s="2">
        <v>46.894778992734253</v>
      </c>
      <c r="H128" s="28">
        <v>15021.265065766978</v>
      </c>
      <c r="I128">
        <f t="shared" si="8"/>
        <v>15.021265065766979</v>
      </c>
      <c r="J128">
        <f t="shared" si="9"/>
        <v>15.021265065766979</v>
      </c>
      <c r="K128">
        <f t="shared" si="10"/>
        <v>150.2126506576698</v>
      </c>
      <c r="L128">
        <f t="shared" si="11"/>
        <v>93.88290666104362</v>
      </c>
    </row>
    <row r="129" spans="1:12" ht="11.25" customHeight="1" x14ac:dyDescent="0.25">
      <c r="A129" s="32">
        <v>125</v>
      </c>
      <c r="B129" s="1" t="s">
        <v>141</v>
      </c>
      <c r="C129" s="12">
        <v>2.9333333333333336</v>
      </c>
      <c r="D129" s="23">
        <v>9.6465562499999997</v>
      </c>
      <c r="E129" s="2">
        <v>54.060582427015639</v>
      </c>
      <c r="F129" s="24">
        <v>76.6517701754386</v>
      </c>
      <c r="G129" s="2">
        <v>56.209784277985584</v>
      </c>
      <c r="H129" s="28">
        <v>21384.961047157183</v>
      </c>
      <c r="I129">
        <f t="shared" si="8"/>
        <v>21.384961047157184</v>
      </c>
      <c r="J129">
        <f t="shared" si="9"/>
        <v>21.384961047157184</v>
      </c>
      <c r="K129">
        <f t="shared" si="10"/>
        <v>213.84961047157185</v>
      </c>
      <c r="L129">
        <f t="shared" si="11"/>
        <v>133.65600654473241</v>
      </c>
    </row>
    <row r="130" spans="1:12" ht="11.25" customHeight="1" x14ac:dyDescent="0.25">
      <c r="A130" s="32">
        <v>126</v>
      </c>
      <c r="B130" s="1" t="s">
        <v>142</v>
      </c>
      <c r="C130" s="12">
        <v>2.9250000000000003</v>
      </c>
      <c r="D130" s="23">
        <v>10.779733125000007</v>
      </c>
      <c r="E130" s="2">
        <v>57.750516169735661</v>
      </c>
      <c r="F130" s="24">
        <v>85.748567857142859</v>
      </c>
      <c r="G130" s="2">
        <v>59.679397624768583</v>
      </c>
      <c r="H130" s="28">
        <v>23994.319698249768</v>
      </c>
      <c r="I130">
        <f t="shared" si="8"/>
        <v>23.994319698249768</v>
      </c>
      <c r="J130">
        <f t="shared" si="9"/>
        <v>23.994319698249768</v>
      </c>
      <c r="K130">
        <f t="shared" si="10"/>
        <v>239.94319698249768</v>
      </c>
      <c r="L130">
        <f t="shared" si="11"/>
        <v>149.96449811406103</v>
      </c>
    </row>
    <row r="131" spans="1:12" ht="11.25" customHeight="1" x14ac:dyDescent="0.25">
      <c r="A131" s="32">
        <v>127</v>
      </c>
      <c r="B131" s="1" t="s">
        <v>143</v>
      </c>
      <c r="C131" s="12">
        <v>2.9250000000000003</v>
      </c>
      <c r="D131" s="23">
        <v>8.6751512500000025</v>
      </c>
      <c r="E131" s="2">
        <v>48.442525504475185</v>
      </c>
      <c r="F131" s="24">
        <v>68.917831578947371</v>
      </c>
      <c r="G131" s="2">
        <v>51.442614165029042</v>
      </c>
      <c r="H131" s="28">
        <v>19148.113387814887</v>
      </c>
      <c r="I131">
        <f t="shared" si="8"/>
        <v>19.148113387814888</v>
      </c>
      <c r="J131">
        <f t="shared" si="9"/>
        <v>19.148113387814888</v>
      </c>
      <c r="K131">
        <f t="shared" si="10"/>
        <v>191.48113387814888</v>
      </c>
      <c r="L131">
        <f t="shared" si="11"/>
        <v>119.67570867384305</v>
      </c>
    </row>
    <row r="132" spans="1:12" ht="11.25" customHeight="1" x14ac:dyDescent="0.25">
      <c r="A132" s="32">
        <v>128</v>
      </c>
      <c r="B132" s="1" t="s">
        <v>144</v>
      </c>
      <c r="C132" s="12">
        <v>2.9333333333333336</v>
      </c>
      <c r="D132" s="23">
        <v>11.030400416666673</v>
      </c>
      <c r="E132" s="2">
        <v>58.893005413623975</v>
      </c>
      <c r="F132" s="24">
        <v>87.761496491228073</v>
      </c>
      <c r="G132" s="2">
        <v>60.58479186079186</v>
      </c>
      <c r="H132" s="28">
        <v>24571.529558851948</v>
      </c>
      <c r="I132">
        <f t="shared" si="8"/>
        <v>24.571529558851946</v>
      </c>
      <c r="J132">
        <f t="shared" si="9"/>
        <v>24.571529558851946</v>
      </c>
      <c r="K132">
        <f t="shared" si="10"/>
        <v>245.71529558851947</v>
      </c>
      <c r="L132">
        <f t="shared" si="11"/>
        <v>153.57205974282465</v>
      </c>
    </row>
    <row r="133" spans="1:12" ht="11.25" customHeight="1" x14ac:dyDescent="0.25">
      <c r="A133" s="32">
        <v>129</v>
      </c>
      <c r="B133" s="1" t="s">
        <v>145</v>
      </c>
      <c r="C133" s="12">
        <v>2.9250000000000003</v>
      </c>
      <c r="D133" s="23">
        <v>11.866919791666673</v>
      </c>
      <c r="E133" s="2">
        <v>60.410011693796747</v>
      </c>
      <c r="F133" s="24">
        <v>93.844274999999996</v>
      </c>
      <c r="G133" s="2">
        <v>61.783733945512488</v>
      </c>
      <c r="H133" s="28">
        <v>26497.777010700796</v>
      </c>
      <c r="I133">
        <f t="shared" si="8"/>
        <v>26.497777010700798</v>
      </c>
      <c r="J133">
        <f t="shared" si="9"/>
        <v>26.497777010700798</v>
      </c>
      <c r="K133">
        <f t="shared" si="10"/>
        <v>264.97777010700798</v>
      </c>
      <c r="L133">
        <f t="shared" si="11"/>
        <v>165.61110631687998</v>
      </c>
    </row>
    <row r="134" spans="1:12" ht="11.25" customHeight="1" x14ac:dyDescent="0.25">
      <c r="A134" s="32">
        <v>131</v>
      </c>
      <c r="B134" s="1" t="s">
        <v>146</v>
      </c>
      <c r="C134" s="12">
        <v>2.9250000000000003</v>
      </c>
      <c r="D134" s="23">
        <v>7.2810675000000034</v>
      </c>
      <c r="E134" s="2">
        <v>46.069114578460209</v>
      </c>
      <c r="F134" s="24">
        <v>58.227264285714291</v>
      </c>
      <c r="G134" s="2">
        <v>49.467486702738086</v>
      </c>
      <c r="H134" s="28">
        <v>15937.966257509157</v>
      </c>
      <c r="I134">
        <f t="shared" si="8"/>
        <v>15.937966257509157</v>
      </c>
      <c r="J134">
        <f t="shared" si="9"/>
        <v>15.937966257509157</v>
      </c>
      <c r="K134">
        <f t="shared" si="10"/>
        <v>159.37966257509157</v>
      </c>
      <c r="L134">
        <f t="shared" si="11"/>
        <v>99.612289109432226</v>
      </c>
    </row>
    <row r="135" spans="1:12" ht="11.25" customHeight="1" x14ac:dyDescent="0.25">
      <c r="A135" s="32">
        <v>132</v>
      </c>
      <c r="B135" s="1" t="s">
        <v>147</v>
      </c>
      <c r="C135" s="12">
        <v>2.9333333333333336</v>
      </c>
      <c r="D135" s="23">
        <v>9.9135875000000002</v>
      </c>
      <c r="E135" s="2">
        <v>58.871385638702094</v>
      </c>
      <c r="F135" s="24">
        <v>77.158137931034489</v>
      </c>
      <c r="G135" s="2">
        <v>60.553889466860475</v>
      </c>
      <c r="H135" s="28">
        <v>21999.852082856767</v>
      </c>
      <c r="I135">
        <f t="shared" si="8"/>
        <v>21.999852082856766</v>
      </c>
      <c r="J135">
        <f t="shared" si="9"/>
        <v>21.999852082856766</v>
      </c>
      <c r="K135">
        <f t="shared" si="10"/>
        <v>219.99852082856765</v>
      </c>
      <c r="L135">
        <f t="shared" si="11"/>
        <v>137.49907551785478</v>
      </c>
    </row>
    <row r="136" spans="1:12" ht="11.25" customHeight="1" x14ac:dyDescent="0.25">
      <c r="A136" s="32">
        <v>134</v>
      </c>
      <c r="B136" s="1" t="s">
        <v>148</v>
      </c>
      <c r="C136" s="12">
        <v>2.9333333333333336</v>
      </c>
      <c r="D136" s="23">
        <v>5.7000102083333353</v>
      </c>
      <c r="E136" s="2">
        <v>38.679983735209071</v>
      </c>
      <c r="F136" s="24">
        <v>45.11624051724138</v>
      </c>
      <c r="G136" s="2">
        <v>42.472050778826784</v>
      </c>
      <c r="H136" s="28">
        <v>12297.276429733238</v>
      </c>
      <c r="I136">
        <f t="shared" si="8"/>
        <v>12.297276429733238</v>
      </c>
      <c r="J136">
        <f t="shared" si="9"/>
        <v>12.297276429733238</v>
      </c>
      <c r="K136">
        <f t="shared" si="10"/>
        <v>122.97276429733238</v>
      </c>
      <c r="L136">
        <f t="shared" si="11"/>
        <v>76.857977685832736</v>
      </c>
    </row>
    <row r="137" spans="1:12" ht="11.25" customHeight="1" x14ac:dyDescent="0.25">
      <c r="A137" s="32">
        <v>135</v>
      </c>
      <c r="B137" s="1" t="s">
        <v>149</v>
      </c>
      <c r="C137" s="12">
        <v>2.9333333333333336</v>
      </c>
      <c r="D137" s="23">
        <v>8.6532491666666669</v>
      </c>
      <c r="E137" s="2">
        <v>51.983459997733945</v>
      </c>
      <c r="F137" s="24">
        <v>67.881904385964916</v>
      </c>
      <c r="G137" s="2">
        <v>54.631392825059322</v>
      </c>
      <c r="H137" s="28">
        <v>19097.679610102303</v>
      </c>
      <c r="I137">
        <f t="shared" si="8"/>
        <v>19.097679610102304</v>
      </c>
      <c r="J137">
        <f t="shared" si="9"/>
        <v>19.097679610102304</v>
      </c>
      <c r="K137">
        <f t="shared" si="10"/>
        <v>190.97679610102304</v>
      </c>
      <c r="L137">
        <f t="shared" si="11"/>
        <v>119.36049756313939</v>
      </c>
    </row>
    <row r="138" spans="1:12" ht="11.25" customHeight="1" x14ac:dyDescent="0.25">
      <c r="A138" s="32">
        <v>136</v>
      </c>
      <c r="B138" s="1" t="s">
        <v>150</v>
      </c>
      <c r="C138" s="12">
        <v>2.9333333333333336</v>
      </c>
      <c r="D138" s="23">
        <v>11.43544916666667</v>
      </c>
      <c r="E138" s="2">
        <v>58.363873356305106</v>
      </c>
      <c r="F138" s="24">
        <v>89.053629824561412</v>
      </c>
      <c r="G138" s="2">
        <v>59.987591966015927</v>
      </c>
      <c r="H138" s="28">
        <v>25504.232549218497</v>
      </c>
      <c r="I138">
        <f t="shared" si="8"/>
        <v>25.504232549218496</v>
      </c>
      <c r="J138">
        <f t="shared" si="9"/>
        <v>25.504232549218496</v>
      </c>
      <c r="K138">
        <f t="shared" si="10"/>
        <v>255.04232549218497</v>
      </c>
      <c r="L138">
        <f t="shared" si="11"/>
        <v>159.4014534326156</v>
      </c>
    </row>
    <row r="139" spans="1:12" ht="11.25" customHeight="1" x14ac:dyDescent="0.25">
      <c r="A139" s="32">
        <v>137</v>
      </c>
      <c r="B139" s="1" t="s">
        <v>151</v>
      </c>
      <c r="C139" s="12">
        <v>2.9333333333333336</v>
      </c>
      <c r="D139" s="23">
        <v>6.2758870833333358</v>
      </c>
      <c r="E139" s="2">
        <v>40.757490220599706</v>
      </c>
      <c r="F139" s="24">
        <v>48.597633333333334</v>
      </c>
      <c r="G139" s="2">
        <v>44.405710967520591</v>
      </c>
      <c r="H139" s="28">
        <v>13623.344176875893</v>
      </c>
      <c r="I139">
        <f t="shared" si="8"/>
        <v>13.623344176875893</v>
      </c>
      <c r="J139">
        <f t="shared" si="9"/>
        <v>13.623344176875893</v>
      </c>
      <c r="K139">
        <f t="shared" si="10"/>
        <v>136.23344176875892</v>
      </c>
      <c r="L139">
        <f t="shared" si="11"/>
        <v>85.145901105474323</v>
      </c>
    </row>
    <row r="140" spans="1:12" ht="11.25" customHeight="1" x14ac:dyDescent="0.25">
      <c r="A140" s="32">
        <v>138</v>
      </c>
      <c r="B140" s="1" t="s">
        <v>152</v>
      </c>
      <c r="C140" s="12">
        <v>2.9333333333333336</v>
      </c>
      <c r="D140" s="23">
        <v>5.9707470833333378</v>
      </c>
      <c r="E140" s="2">
        <v>39.496286358331346</v>
      </c>
      <c r="F140" s="24">
        <v>46.284350877192985</v>
      </c>
      <c r="G140" s="2">
        <v>43.258453029835891</v>
      </c>
      <c r="H140" s="28">
        <v>12920.700382812958</v>
      </c>
      <c r="I140">
        <f t="shared" si="8"/>
        <v>12.920700382812958</v>
      </c>
      <c r="J140">
        <f t="shared" si="9"/>
        <v>12.920700382812958</v>
      </c>
      <c r="K140">
        <f t="shared" si="10"/>
        <v>129.20700382812959</v>
      </c>
      <c r="L140">
        <f t="shared" si="11"/>
        <v>80.754377392580992</v>
      </c>
    </row>
    <row r="141" spans="1:12" ht="11.25" customHeight="1" x14ac:dyDescent="0.25">
      <c r="A141" s="32">
        <v>139</v>
      </c>
      <c r="B141" s="1" t="s">
        <v>19</v>
      </c>
      <c r="C141" s="12">
        <v>2.9333333333333336</v>
      </c>
      <c r="D141" s="23">
        <v>13.543279583333335</v>
      </c>
      <c r="E141" s="2">
        <v>47.590287753568006</v>
      </c>
      <c r="F141" s="24">
        <v>104.46160438596492</v>
      </c>
      <c r="G141" s="2">
        <v>49.110693637794803</v>
      </c>
      <c r="H141" s="28">
        <v>30357.91925436346</v>
      </c>
      <c r="I141">
        <f t="shared" si="8"/>
        <v>30.357919254363459</v>
      </c>
      <c r="J141">
        <f t="shared" si="9"/>
        <v>30.357919254363459</v>
      </c>
      <c r="K141">
        <f t="shared" si="10"/>
        <v>303.57919254363458</v>
      </c>
      <c r="L141">
        <f t="shared" si="11"/>
        <v>189.7369953397716</v>
      </c>
    </row>
    <row r="142" spans="1:12" ht="11.25" customHeight="1" x14ac:dyDescent="0.25">
      <c r="A142" s="32">
        <v>140</v>
      </c>
      <c r="B142" s="1" t="s">
        <v>20</v>
      </c>
      <c r="C142" s="12">
        <v>2.9416666666666669</v>
      </c>
      <c r="D142" s="23">
        <v>14.378174166666668</v>
      </c>
      <c r="E142" s="2">
        <v>47.515279192670832</v>
      </c>
      <c r="F142" s="24">
        <v>110.16316403508772</v>
      </c>
      <c r="G142" s="2">
        <v>49.051360989452178</v>
      </c>
      <c r="H142" s="28">
        <v>32280.425309537903</v>
      </c>
      <c r="I142">
        <f t="shared" si="8"/>
        <v>32.280425309537904</v>
      </c>
      <c r="J142">
        <f t="shared" si="9"/>
        <v>32.280425309537904</v>
      </c>
      <c r="K142">
        <f t="shared" si="10"/>
        <v>322.80425309537907</v>
      </c>
      <c r="L142">
        <f t="shared" si="11"/>
        <v>201.7526581846119</v>
      </c>
    </row>
    <row r="143" spans="1:12" ht="11.25" customHeight="1" x14ac:dyDescent="0.25">
      <c r="A143" s="32">
        <v>141</v>
      </c>
      <c r="B143" s="1" t="s">
        <v>21</v>
      </c>
      <c r="C143" s="12">
        <v>2.9416666666666669</v>
      </c>
      <c r="D143" s="23">
        <v>13.673324166666669</v>
      </c>
      <c r="E143" s="2">
        <v>47.56270883432542</v>
      </c>
      <c r="F143" s="24">
        <v>105.20506842105264</v>
      </c>
      <c r="G143" s="2">
        <v>49.113515750680854</v>
      </c>
      <c r="H143" s="28">
        <v>30657.372028272708</v>
      </c>
      <c r="I143">
        <f t="shared" si="8"/>
        <v>30.657372028272707</v>
      </c>
      <c r="J143">
        <f t="shared" si="9"/>
        <v>30.657372028272707</v>
      </c>
      <c r="K143">
        <f t="shared" si="10"/>
        <v>306.57372028272709</v>
      </c>
      <c r="L143">
        <f t="shared" si="11"/>
        <v>191.60857517670442</v>
      </c>
    </row>
    <row r="144" spans="1:12" ht="11.25" customHeight="1" x14ac:dyDescent="0.25">
      <c r="A144" s="32">
        <v>143</v>
      </c>
      <c r="B144" s="1" t="s">
        <v>22</v>
      </c>
      <c r="C144" s="12">
        <v>2.9333333333333336</v>
      </c>
      <c r="D144" s="23">
        <v>13.669941666666666</v>
      </c>
      <c r="E144" s="2">
        <v>47.408861230551182</v>
      </c>
      <c r="F144" s="24">
        <v>105.48869298245614</v>
      </c>
      <c r="G144" s="2">
        <v>49.025687997491112</v>
      </c>
      <c r="H144" s="28">
        <v>30649.583168623303</v>
      </c>
      <c r="I144">
        <f t="shared" si="8"/>
        <v>30.649583168623302</v>
      </c>
      <c r="J144">
        <f t="shared" si="9"/>
        <v>30.649583168623302</v>
      </c>
      <c r="K144">
        <f t="shared" si="10"/>
        <v>306.49583168623303</v>
      </c>
      <c r="L144">
        <f t="shared" si="11"/>
        <v>191.55989480389565</v>
      </c>
    </row>
    <row r="145" spans="1:12" ht="11.25" customHeight="1" x14ac:dyDescent="0.25">
      <c r="A145" s="32">
        <v>144</v>
      </c>
      <c r="B145" s="1" t="s">
        <v>23</v>
      </c>
      <c r="C145" s="12">
        <v>2.9333333333333336</v>
      </c>
      <c r="D145" s="23">
        <v>13.786131666666666</v>
      </c>
      <c r="E145" s="2">
        <v>47.291872773236115</v>
      </c>
      <c r="F145" s="24">
        <v>105.88220438596491</v>
      </c>
      <c r="G145" s="2">
        <v>48.884733471693565</v>
      </c>
      <c r="H145" s="28">
        <v>30917.133088110004</v>
      </c>
      <c r="I145">
        <f t="shared" si="8"/>
        <v>30.917133088110003</v>
      </c>
      <c r="J145">
        <f t="shared" si="9"/>
        <v>30.917133088110003</v>
      </c>
      <c r="K145">
        <f t="shared" si="10"/>
        <v>309.1713308811</v>
      </c>
      <c r="L145">
        <f t="shared" si="11"/>
        <v>193.2320818006875</v>
      </c>
    </row>
    <row r="146" spans="1:12" ht="11.25" customHeight="1" x14ac:dyDescent="0.25">
      <c r="A146" s="32">
        <v>145</v>
      </c>
      <c r="B146" s="1" t="s">
        <v>24</v>
      </c>
      <c r="C146" s="12">
        <v>2.9333333333333336</v>
      </c>
      <c r="D146" s="23">
        <v>8.9241229166666702</v>
      </c>
      <c r="E146" s="2">
        <v>35.804544411017453</v>
      </c>
      <c r="F146" s="24">
        <v>69.11740263157894</v>
      </c>
      <c r="G146" s="2">
        <v>37.788390068162606</v>
      </c>
      <c r="H146" s="28">
        <v>19721.418744309747</v>
      </c>
      <c r="I146">
        <f t="shared" si="8"/>
        <v>19.721418744309748</v>
      </c>
      <c r="J146">
        <f t="shared" si="9"/>
        <v>19.721418744309748</v>
      </c>
      <c r="K146">
        <f t="shared" si="10"/>
        <v>197.21418744309747</v>
      </c>
      <c r="L146">
        <f t="shared" si="11"/>
        <v>123.25886715193592</v>
      </c>
    </row>
    <row r="147" spans="1:12" ht="11.25" customHeight="1" x14ac:dyDescent="0.25">
      <c r="A147" s="32">
        <v>146</v>
      </c>
      <c r="B147" s="1" t="s">
        <v>25</v>
      </c>
      <c r="C147" s="12">
        <v>2.9333333333333336</v>
      </c>
      <c r="D147" s="23">
        <v>9.3827345833333347</v>
      </c>
      <c r="E147" s="2">
        <v>35.908831672590047</v>
      </c>
      <c r="F147" s="24">
        <v>72.151908620689653</v>
      </c>
      <c r="G147" s="2">
        <v>37.899170639485519</v>
      </c>
      <c r="H147" s="28">
        <v>20777.460697079601</v>
      </c>
      <c r="I147">
        <f t="shared" si="8"/>
        <v>20.777460697079601</v>
      </c>
      <c r="J147">
        <f t="shared" si="9"/>
        <v>20.777460697079601</v>
      </c>
      <c r="K147">
        <f t="shared" si="10"/>
        <v>207.77460697079601</v>
      </c>
      <c r="L147">
        <f t="shared" si="11"/>
        <v>129.8591293567475</v>
      </c>
    </row>
    <row r="148" spans="1:12" ht="11.25" customHeight="1" x14ac:dyDescent="0.25">
      <c r="A148" s="32">
        <v>147</v>
      </c>
      <c r="B148" s="1" t="s">
        <v>26</v>
      </c>
      <c r="C148" s="12">
        <v>2.9416666666666669</v>
      </c>
      <c r="D148" s="23">
        <v>9.1301000000000023</v>
      </c>
      <c r="E148" s="2">
        <v>35.333226269498375</v>
      </c>
      <c r="F148" s="24">
        <v>70.909545614035082</v>
      </c>
      <c r="G148" s="2">
        <v>37.265229333397286</v>
      </c>
      <c r="H148" s="28">
        <v>20195.720767392104</v>
      </c>
      <c r="I148">
        <f t="shared" si="8"/>
        <v>20.195720767392103</v>
      </c>
      <c r="J148">
        <f t="shared" si="9"/>
        <v>20.195720767392103</v>
      </c>
      <c r="K148">
        <f t="shared" si="10"/>
        <v>201.95720767392103</v>
      </c>
      <c r="L148">
        <f t="shared" si="11"/>
        <v>126.22325479620064</v>
      </c>
    </row>
    <row r="149" spans="1:12" ht="11.25" customHeight="1" x14ac:dyDescent="0.25">
      <c r="A149" s="32">
        <v>148</v>
      </c>
      <c r="B149" s="1" t="s">
        <v>27</v>
      </c>
      <c r="C149" s="12">
        <v>2.9333333333333336</v>
      </c>
      <c r="D149" s="23">
        <v>9.405790833333338</v>
      </c>
      <c r="E149" s="2">
        <v>36.108797093828542</v>
      </c>
      <c r="F149" s="24">
        <v>72.936102631578947</v>
      </c>
      <c r="G149" s="2">
        <v>38.041114581219929</v>
      </c>
      <c r="H149" s="28">
        <v>20830.552166493202</v>
      </c>
      <c r="I149">
        <f t="shared" si="8"/>
        <v>20.830552166493202</v>
      </c>
      <c r="J149">
        <f t="shared" si="9"/>
        <v>20.830552166493202</v>
      </c>
      <c r="K149">
        <f t="shared" si="10"/>
        <v>208.30552166493203</v>
      </c>
      <c r="L149">
        <f t="shared" si="11"/>
        <v>130.19095104058252</v>
      </c>
    </row>
    <row r="150" spans="1:12" ht="11.25" customHeight="1" x14ac:dyDescent="0.25">
      <c r="A150" s="32">
        <v>149</v>
      </c>
      <c r="B150" s="1" t="s">
        <v>28</v>
      </c>
      <c r="C150" s="12">
        <v>2.9333333333333336</v>
      </c>
      <c r="D150" s="23">
        <v>9.5317675000000062</v>
      </c>
      <c r="E150" s="2">
        <v>36.331243864224284</v>
      </c>
      <c r="F150" s="24">
        <v>74.11202543859649</v>
      </c>
      <c r="G150" s="2">
        <v>38.275708965287258</v>
      </c>
      <c r="H150" s="28">
        <v>21120.637776475734</v>
      </c>
      <c r="I150">
        <f t="shared" si="8"/>
        <v>21.120637776475736</v>
      </c>
      <c r="J150">
        <f t="shared" si="9"/>
        <v>21.120637776475736</v>
      </c>
      <c r="K150">
        <f t="shared" si="10"/>
        <v>211.20637776475735</v>
      </c>
      <c r="L150">
        <f t="shared" si="11"/>
        <v>132.00398610297333</v>
      </c>
    </row>
    <row r="151" spans="1:12" ht="11.25" customHeight="1" x14ac:dyDescent="0.25">
      <c r="A151" s="5"/>
      <c r="B151" s="25" t="s">
        <v>29</v>
      </c>
      <c r="C151" s="26">
        <f t="shared" ref="C151:H151" si="12">SUM(C25:C150)</f>
        <v>369.27500000000049</v>
      </c>
      <c r="D151" s="26">
        <f t="shared" si="12"/>
        <v>1330.2935012500011</v>
      </c>
      <c r="E151" s="26">
        <f t="shared" si="12"/>
        <v>6942.8354852281864</v>
      </c>
      <c r="F151" s="26">
        <f t="shared" si="12"/>
        <v>10543.694702346382</v>
      </c>
      <c r="G151" s="26">
        <f t="shared" si="12"/>
        <v>7193.8393305154805</v>
      </c>
      <c r="H151" s="27">
        <f t="shared" si="12"/>
        <v>2958917.3933763453</v>
      </c>
    </row>
    <row r="152" spans="1:12" ht="11.25" customHeight="1" x14ac:dyDescent="0.25">
      <c r="A152" s="4"/>
      <c r="B152" s="14" t="s">
        <v>30</v>
      </c>
      <c r="C152" s="12">
        <f t="shared" ref="C152:H152" si="13">AVERAGE(C25:C150)</f>
        <v>2.9307539682539723</v>
      </c>
      <c r="D152" s="12">
        <f t="shared" si="13"/>
        <v>10.557884930555565</v>
      </c>
      <c r="E152" s="12">
        <f t="shared" si="13"/>
        <v>55.10186893038243</v>
      </c>
      <c r="F152" s="12">
        <f t="shared" si="13"/>
        <v>83.680116685288738</v>
      </c>
      <c r="G152" s="12">
        <f t="shared" si="13"/>
        <v>57.093962940599049</v>
      </c>
      <c r="H152" s="13">
        <f t="shared" si="13"/>
        <v>23483.471376002741</v>
      </c>
    </row>
    <row r="153" spans="1:12" ht="11.25" customHeight="1" x14ac:dyDescent="0.25">
      <c r="A153" s="6"/>
      <c r="B153" s="15" t="s">
        <v>31</v>
      </c>
      <c r="C153" s="16">
        <f t="shared" ref="C153:H153" si="14">STDEV(C25:C150)/AVERAGE(C25:C150)</f>
        <v>1.4593882006747425E-3</v>
      </c>
      <c r="D153" s="16">
        <f t="shared" si="14"/>
        <v>0.28325139991805337</v>
      </c>
      <c r="E153" s="16">
        <f t="shared" si="14"/>
        <v>0.19663157509225965</v>
      </c>
      <c r="F153" s="16">
        <f t="shared" si="14"/>
        <v>0.27979841471991507</v>
      </c>
      <c r="G153" s="16">
        <f t="shared" si="14"/>
        <v>0.17250213748068965</v>
      </c>
      <c r="H153" s="17">
        <f t="shared" si="14"/>
        <v>0.29323970003955058</v>
      </c>
    </row>
    <row r="155" spans="1:12" ht="11.25" customHeight="1" x14ac:dyDescent="0.25">
      <c r="A155" s="29" t="s">
        <v>1</v>
      </c>
      <c r="B155" s="30" t="s">
        <v>2</v>
      </c>
      <c r="C155" s="31" t="s">
        <v>3</v>
      </c>
      <c r="D155" s="7" t="s">
        <v>4</v>
      </c>
      <c r="E155" s="7" t="s">
        <v>5</v>
      </c>
      <c r="F155" s="7" t="s">
        <v>6</v>
      </c>
      <c r="G155" s="7" t="s">
        <v>7</v>
      </c>
      <c r="H155" s="8" t="s">
        <v>8</v>
      </c>
    </row>
    <row r="156" spans="1:12" ht="11.25" customHeight="1" x14ac:dyDescent="0.25">
      <c r="A156" s="9" t="s">
        <v>9</v>
      </c>
      <c r="B156" s="10" t="s">
        <v>9</v>
      </c>
      <c r="C156" s="10" t="s">
        <v>10</v>
      </c>
      <c r="D156" s="10" t="s">
        <v>11</v>
      </c>
      <c r="E156" s="10" t="s">
        <v>12</v>
      </c>
      <c r="F156" s="10" t="s">
        <v>13</v>
      </c>
      <c r="G156" s="10" t="s">
        <v>12</v>
      </c>
      <c r="H156" s="11" t="s">
        <v>14</v>
      </c>
    </row>
    <row r="157" spans="1:12" ht="11.25" customHeight="1" x14ac:dyDescent="0.25">
      <c r="A157" s="9" t="s">
        <v>9</v>
      </c>
      <c r="B157" s="10" t="s">
        <v>9</v>
      </c>
      <c r="C157" s="10" t="s">
        <v>15</v>
      </c>
      <c r="D157" s="10" t="s">
        <v>15</v>
      </c>
      <c r="E157" s="10" t="s">
        <v>15</v>
      </c>
      <c r="F157" s="10" t="s">
        <v>15</v>
      </c>
      <c r="G157" s="10" t="s">
        <v>15</v>
      </c>
      <c r="H157" s="11" t="s">
        <v>15</v>
      </c>
    </row>
    <row r="158" spans="1:12" ht="11.25" customHeight="1" x14ac:dyDescent="0.25">
      <c r="A158" s="9" t="s">
        <v>9</v>
      </c>
      <c r="B158" s="10" t="s">
        <v>9</v>
      </c>
      <c r="C158" s="18" t="s">
        <v>153</v>
      </c>
      <c r="D158" s="19" t="s">
        <v>153</v>
      </c>
      <c r="E158" s="20" t="s">
        <v>153</v>
      </c>
      <c r="F158" s="21" t="s">
        <v>153</v>
      </c>
      <c r="G158" s="20" t="s">
        <v>153</v>
      </c>
      <c r="H158" s="22" t="s">
        <v>153</v>
      </c>
    </row>
    <row r="159" spans="1:12" ht="11.25" customHeight="1" x14ac:dyDescent="0.25">
      <c r="A159" s="32">
        <v>11</v>
      </c>
      <c r="B159" s="1" t="s">
        <v>37</v>
      </c>
      <c r="C159" s="12">
        <v>3.4083333333333337</v>
      </c>
      <c r="D159" s="23">
        <v>6.1917379166666713</v>
      </c>
      <c r="E159" s="2">
        <v>33.270104443865392</v>
      </c>
      <c r="F159" s="24">
        <v>47.213483116883118</v>
      </c>
      <c r="G159" s="2">
        <v>32.417119094882047</v>
      </c>
      <c r="H159" s="28">
        <v>27131.665887488558</v>
      </c>
      <c r="I159">
        <f>H159/1000</f>
        <v>27.131665887488559</v>
      </c>
      <c r="J159">
        <f>I159</f>
        <v>27.131665887488559</v>
      </c>
      <c r="K159">
        <f>J159*10</f>
        <v>271.3166588748856</v>
      </c>
      <c r="L159">
        <f>K159/1.6</f>
        <v>169.57291179680348</v>
      </c>
    </row>
    <row r="160" spans="1:12" ht="11.25" customHeight="1" x14ac:dyDescent="0.25">
      <c r="A160" s="32">
        <v>12</v>
      </c>
      <c r="B160" s="1" t="s">
        <v>38</v>
      </c>
      <c r="C160" s="12">
        <v>3.4083333333333337</v>
      </c>
      <c r="D160" s="23">
        <v>6.4249045833333422</v>
      </c>
      <c r="E160" s="2">
        <v>32.495687987870646</v>
      </c>
      <c r="F160" s="24">
        <v>48.902902597402601</v>
      </c>
      <c r="G160" s="2">
        <v>31.663016020840363</v>
      </c>
      <c r="H160" s="28">
        <v>28194.409364638635</v>
      </c>
      <c r="I160">
        <f t="shared" ref="I160:I223" si="15">H160/1000</f>
        <v>28.194409364638634</v>
      </c>
      <c r="J160">
        <f t="shared" ref="J160:J223" si="16">I160</f>
        <v>28.194409364638634</v>
      </c>
      <c r="K160">
        <f t="shared" ref="K160:K223" si="17">J160*10</f>
        <v>281.94409364638636</v>
      </c>
      <c r="L160">
        <f t="shared" ref="L160:L223" si="18">K160/1.6</f>
        <v>176.21505852899148</v>
      </c>
    </row>
    <row r="161" spans="1:12" ht="11.25" customHeight="1" x14ac:dyDescent="0.25">
      <c r="A161" s="32">
        <v>13</v>
      </c>
      <c r="B161" s="1" t="s">
        <v>39</v>
      </c>
      <c r="C161" s="12">
        <v>3.4083333333333337</v>
      </c>
      <c r="D161" s="23">
        <v>6.7861197916666693</v>
      </c>
      <c r="E161" s="2">
        <v>33.471451188703746</v>
      </c>
      <c r="F161" s="24">
        <v>51.366671250000003</v>
      </c>
      <c r="G161" s="2">
        <v>32.543123650782611</v>
      </c>
      <c r="H161" s="28">
        <v>29840.781515476272</v>
      </c>
      <c r="I161">
        <f t="shared" si="15"/>
        <v>29.840781515476273</v>
      </c>
      <c r="J161">
        <f t="shared" si="16"/>
        <v>29.840781515476273</v>
      </c>
      <c r="K161">
        <f t="shared" si="17"/>
        <v>298.40781515476272</v>
      </c>
      <c r="L161">
        <f t="shared" si="18"/>
        <v>186.50488447172668</v>
      </c>
    </row>
    <row r="162" spans="1:12" ht="11.25" customHeight="1" x14ac:dyDescent="0.25">
      <c r="A162" s="32">
        <v>14</v>
      </c>
      <c r="B162" s="1" t="s">
        <v>40</v>
      </c>
      <c r="C162" s="12">
        <v>3.4083333333333337</v>
      </c>
      <c r="D162" s="23">
        <v>7.5277047916666699</v>
      </c>
      <c r="E162" s="2">
        <v>33.736535210546968</v>
      </c>
      <c r="F162" s="24">
        <v>56.749341250000008</v>
      </c>
      <c r="G162" s="2">
        <v>32.693119237301048</v>
      </c>
      <c r="H162" s="28">
        <v>33220.829927923718</v>
      </c>
      <c r="I162">
        <f t="shared" si="15"/>
        <v>33.220829927923717</v>
      </c>
      <c r="J162">
        <f t="shared" si="16"/>
        <v>33.220829927923717</v>
      </c>
      <c r="K162">
        <f t="shared" si="17"/>
        <v>332.20829927923717</v>
      </c>
      <c r="L162">
        <f t="shared" si="18"/>
        <v>207.63018704952322</v>
      </c>
    </row>
    <row r="163" spans="1:12" ht="11.25" customHeight="1" x14ac:dyDescent="0.25">
      <c r="A163" s="32">
        <v>15</v>
      </c>
      <c r="B163" s="1" t="s">
        <v>41</v>
      </c>
      <c r="C163" s="12">
        <v>3.4083333333333337</v>
      </c>
      <c r="D163" s="23">
        <v>7.6795635416666741</v>
      </c>
      <c r="E163" s="2">
        <v>32.619773867272741</v>
      </c>
      <c r="F163" s="24">
        <v>57.921690624999997</v>
      </c>
      <c r="G163" s="2">
        <v>31.667968158521681</v>
      </c>
      <c r="H163" s="28">
        <v>33912.98244834115</v>
      </c>
      <c r="I163">
        <f t="shared" si="15"/>
        <v>33.912982448341147</v>
      </c>
      <c r="J163">
        <f t="shared" si="16"/>
        <v>33.912982448341147</v>
      </c>
      <c r="K163">
        <f t="shared" si="17"/>
        <v>339.12982448341148</v>
      </c>
      <c r="L163">
        <f t="shared" si="18"/>
        <v>211.95614030213216</v>
      </c>
    </row>
    <row r="164" spans="1:12" ht="11.25" customHeight="1" x14ac:dyDescent="0.25">
      <c r="A164" s="32">
        <v>16</v>
      </c>
      <c r="B164" s="1" t="s">
        <v>42</v>
      </c>
      <c r="C164" s="12">
        <v>3.4083333333333337</v>
      </c>
      <c r="D164" s="23">
        <v>6.8127879166666663</v>
      </c>
      <c r="E164" s="2">
        <v>32.907102727124773</v>
      </c>
      <c r="F164" s="24">
        <v>51.704859090909096</v>
      </c>
      <c r="G164" s="2">
        <v>31.973307139380992</v>
      </c>
      <c r="H164" s="28">
        <v>29962.33137634076</v>
      </c>
      <c r="I164">
        <f t="shared" si="15"/>
        <v>29.96233137634076</v>
      </c>
      <c r="J164">
        <f t="shared" si="16"/>
        <v>29.96233137634076</v>
      </c>
      <c r="K164">
        <f t="shared" si="17"/>
        <v>299.62331376340762</v>
      </c>
      <c r="L164">
        <f t="shared" si="18"/>
        <v>187.26457110212976</v>
      </c>
    </row>
    <row r="165" spans="1:12" ht="11.25" customHeight="1" x14ac:dyDescent="0.25">
      <c r="A165" s="32">
        <v>17</v>
      </c>
      <c r="B165" s="1" t="s">
        <v>43</v>
      </c>
      <c r="C165" s="12">
        <v>3.4083333333333337</v>
      </c>
      <c r="D165" s="23">
        <v>6.5337712500000009</v>
      </c>
      <c r="E165" s="2">
        <v>30.922292380139726</v>
      </c>
      <c r="F165" s="24">
        <v>49.918860000000002</v>
      </c>
      <c r="G165" s="2">
        <v>30.329575075242015</v>
      </c>
      <c r="H165" s="28">
        <v>28690.609535671065</v>
      </c>
      <c r="I165">
        <f t="shared" si="15"/>
        <v>28.690609535671065</v>
      </c>
      <c r="J165">
        <f t="shared" si="16"/>
        <v>28.690609535671065</v>
      </c>
      <c r="K165">
        <f t="shared" si="17"/>
        <v>286.90609535671064</v>
      </c>
      <c r="L165">
        <f t="shared" si="18"/>
        <v>179.31630959794413</v>
      </c>
    </row>
    <row r="166" spans="1:12" ht="11.25" customHeight="1" x14ac:dyDescent="0.25">
      <c r="A166" s="32">
        <v>18</v>
      </c>
      <c r="B166" s="1" t="s">
        <v>44</v>
      </c>
      <c r="C166" s="12">
        <v>3.4083333333333337</v>
      </c>
      <c r="D166" s="23">
        <v>7.3046766666666745</v>
      </c>
      <c r="E166" s="2">
        <v>32.486581134278481</v>
      </c>
      <c r="F166" s="24">
        <v>55.52809620253165</v>
      </c>
      <c r="G166" s="2">
        <v>31.584876863669294</v>
      </c>
      <c r="H166" s="28">
        <v>32204.296610991249</v>
      </c>
      <c r="I166">
        <f t="shared" si="15"/>
        <v>32.20429661099125</v>
      </c>
      <c r="J166">
        <f t="shared" si="16"/>
        <v>32.20429661099125</v>
      </c>
      <c r="K166">
        <f t="shared" si="17"/>
        <v>322.04296610991253</v>
      </c>
      <c r="L166">
        <f t="shared" si="18"/>
        <v>201.27685381869532</v>
      </c>
    </row>
    <row r="167" spans="1:12" ht="11.25" customHeight="1" x14ac:dyDescent="0.25">
      <c r="A167" s="32">
        <v>19</v>
      </c>
      <c r="B167" s="1" t="s">
        <v>45</v>
      </c>
      <c r="C167" s="12">
        <v>3.4083333333333337</v>
      </c>
      <c r="D167" s="23">
        <v>6.0407800000000034</v>
      </c>
      <c r="E167" s="2">
        <v>34.337787215134099</v>
      </c>
      <c r="F167" s="24">
        <v>46.051516250000006</v>
      </c>
      <c r="G167" s="2">
        <v>33.368083564433697</v>
      </c>
      <c r="H167" s="28">
        <v>26443.61924876806</v>
      </c>
      <c r="I167">
        <f t="shared" si="15"/>
        <v>26.443619248768059</v>
      </c>
      <c r="J167">
        <f t="shared" si="16"/>
        <v>26.443619248768059</v>
      </c>
      <c r="K167">
        <f t="shared" si="17"/>
        <v>264.43619248768061</v>
      </c>
      <c r="L167">
        <f t="shared" si="18"/>
        <v>165.27262030480037</v>
      </c>
    </row>
    <row r="168" spans="1:12" ht="11.25" customHeight="1" x14ac:dyDescent="0.25">
      <c r="A168" s="32">
        <v>21</v>
      </c>
      <c r="B168" s="1" t="s">
        <v>46</v>
      </c>
      <c r="C168" s="12">
        <v>3.4083333333333337</v>
      </c>
      <c r="D168" s="23">
        <v>6.8494450000000064</v>
      </c>
      <c r="E168" s="2">
        <v>33.677441282239322</v>
      </c>
      <c r="F168" s="24">
        <v>53.22540394736842</v>
      </c>
      <c r="G168" s="2">
        <v>32.788195079204549</v>
      </c>
      <c r="H168" s="28">
        <v>30129.409615957</v>
      </c>
      <c r="I168">
        <f t="shared" si="15"/>
        <v>30.129409615956998</v>
      </c>
      <c r="J168">
        <f t="shared" si="16"/>
        <v>30.129409615956998</v>
      </c>
      <c r="K168">
        <f t="shared" si="17"/>
        <v>301.29409615956996</v>
      </c>
      <c r="L168">
        <f t="shared" si="18"/>
        <v>188.3088100997312</v>
      </c>
    </row>
    <row r="169" spans="1:12" ht="11.25" customHeight="1" x14ac:dyDescent="0.25">
      <c r="A169" s="32">
        <v>22</v>
      </c>
      <c r="B169" s="1" t="s">
        <v>47</v>
      </c>
      <c r="C169" s="12">
        <v>3.4000000000000004</v>
      </c>
      <c r="D169" s="23">
        <v>6.2313245833333397</v>
      </c>
      <c r="E169" s="2">
        <v>32.404218755608191</v>
      </c>
      <c r="F169" s="24">
        <v>48.68523150684932</v>
      </c>
      <c r="G169" s="2">
        <v>31.612380066429349</v>
      </c>
      <c r="H169" s="28">
        <v>27312.096788627008</v>
      </c>
      <c r="I169">
        <f t="shared" si="15"/>
        <v>27.312096788627009</v>
      </c>
      <c r="J169">
        <f t="shared" si="16"/>
        <v>27.312096788627009</v>
      </c>
      <c r="K169">
        <f t="shared" si="17"/>
        <v>273.12096788627008</v>
      </c>
      <c r="L169">
        <f t="shared" si="18"/>
        <v>170.70060492891878</v>
      </c>
    </row>
    <row r="170" spans="1:12" ht="11.25" customHeight="1" x14ac:dyDescent="0.25">
      <c r="A170" s="32">
        <v>23</v>
      </c>
      <c r="B170" s="1" t="s">
        <v>48</v>
      </c>
      <c r="C170" s="12">
        <v>3.4083333333333337</v>
      </c>
      <c r="D170" s="23">
        <v>6.1213216666666668</v>
      </c>
      <c r="E170" s="2">
        <v>30.624761160511216</v>
      </c>
      <c r="F170" s="24">
        <v>48.27256805555556</v>
      </c>
      <c r="G170" s="2">
        <v>30.127331955997132</v>
      </c>
      <c r="H170" s="28">
        <v>26810.717737211762</v>
      </c>
      <c r="I170">
        <f t="shared" si="15"/>
        <v>26.81071773721176</v>
      </c>
      <c r="J170">
        <f t="shared" si="16"/>
        <v>26.81071773721176</v>
      </c>
      <c r="K170">
        <f t="shared" si="17"/>
        <v>268.10717737211758</v>
      </c>
      <c r="L170">
        <f t="shared" si="18"/>
        <v>167.56698585757348</v>
      </c>
    </row>
    <row r="171" spans="1:12" ht="11.25" customHeight="1" x14ac:dyDescent="0.25">
      <c r="A171" s="32">
        <v>24</v>
      </c>
      <c r="B171" s="1" t="s">
        <v>49</v>
      </c>
      <c r="C171" s="12">
        <v>3.4083333333333337</v>
      </c>
      <c r="D171" s="23">
        <v>7.1972320833333399</v>
      </c>
      <c r="E171" s="2">
        <v>32.914647773100405</v>
      </c>
      <c r="F171" s="24">
        <v>54.848185714285719</v>
      </c>
      <c r="G171" s="2">
        <v>32.029818548192978</v>
      </c>
      <c r="H171" s="28">
        <v>31714.578111666269</v>
      </c>
      <c r="I171">
        <f t="shared" si="15"/>
        <v>31.71457811166627</v>
      </c>
      <c r="J171">
        <f t="shared" si="16"/>
        <v>31.71457811166627</v>
      </c>
      <c r="K171">
        <f t="shared" si="17"/>
        <v>317.1457811166627</v>
      </c>
      <c r="L171">
        <f t="shared" si="18"/>
        <v>198.21611319791418</v>
      </c>
    </row>
    <row r="172" spans="1:12" ht="11.25" customHeight="1" x14ac:dyDescent="0.25">
      <c r="A172" s="32">
        <v>25</v>
      </c>
      <c r="B172" s="1" t="s">
        <v>50</v>
      </c>
      <c r="C172" s="12">
        <v>3.4083333333333337</v>
      </c>
      <c r="D172" s="23">
        <v>5.6174687500000005</v>
      </c>
      <c r="E172" s="2">
        <v>31.963914668628355</v>
      </c>
      <c r="F172" s="24">
        <v>43.547548666666671</v>
      </c>
      <c r="G172" s="2">
        <v>31.256393081592112</v>
      </c>
      <c r="H172" s="28">
        <v>24514.221379968596</v>
      </c>
      <c r="I172">
        <f t="shared" si="15"/>
        <v>24.514221379968596</v>
      </c>
      <c r="J172">
        <f t="shared" si="16"/>
        <v>24.514221379968596</v>
      </c>
      <c r="K172">
        <f t="shared" si="17"/>
        <v>245.14221379968598</v>
      </c>
      <c r="L172">
        <f t="shared" si="18"/>
        <v>153.21388362480371</v>
      </c>
    </row>
    <row r="173" spans="1:12" ht="11.25" customHeight="1" x14ac:dyDescent="0.25">
      <c r="A173" s="32">
        <v>26</v>
      </c>
      <c r="B173" s="1" t="s">
        <v>51</v>
      </c>
      <c r="C173" s="12">
        <v>3.4000000000000004</v>
      </c>
      <c r="D173" s="23">
        <v>6.8079391666666655</v>
      </c>
      <c r="E173" s="2">
        <v>33.748885902125444</v>
      </c>
      <c r="F173" s="24">
        <v>52.113196103896108</v>
      </c>
      <c r="G173" s="2">
        <v>32.647129179856442</v>
      </c>
      <c r="H173" s="28">
        <v>29940.231401638121</v>
      </c>
      <c r="I173">
        <f t="shared" si="15"/>
        <v>29.940231401638119</v>
      </c>
      <c r="J173">
        <f t="shared" si="16"/>
        <v>29.940231401638119</v>
      </c>
      <c r="K173">
        <f t="shared" si="17"/>
        <v>299.40231401638118</v>
      </c>
      <c r="L173">
        <f t="shared" si="18"/>
        <v>187.12644626023823</v>
      </c>
    </row>
    <row r="174" spans="1:12" ht="11.25" customHeight="1" x14ac:dyDescent="0.25">
      <c r="A174" s="32">
        <v>27</v>
      </c>
      <c r="B174" s="1" t="s">
        <v>52</v>
      </c>
      <c r="C174" s="12">
        <v>3.4083333333333337</v>
      </c>
      <c r="D174" s="23">
        <v>7.4258633333333401</v>
      </c>
      <c r="E174" s="2">
        <v>33.182078875095222</v>
      </c>
      <c r="F174" s="24">
        <v>56.675110759493677</v>
      </c>
      <c r="G174" s="2">
        <v>32.262511537275564</v>
      </c>
      <c r="H174" s="28">
        <v>32756.64974687784</v>
      </c>
      <c r="I174">
        <f t="shared" si="15"/>
        <v>32.756649746877841</v>
      </c>
      <c r="J174">
        <f t="shared" si="16"/>
        <v>32.756649746877841</v>
      </c>
      <c r="K174">
        <f t="shared" si="17"/>
        <v>327.56649746877838</v>
      </c>
      <c r="L174">
        <f t="shared" si="18"/>
        <v>204.72906091798649</v>
      </c>
    </row>
    <row r="175" spans="1:12" ht="11.25" customHeight="1" x14ac:dyDescent="0.25">
      <c r="A175" s="32">
        <v>28</v>
      </c>
      <c r="B175" s="1" t="s">
        <v>53</v>
      </c>
      <c r="C175" s="12">
        <v>3.4083333333333337</v>
      </c>
      <c r="D175" s="23">
        <v>6.8769312500000055</v>
      </c>
      <c r="E175" s="2">
        <v>33.220535330020581</v>
      </c>
      <c r="F175" s="24">
        <v>52.572816666666668</v>
      </c>
      <c r="G175" s="2">
        <v>32.263749528036897</v>
      </c>
      <c r="H175" s="28">
        <v>30254.68838464384</v>
      </c>
      <c r="I175">
        <f t="shared" si="15"/>
        <v>30.254688384643838</v>
      </c>
      <c r="J175">
        <f t="shared" si="16"/>
        <v>30.254688384643838</v>
      </c>
      <c r="K175">
        <f t="shared" si="17"/>
        <v>302.54688384643839</v>
      </c>
      <c r="L175">
        <f t="shared" si="18"/>
        <v>189.09180240402398</v>
      </c>
    </row>
    <row r="176" spans="1:12" ht="11.25" customHeight="1" x14ac:dyDescent="0.25">
      <c r="A176" s="32">
        <v>29</v>
      </c>
      <c r="B176" s="1" t="s">
        <v>54</v>
      </c>
      <c r="C176" s="12">
        <v>3.4083333333333337</v>
      </c>
      <c r="D176" s="23">
        <v>6.9790664583333353</v>
      </c>
      <c r="E176" s="2">
        <v>32.600580804716508</v>
      </c>
      <c r="F176" s="24">
        <v>53.5287006097561</v>
      </c>
      <c r="G176" s="2">
        <v>31.931096375523992</v>
      </c>
      <c r="H176" s="28">
        <v>30720.2074401561</v>
      </c>
      <c r="I176">
        <f t="shared" si="15"/>
        <v>30.720207440156102</v>
      </c>
      <c r="J176">
        <f t="shared" si="16"/>
        <v>30.720207440156102</v>
      </c>
      <c r="K176">
        <f t="shared" si="17"/>
        <v>307.20207440156105</v>
      </c>
      <c r="L176">
        <f t="shared" si="18"/>
        <v>192.00129650097566</v>
      </c>
    </row>
    <row r="177" spans="1:12" ht="11.25" customHeight="1" x14ac:dyDescent="0.25">
      <c r="A177" s="32">
        <v>30</v>
      </c>
      <c r="B177" s="1" t="s">
        <v>55</v>
      </c>
      <c r="C177" s="12">
        <v>3.4083333333333337</v>
      </c>
      <c r="D177" s="23">
        <v>6.775449166666669</v>
      </c>
      <c r="E177" s="2">
        <v>31.265510707775594</v>
      </c>
      <c r="F177" s="24">
        <v>51.858091999999999</v>
      </c>
      <c r="G177" s="2">
        <v>30.481379381734431</v>
      </c>
      <c r="H177" s="28">
        <v>29792.146188317456</v>
      </c>
      <c r="I177">
        <f t="shared" si="15"/>
        <v>29.792146188317457</v>
      </c>
      <c r="J177">
        <f t="shared" si="16"/>
        <v>29.792146188317457</v>
      </c>
      <c r="K177">
        <f t="shared" si="17"/>
        <v>297.92146188317457</v>
      </c>
      <c r="L177">
        <f t="shared" si="18"/>
        <v>186.2009136769841</v>
      </c>
    </row>
    <row r="178" spans="1:12" ht="11.25" customHeight="1" x14ac:dyDescent="0.25">
      <c r="A178" s="32">
        <v>32</v>
      </c>
      <c r="B178" s="1" t="s">
        <v>56</v>
      </c>
      <c r="C178" s="12">
        <v>3.4083333333333337</v>
      </c>
      <c r="D178" s="23">
        <v>5.1707541666666694</v>
      </c>
      <c r="E178" s="2">
        <v>32.367443346358719</v>
      </c>
      <c r="F178" s="24">
        <v>39.713008441558443</v>
      </c>
      <c r="G178" s="2">
        <v>31.544832580386956</v>
      </c>
      <c r="H178" s="28">
        <v>22478.154148008747</v>
      </c>
      <c r="I178">
        <f t="shared" si="15"/>
        <v>22.478154148008748</v>
      </c>
      <c r="J178">
        <f t="shared" si="16"/>
        <v>22.478154148008748</v>
      </c>
      <c r="K178">
        <f t="shared" si="17"/>
        <v>224.78154148008747</v>
      </c>
      <c r="L178">
        <f t="shared" si="18"/>
        <v>140.48846342505465</v>
      </c>
    </row>
    <row r="179" spans="1:12" ht="11.25" customHeight="1" x14ac:dyDescent="0.25">
      <c r="A179" s="32">
        <v>33</v>
      </c>
      <c r="B179" s="1" t="s">
        <v>57</v>
      </c>
      <c r="C179" s="12">
        <v>3.4083333333333337</v>
      </c>
      <c r="D179" s="23">
        <v>6.7128154166666754</v>
      </c>
      <c r="E179" s="2">
        <v>34.576894842846308</v>
      </c>
      <c r="F179" s="24">
        <v>50.832515000000001</v>
      </c>
      <c r="G179" s="2">
        <v>33.533196150797686</v>
      </c>
      <c r="H179" s="28">
        <v>29506.669665392765</v>
      </c>
      <c r="I179">
        <f t="shared" si="15"/>
        <v>29.506669665392764</v>
      </c>
      <c r="J179">
        <f t="shared" si="16"/>
        <v>29.506669665392764</v>
      </c>
      <c r="K179">
        <f t="shared" si="17"/>
        <v>295.06669665392764</v>
      </c>
      <c r="L179">
        <f t="shared" si="18"/>
        <v>184.41668540870475</v>
      </c>
    </row>
    <row r="180" spans="1:12" ht="11.25" customHeight="1" x14ac:dyDescent="0.25">
      <c r="A180" s="32">
        <v>34</v>
      </c>
      <c r="B180" s="1" t="s">
        <v>58</v>
      </c>
      <c r="C180" s="12">
        <v>3.4083333333333337</v>
      </c>
      <c r="D180" s="23">
        <v>5.8338806250000044</v>
      </c>
      <c r="E180" s="2">
        <v>34.589302119943731</v>
      </c>
      <c r="F180" s="24">
        <v>44.482956874999999</v>
      </c>
      <c r="G180" s="2">
        <v>33.695235366542327</v>
      </c>
      <c r="H180" s="28">
        <v>25500.598686047513</v>
      </c>
      <c r="I180">
        <f t="shared" si="15"/>
        <v>25.500598686047514</v>
      </c>
      <c r="J180">
        <f t="shared" si="16"/>
        <v>25.500598686047514</v>
      </c>
      <c r="K180">
        <f t="shared" si="17"/>
        <v>255.00598686047513</v>
      </c>
      <c r="L180">
        <f t="shared" si="18"/>
        <v>159.37874178779694</v>
      </c>
    </row>
    <row r="181" spans="1:12" ht="11.25" customHeight="1" x14ac:dyDescent="0.25">
      <c r="A181" s="32">
        <v>35</v>
      </c>
      <c r="B181" s="1" t="s">
        <v>59</v>
      </c>
      <c r="C181" s="12">
        <v>3.4083333333333337</v>
      </c>
      <c r="D181" s="23">
        <v>6.9933900000000069</v>
      </c>
      <c r="E181" s="2">
        <v>33.253246372889052</v>
      </c>
      <c r="F181" s="24">
        <v>52.640771428571433</v>
      </c>
      <c r="G181" s="2">
        <v>32.431043454811636</v>
      </c>
      <c r="H181" s="28">
        <v>30785.49228851611</v>
      </c>
      <c r="I181">
        <f t="shared" si="15"/>
        <v>30.78549228851611</v>
      </c>
      <c r="J181">
        <f t="shared" si="16"/>
        <v>30.78549228851611</v>
      </c>
      <c r="K181">
        <f t="shared" si="17"/>
        <v>307.8549228851611</v>
      </c>
      <c r="L181">
        <f t="shared" si="18"/>
        <v>192.40932680322567</v>
      </c>
    </row>
    <row r="182" spans="1:12" ht="11.25" customHeight="1" x14ac:dyDescent="0.25">
      <c r="A182" s="32">
        <v>36</v>
      </c>
      <c r="B182" s="1" t="s">
        <v>60</v>
      </c>
      <c r="C182" s="12">
        <v>3.4083333333333337</v>
      </c>
      <c r="D182" s="23">
        <v>6.4601137500000032</v>
      </c>
      <c r="E182" s="2">
        <v>33.918864634128788</v>
      </c>
      <c r="F182" s="24">
        <v>48.801545454545455</v>
      </c>
      <c r="G182" s="2">
        <v>32.964676478275315</v>
      </c>
      <c r="H182" s="28">
        <v>28354.888187558794</v>
      </c>
      <c r="I182">
        <f t="shared" si="15"/>
        <v>28.354888187558792</v>
      </c>
      <c r="J182">
        <f t="shared" si="16"/>
        <v>28.354888187558792</v>
      </c>
      <c r="K182">
        <f t="shared" si="17"/>
        <v>283.54888187558794</v>
      </c>
      <c r="L182">
        <f t="shared" si="18"/>
        <v>177.21805117224244</v>
      </c>
    </row>
    <row r="183" spans="1:12" ht="11.25" customHeight="1" x14ac:dyDescent="0.25">
      <c r="A183" s="32">
        <v>37</v>
      </c>
      <c r="B183" s="1" t="s">
        <v>61</v>
      </c>
      <c r="C183" s="12">
        <v>3.4083333333333337</v>
      </c>
      <c r="D183" s="23">
        <v>7.1654708333333392</v>
      </c>
      <c r="E183" s="2">
        <v>32.857661598067899</v>
      </c>
      <c r="F183" s="24">
        <v>54.231122666666671</v>
      </c>
      <c r="G183" s="2">
        <v>32.062473668088181</v>
      </c>
      <c r="H183" s="28">
        <v>31569.814446489858</v>
      </c>
      <c r="I183">
        <f t="shared" si="15"/>
        <v>31.569814446489858</v>
      </c>
      <c r="J183">
        <f t="shared" si="16"/>
        <v>31.569814446489858</v>
      </c>
      <c r="K183">
        <f t="shared" si="17"/>
        <v>315.69814446489858</v>
      </c>
      <c r="L183">
        <f t="shared" si="18"/>
        <v>197.31134029056159</v>
      </c>
    </row>
    <row r="184" spans="1:12" ht="11.25" customHeight="1" x14ac:dyDescent="0.25">
      <c r="A184" s="32">
        <v>38</v>
      </c>
      <c r="B184" s="1" t="s">
        <v>62</v>
      </c>
      <c r="C184" s="12">
        <v>3.4083333333333337</v>
      </c>
      <c r="D184" s="23">
        <v>6.556766666666678</v>
      </c>
      <c r="E184" s="2">
        <v>32.662958611166296</v>
      </c>
      <c r="F184" s="24">
        <v>49.86509090909091</v>
      </c>
      <c r="G184" s="2">
        <v>31.715947549022189</v>
      </c>
      <c r="H184" s="28">
        <v>28795.419667480321</v>
      </c>
      <c r="I184">
        <f t="shared" si="15"/>
        <v>28.795419667480321</v>
      </c>
      <c r="J184">
        <f t="shared" si="16"/>
        <v>28.795419667480321</v>
      </c>
      <c r="K184">
        <f t="shared" si="17"/>
        <v>287.9541966748032</v>
      </c>
      <c r="L184">
        <f t="shared" si="18"/>
        <v>179.97137292175199</v>
      </c>
    </row>
    <row r="185" spans="1:12" ht="11.25" customHeight="1" x14ac:dyDescent="0.25">
      <c r="A185" s="32">
        <v>39</v>
      </c>
      <c r="B185" s="1" t="s">
        <v>63</v>
      </c>
      <c r="C185" s="12">
        <v>3.4083333333333337</v>
      </c>
      <c r="D185" s="23">
        <v>6.5461504166666709</v>
      </c>
      <c r="E185" s="2">
        <v>33.63590839315497</v>
      </c>
      <c r="F185" s="24">
        <v>49.641147368421059</v>
      </c>
      <c r="G185" s="2">
        <v>32.689175441308961</v>
      </c>
      <c r="H185" s="28">
        <v>28747.032174531207</v>
      </c>
      <c r="I185">
        <f t="shared" si="15"/>
        <v>28.747032174531206</v>
      </c>
      <c r="J185">
        <f t="shared" si="16"/>
        <v>28.747032174531206</v>
      </c>
      <c r="K185">
        <f t="shared" si="17"/>
        <v>287.47032174531205</v>
      </c>
      <c r="L185">
        <f t="shared" si="18"/>
        <v>179.66895109082003</v>
      </c>
    </row>
    <row r="186" spans="1:12" ht="11.25" customHeight="1" x14ac:dyDescent="0.25">
      <c r="A186" s="32">
        <v>40</v>
      </c>
      <c r="B186" s="1" t="s">
        <v>64</v>
      </c>
      <c r="C186" s="12">
        <v>3.4083333333333337</v>
      </c>
      <c r="D186" s="23">
        <v>6.9371079166666689</v>
      </c>
      <c r="E186" s="2">
        <v>33.617009625649111</v>
      </c>
      <c r="F186" s="24">
        <v>52.494512499999999</v>
      </c>
      <c r="G186" s="2">
        <v>32.691724159409084</v>
      </c>
      <c r="H186" s="28">
        <v>30528.965839868844</v>
      </c>
      <c r="I186">
        <f t="shared" si="15"/>
        <v>30.528965839868846</v>
      </c>
      <c r="J186">
        <f t="shared" si="16"/>
        <v>30.528965839868846</v>
      </c>
      <c r="K186">
        <f t="shared" si="17"/>
        <v>305.28965839868846</v>
      </c>
      <c r="L186">
        <f t="shared" si="18"/>
        <v>190.80603649918027</v>
      </c>
    </row>
    <row r="187" spans="1:12" ht="11.25" customHeight="1" x14ac:dyDescent="0.25">
      <c r="A187" s="32">
        <v>41</v>
      </c>
      <c r="B187" s="1" t="s">
        <v>65</v>
      </c>
      <c r="C187" s="12">
        <v>3.4083333333333337</v>
      </c>
      <c r="D187" s="23">
        <v>7.4754687500000072</v>
      </c>
      <c r="E187" s="2">
        <v>33.451948231452441</v>
      </c>
      <c r="F187" s="24">
        <v>56.324739610389614</v>
      </c>
      <c r="G187" s="2">
        <v>32.535125036867015</v>
      </c>
      <c r="H187" s="28">
        <v>32982.74481332735</v>
      </c>
      <c r="I187">
        <f t="shared" si="15"/>
        <v>32.982744813327351</v>
      </c>
      <c r="J187">
        <f t="shared" si="16"/>
        <v>32.982744813327351</v>
      </c>
      <c r="K187">
        <f t="shared" si="17"/>
        <v>329.82744813327349</v>
      </c>
      <c r="L187">
        <f t="shared" si="18"/>
        <v>206.14215508329593</v>
      </c>
    </row>
    <row r="188" spans="1:12" ht="11.25" customHeight="1" x14ac:dyDescent="0.25">
      <c r="A188" s="32">
        <v>43</v>
      </c>
      <c r="B188" s="1" t="s">
        <v>66</v>
      </c>
      <c r="C188" s="12">
        <v>3.4083333333333337</v>
      </c>
      <c r="D188" s="23">
        <v>6.9997745833333349</v>
      </c>
      <c r="E188" s="2">
        <v>31.385771947317547</v>
      </c>
      <c r="F188" s="24">
        <v>53.34364466666667</v>
      </c>
      <c r="G188" s="2">
        <v>30.654285594457825</v>
      </c>
      <c r="H188" s="28">
        <v>30814.592392698305</v>
      </c>
      <c r="I188">
        <f t="shared" si="15"/>
        <v>30.814592392698305</v>
      </c>
      <c r="J188">
        <f t="shared" si="16"/>
        <v>30.814592392698305</v>
      </c>
      <c r="K188">
        <f t="shared" si="17"/>
        <v>308.14592392698307</v>
      </c>
      <c r="L188">
        <f t="shared" si="18"/>
        <v>192.59120245436441</v>
      </c>
    </row>
    <row r="189" spans="1:12" ht="11.25" customHeight="1" x14ac:dyDescent="0.25">
      <c r="A189" s="32">
        <v>44</v>
      </c>
      <c r="B189" s="1" t="s">
        <v>67</v>
      </c>
      <c r="C189" s="12">
        <v>3.4083333333333337</v>
      </c>
      <c r="D189" s="23">
        <v>6.8843606249999993</v>
      </c>
      <c r="E189" s="2">
        <v>30.09415460193178</v>
      </c>
      <c r="F189" s="24">
        <v>52.331875000000004</v>
      </c>
      <c r="G189" s="2">
        <v>29.41995567251163</v>
      </c>
      <c r="H189" s="28">
        <v>30288.550513967119</v>
      </c>
      <c r="I189">
        <f t="shared" si="15"/>
        <v>30.28855051396712</v>
      </c>
      <c r="J189">
        <f t="shared" si="16"/>
        <v>30.28855051396712</v>
      </c>
      <c r="K189">
        <f t="shared" si="17"/>
        <v>302.88550513967118</v>
      </c>
      <c r="L189">
        <f t="shared" si="18"/>
        <v>189.30344071229447</v>
      </c>
    </row>
    <row r="190" spans="1:12" ht="11.25" customHeight="1" x14ac:dyDescent="0.25">
      <c r="A190" s="32">
        <v>45</v>
      </c>
      <c r="B190" s="1" t="s">
        <v>68</v>
      </c>
      <c r="C190" s="12">
        <v>3.4083333333333337</v>
      </c>
      <c r="D190" s="23">
        <v>6.1596483333333323</v>
      </c>
      <c r="E190" s="2">
        <v>31.045385573088762</v>
      </c>
      <c r="F190" s="24">
        <v>47.589774666666671</v>
      </c>
      <c r="G190" s="2">
        <v>30.354196704028844</v>
      </c>
      <c r="H190" s="28">
        <v>26985.405721490119</v>
      </c>
      <c r="I190">
        <f t="shared" si="15"/>
        <v>26.985405721490118</v>
      </c>
      <c r="J190">
        <f t="shared" si="16"/>
        <v>26.985405721490118</v>
      </c>
      <c r="K190">
        <f t="shared" si="17"/>
        <v>269.85405721490116</v>
      </c>
      <c r="L190">
        <f t="shared" si="18"/>
        <v>168.65878575931322</v>
      </c>
    </row>
    <row r="191" spans="1:12" ht="11.25" customHeight="1" x14ac:dyDescent="0.25">
      <c r="A191" s="32">
        <v>46</v>
      </c>
      <c r="B191" s="1" t="s">
        <v>69</v>
      </c>
      <c r="C191" s="12">
        <v>3.4083333333333337</v>
      </c>
      <c r="D191" s="23">
        <v>6.0488104166666687</v>
      </c>
      <c r="E191" s="2">
        <v>36.339834916364964</v>
      </c>
      <c r="F191" s="24">
        <v>46.255968421052636</v>
      </c>
      <c r="G191" s="2">
        <v>35.264886805787398</v>
      </c>
      <c r="H191" s="28">
        <v>26480.220848187477</v>
      </c>
      <c r="I191">
        <f t="shared" si="15"/>
        <v>26.480220848187479</v>
      </c>
      <c r="J191">
        <f t="shared" si="16"/>
        <v>26.480220848187479</v>
      </c>
      <c r="K191">
        <f t="shared" si="17"/>
        <v>264.8022084818748</v>
      </c>
      <c r="L191">
        <f t="shared" si="18"/>
        <v>165.50138030117174</v>
      </c>
    </row>
    <row r="192" spans="1:12" ht="11.25" customHeight="1" x14ac:dyDescent="0.25">
      <c r="A192" s="32">
        <v>47</v>
      </c>
      <c r="B192" s="1" t="s">
        <v>70</v>
      </c>
      <c r="C192" s="12">
        <v>3.4083333333333337</v>
      </c>
      <c r="D192" s="23">
        <v>5.2512539583333391</v>
      </c>
      <c r="E192" s="2">
        <v>34.536800484221864</v>
      </c>
      <c r="F192" s="24">
        <v>40.731296052631585</v>
      </c>
      <c r="G192" s="2">
        <v>33.551870709239346</v>
      </c>
      <c r="H192" s="28">
        <v>22845.061775624294</v>
      </c>
      <c r="I192">
        <f t="shared" si="15"/>
        <v>22.845061775624295</v>
      </c>
      <c r="J192">
        <f t="shared" si="16"/>
        <v>22.845061775624295</v>
      </c>
      <c r="K192">
        <f t="shared" si="17"/>
        <v>228.45061775624293</v>
      </c>
      <c r="L192">
        <f t="shared" si="18"/>
        <v>142.78163609765181</v>
      </c>
    </row>
    <row r="193" spans="1:12" ht="11.25" customHeight="1" x14ac:dyDescent="0.25">
      <c r="A193" s="32">
        <v>48</v>
      </c>
      <c r="B193" s="1" t="s">
        <v>71</v>
      </c>
      <c r="C193" s="12">
        <v>3.4000000000000004</v>
      </c>
      <c r="D193" s="23">
        <v>7.6644250000000014</v>
      </c>
      <c r="E193" s="2">
        <v>33.728263179694252</v>
      </c>
      <c r="F193" s="24">
        <v>57.924467532467531</v>
      </c>
      <c r="G193" s="2">
        <v>32.680788555971681</v>
      </c>
      <c r="H193" s="28">
        <v>33843.982935504173</v>
      </c>
      <c r="I193">
        <f t="shared" si="15"/>
        <v>33.843982935504172</v>
      </c>
      <c r="J193">
        <f t="shared" si="16"/>
        <v>33.843982935504172</v>
      </c>
      <c r="K193">
        <f t="shared" si="17"/>
        <v>338.43982935504175</v>
      </c>
      <c r="L193">
        <f t="shared" si="18"/>
        <v>211.52489334690108</v>
      </c>
    </row>
    <row r="194" spans="1:12" ht="11.25" customHeight="1" x14ac:dyDescent="0.25">
      <c r="A194" s="32">
        <v>49</v>
      </c>
      <c r="B194" s="1" t="s">
        <v>72</v>
      </c>
      <c r="C194" s="12">
        <v>3.4083333333333337</v>
      </c>
      <c r="D194" s="23">
        <v>7.039074166666671</v>
      </c>
      <c r="E194" s="2">
        <v>32.150696829456017</v>
      </c>
      <c r="F194" s="24">
        <v>53.588518181818181</v>
      </c>
      <c r="G194" s="2">
        <v>31.265136563516648</v>
      </c>
      <c r="H194" s="28">
        <v>30993.714805173866</v>
      </c>
      <c r="I194">
        <f t="shared" si="15"/>
        <v>30.993714805173866</v>
      </c>
      <c r="J194">
        <f t="shared" si="16"/>
        <v>30.993714805173866</v>
      </c>
      <c r="K194">
        <f t="shared" si="17"/>
        <v>309.93714805173863</v>
      </c>
      <c r="L194">
        <f t="shared" si="18"/>
        <v>193.71071753233664</v>
      </c>
    </row>
    <row r="195" spans="1:12" ht="11.25" customHeight="1" x14ac:dyDescent="0.25">
      <c r="A195" s="32">
        <v>50</v>
      </c>
      <c r="B195" s="1" t="s">
        <v>73</v>
      </c>
      <c r="C195" s="12">
        <v>3.4000000000000004</v>
      </c>
      <c r="D195" s="23">
        <v>5.9058247916666744</v>
      </c>
      <c r="E195" s="2">
        <v>34.18884195815901</v>
      </c>
      <c r="F195" s="24">
        <v>45.021758333333338</v>
      </c>
      <c r="G195" s="2">
        <v>33.247724988463936</v>
      </c>
      <c r="H195" s="28">
        <v>25828.510882662235</v>
      </c>
      <c r="I195">
        <f t="shared" si="15"/>
        <v>25.828510882662236</v>
      </c>
      <c r="J195">
        <f t="shared" si="16"/>
        <v>25.828510882662236</v>
      </c>
      <c r="K195">
        <f t="shared" si="17"/>
        <v>258.28510882662238</v>
      </c>
      <c r="L195">
        <f t="shared" si="18"/>
        <v>161.42819301663897</v>
      </c>
    </row>
    <row r="196" spans="1:12" ht="11.25" customHeight="1" x14ac:dyDescent="0.25">
      <c r="A196" s="32">
        <v>51</v>
      </c>
      <c r="B196" s="1" t="s">
        <v>74</v>
      </c>
      <c r="C196" s="12">
        <v>3.4083333333333337</v>
      </c>
      <c r="D196" s="23">
        <v>7.0339441666666724</v>
      </c>
      <c r="E196" s="2">
        <v>33.940856076909263</v>
      </c>
      <c r="F196" s="24">
        <v>53.618111842105264</v>
      </c>
      <c r="G196" s="2">
        <v>33.017781454003718</v>
      </c>
      <c r="H196" s="28">
        <v>30970.332929386397</v>
      </c>
      <c r="I196">
        <f t="shared" si="15"/>
        <v>30.970332929386398</v>
      </c>
      <c r="J196">
        <f t="shared" si="16"/>
        <v>30.970332929386398</v>
      </c>
      <c r="K196">
        <f t="shared" si="17"/>
        <v>309.70332929386399</v>
      </c>
      <c r="L196">
        <f t="shared" si="18"/>
        <v>193.56458080866497</v>
      </c>
    </row>
    <row r="197" spans="1:12" ht="11.25" customHeight="1" x14ac:dyDescent="0.25">
      <c r="A197" s="32">
        <v>52</v>
      </c>
      <c r="B197" s="1" t="s">
        <v>75</v>
      </c>
      <c r="C197" s="12">
        <v>3.4083333333333337</v>
      </c>
      <c r="D197" s="23">
        <v>6.7756508333333363</v>
      </c>
      <c r="E197" s="2">
        <v>32.35269517823231</v>
      </c>
      <c r="F197" s="24">
        <v>51.484296052631585</v>
      </c>
      <c r="G197" s="2">
        <v>31.47781743917907</v>
      </c>
      <c r="H197" s="28">
        <v>29793.065358873107</v>
      </c>
      <c r="I197">
        <f t="shared" si="15"/>
        <v>29.793065358873108</v>
      </c>
      <c r="J197">
        <f t="shared" si="16"/>
        <v>29.793065358873108</v>
      </c>
      <c r="K197">
        <f t="shared" si="17"/>
        <v>297.93065358873105</v>
      </c>
      <c r="L197">
        <f t="shared" si="18"/>
        <v>186.2066584929569</v>
      </c>
    </row>
    <row r="198" spans="1:12" ht="11.25" customHeight="1" x14ac:dyDescent="0.25">
      <c r="A198" s="32">
        <v>54</v>
      </c>
      <c r="B198" s="1" t="s">
        <v>76</v>
      </c>
      <c r="C198" s="12">
        <v>3.4083333333333337</v>
      </c>
      <c r="D198" s="23">
        <v>4.3569245833333348</v>
      </c>
      <c r="E198" s="2">
        <v>32.764473881983989</v>
      </c>
      <c r="F198" s="24">
        <v>33.601767333333335</v>
      </c>
      <c r="G198" s="2">
        <v>31.972657717237229</v>
      </c>
      <c r="H198" s="28">
        <v>18768.824278676719</v>
      </c>
      <c r="I198">
        <f t="shared" si="15"/>
        <v>18.768824278676718</v>
      </c>
      <c r="J198">
        <f t="shared" si="16"/>
        <v>18.768824278676718</v>
      </c>
      <c r="K198">
        <f t="shared" si="17"/>
        <v>187.68824278676718</v>
      </c>
      <c r="L198">
        <f t="shared" si="18"/>
        <v>117.30515174172947</v>
      </c>
    </row>
    <row r="199" spans="1:12" ht="11.25" customHeight="1" x14ac:dyDescent="0.25">
      <c r="A199" s="32">
        <v>55</v>
      </c>
      <c r="B199" s="1" t="s">
        <v>77</v>
      </c>
      <c r="C199" s="12">
        <v>3.4083333333333337</v>
      </c>
      <c r="D199" s="23">
        <v>6.3210718750000048</v>
      </c>
      <c r="E199" s="2">
        <v>32.976607436183464</v>
      </c>
      <c r="F199" s="24">
        <v>48.382917763157899</v>
      </c>
      <c r="G199" s="2">
        <v>32.14842878310391</v>
      </c>
      <c r="H199" s="28">
        <v>27721.153323912062</v>
      </c>
      <c r="I199">
        <f t="shared" si="15"/>
        <v>27.721153323912063</v>
      </c>
      <c r="J199">
        <f t="shared" si="16"/>
        <v>27.721153323912063</v>
      </c>
      <c r="K199">
        <f t="shared" si="17"/>
        <v>277.21153323912063</v>
      </c>
      <c r="L199">
        <f t="shared" si="18"/>
        <v>173.25720827445039</v>
      </c>
    </row>
    <row r="200" spans="1:12" ht="11.25" customHeight="1" x14ac:dyDescent="0.25">
      <c r="A200" s="32">
        <v>56</v>
      </c>
      <c r="B200" s="1" t="s">
        <v>78</v>
      </c>
      <c r="C200" s="12">
        <v>3.4083333333333337</v>
      </c>
      <c r="D200" s="23">
        <v>6.771172083333342</v>
      </c>
      <c r="E200" s="2">
        <v>34.420720576032153</v>
      </c>
      <c r="F200" s="24">
        <v>51.505556578947377</v>
      </c>
      <c r="G200" s="2">
        <v>33.532921649501638</v>
      </c>
      <c r="H200" s="28">
        <v>29772.65179626433</v>
      </c>
      <c r="I200">
        <f t="shared" si="15"/>
        <v>29.772651796264331</v>
      </c>
      <c r="J200">
        <f t="shared" si="16"/>
        <v>29.772651796264331</v>
      </c>
      <c r="K200">
        <f t="shared" si="17"/>
        <v>297.7265179626433</v>
      </c>
      <c r="L200">
        <f t="shared" si="18"/>
        <v>186.07907372665204</v>
      </c>
    </row>
    <row r="201" spans="1:12" ht="11.25" customHeight="1" x14ac:dyDescent="0.25">
      <c r="A201" s="32">
        <v>57</v>
      </c>
      <c r="B201" s="1" t="s">
        <v>79</v>
      </c>
      <c r="C201" s="12">
        <v>3.4083333333333337</v>
      </c>
      <c r="D201" s="23">
        <v>6.2899160416666646</v>
      </c>
      <c r="E201" s="2">
        <v>32.789742764118785</v>
      </c>
      <c r="F201" s="24">
        <v>48.006240131578949</v>
      </c>
      <c r="G201" s="2">
        <v>32.011163294089009</v>
      </c>
      <c r="H201" s="28">
        <v>27579.149069515286</v>
      </c>
      <c r="I201">
        <f t="shared" si="15"/>
        <v>27.579149069515285</v>
      </c>
      <c r="J201">
        <f t="shared" si="16"/>
        <v>27.579149069515285</v>
      </c>
      <c r="K201">
        <f t="shared" si="17"/>
        <v>275.79149069515285</v>
      </c>
      <c r="L201">
        <f t="shared" si="18"/>
        <v>172.36968168447052</v>
      </c>
    </row>
    <row r="202" spans="1:12" ht="11.25" customHeight="1" x14ac:dyDescent="0.25">
      <c r="A202" s="32">
        <v>58</v>
      </c>
      <c r="B202" s="1" t="s">
        <v>80</v>
      </c>
      <c r="C202" s="12">
        <v>3.4083333333333337</v>
      </c>
      <c r="D202" s="23">
        <v>4.2425045833333366</v>
      </c>
      <c r="E202" s="2">
        <v>34.668781385138573</v>
      </c>
      <c r="F202" s="24">
        <v>32.527797368421055</v>
      </c>
      <c r="G202" s="2">
        <v>33.839152440912507</v>
      </c>
      <c r="H202" s="28">
        <v>18247.312733335013</v>
      </c>
      <c r="I202">
        <f t="shared" si="15"/>
        <v>18.247312733335011</v>
      </c>
      <c r="J202">
        <f t="shared" si="16"/>
        <v>18.247312733335011</v>
      </c>
      <c r="K202">
        <f t="shared" si="17"/>
        <v>182.47312733335011</v>
      </c>
      <c r="L202">
        <f t="shared" si="18"/>
        <v>114.04570458334381</v>
      </c>
    </row>
    <row r="203" spans="1:12" ht="11.25" customHeight="1" x14ac:dyDescent="0.25">
      <c r="A203" s="32">
        <v>59</v>
      </c>
      <c r="B203" s="1" t="s">
        <v>81</v>
      </c>
      <c r="C203" s="12">
        <v>3.4083333333333337</v>
      </c>
      <c r="D203" s="23">
        <v>2.9530181250000025</v>
      </c>
      <c r="E203" s="2">
        <v>18.710062470770673</v>
      </c>
      <c r="F203" s="24">
        <v>23.306049305555558</v>
      </c>
      <c r="G203" s="2">
        <v>20.241626776863765</v>
      </c>
      <c r="H203" s="28">
        <v>12370.000413962247</v>
      </c>
      <c r="I203">
        <f t="shared" si="15"/>
        <v>12.370000413962247</v>
      </c>
      <c r="J203">
        <f t="shared" si="16"/>
        <v>12.370000413962247</v>
      </c>
      <c r="K203">
        <f t="shared" si="17"/>
        <v>123.70000413962246</v>
      </c>
      <c r="L203">
        <f t="shared" si="18"/>
        <v>77.312502587264035</v>
      </c>
    </row>
    <row r="204" spans="1:12" ht="11.25" customHeight="1" x14ac:dyDescent="0.25">
      <c r="A204" s="32">
        <v>60</v>
      </c>
      <c r="B204" s="1" t="s">
        <v>82</v>
      </c>
      <c r="C204" s="12">
        <v>3.4083333333333337</v>
      </c>
      <c r="D204" s="23">
        <v>3.3756852083333366</v>
      </c>
      <c r="E204" s="2">
        <v>19.436307009676337</v>
      </c>
      <c r="F204" s="24">
        <v>26.702942142857143</v>
      </c>
      <c r="G204" s="2">
        <v>20.783030574840829</v>
      </c>
      <c r="H204" s="28">
        <v>14296.462254499238</v>
      </c>
      <c r="I204">
        <f t="shared" si="15"/>
        <v>14.296462254499238</v>
      </c>
      <c r="J204">
        <f t="shared" si="16"/>
        <v>14.296462254499238</v>
      </c>
      <c r="K204">
        <f t="shared" si="17"/>
        <v>142.96462254499238</v>
      </c>
      <c r="L204">
        <f t="shared" si="18"/>
        <v>89.352889090620238</v>
      </c>
    </row>
    <row r="205" spans="1:12" ht="11.25" customHeight="1" x14ac:dyDescent="0.25">
      <c r="A205" s="32">
        <v>61</v>
      </c>
      <c r="B205" s="1" t="s">
        <v>83</v>
      </c>
      <c r="C205" s="12">
        <v>3.416666666666667</v>
      </c>
      <c r="D205" s="23">
        <v>3.3597208333333342</v>
      </c>
      <c r="E205" s="2">
        <v>20.582276676760245</v>
      </c>
      <c r="F205" s="24">
        <v>26.216850000000001</v>
      </c>
      <c r="G205" s="2">
        <v>21.868279242173056</v>
      </c>
      <c r="H205" s="28">
        <v>14223.698700254648</v>
      </c>
      <c r="I205">
        <f t="shared" si="15"/>
        <v>14.223698700254648</v>
      </c>
      <c r="J205">
        <f t="shared" si="16"/>
        <v>14.223698700254648</v>
      </c>
      <c r="K205">
        <f t="shared" si="17"/>
        <v>142.23698700254647</v>
      </c>
      <c r="L205">
        <f t="shared" si="18"/>
        <v>88.898116876591544</v>
      </c>
    </row>
    <row r="206" spans="1:12" ht="11.25" customHeight="1" x14ac:dyDescent="0.25">
      <c r="A206" s="32">
        <v>62</v>
      </c>
      <c r="B206" s="1" t="s">
        <v>84</v>
      </c>
      <c r="C206" s="12">
        <v>3.4083333333333337</v>
      </c>
      <c r="D206" s="23">
        <v>3.259751250000003</v>
      </c>
      <c r="E206" s="2">
        <v>21.284194903885446</v>
      </c>
      <c r="F206" s="24">
        <v>25.619595833333335</v>
      </c>
      <c r="G206" s="2">
        <v>22.374629145046743</v>
      </c>
      <c r="H206" s="28">
        <v>13768.050283095648</v>
      </c>
      <c r="I206">
        <f t="shared" si="15"/>
        <v>13.768050283095649</v>
      </c>
      <c r="J206">
        <f t="shared" si="16"/>
        <v>13.768050283095649</v>
      </c>
      <c r="K206">
        <f t="shared" si="17"/>
        <v>137.6805028309565</v>
      </c>
      <c r="L206">
        <f t="shared" si="18"/>
        <v>86.050314269347808</v>
      </c>
    </row>
    <row r="207" spans="1:12" ht="11.25" customHeight="1" x14ac:dyDescent="0.25">
      <c r="A207" s="32">
        <v>63</v>
      </c>
      <c r="B207" s="1" t="s">
        <v>85</v>
      </c>
      <c r="C207" s="12">
        <v>3.4000000000000004</v>
      </c>
      <c r="D207" s="23">
        <v>3.6978491666666709</v>
      </c>
      <c r="E207" s="2">
        <v>21.418506615332113</v>
      </c>
      <c r="F207" s="24">
        <v>28.868945833333331</v>
      </c>
      <c r="G207" s="2">
        <v>22.513862400316327</v>
      </c>
      <c r="H207" s="28">
        <v>15764.843864041459</v>
      </c>
      <c r="I207">
        <f t="shared" si="15"/>
        <v>15.76484386404146</v>
      </c>
      <c r="J207">
        <f t="shared" si="16"/>
        <v>15.76484386404146</v>
      </c>
      <c r="K207">
        <f t="shared" si="17"/>
        <v>157.64843864041461</v>
      </c>
      <c r="L207">
        <f t="shared" si="18"/>
        <v>98.530274150259132</v>
      </c>
    </row>
    <row r="208" spans="1:12" ht="11.25" customHeight="1" x14ac:dyDescent="0.25">
      <c r="A208" s="32">
        <v>65</v>
      </c>
      <c r="B208" s="1" t="s">
        <v>86</v>
      </c>
      <c r="C208" s="12">
        <v>3.4000000000000004</v>
      </c>
      <c r="D208" s="23">
        <v>4.6779000000000028</v>
      </c>
      <c r="E208" s="2">
        <v>25.160972697939005</v>
      </c>
      <c r="F208" s="24">
        <v>36.352348630136987</v>
      </c>
      <c r="G208" s="2">
        <v>25.400286716981498</v>
      </c>
      <c r="H208" s="28">
        <v>20231.788669190042</v>
      </c>
      <c r="I208">
        <f t="shared" si="15"/>
        <v>20.231788669190042</v>
      </c>
      <c r="J208">
        <f t="shared" si="16"/>
        <v>20.231788669190042</v>
      </c>
      <c r="K208">
        <f t="shared" si="17"/>
        <v>202.31788669190041</v>
      </c>
      <c r="L208">
        <f t="shared" si="18"/>
        <v>126.44867918243776</v>
      </c>
    </row>
    <row r="209" spans="1:12" ht="11.25" customHeight="1" x14ac:dyDescent="0.25">
      <c r="A209" s="32">
        <v>66</v>
      </c>
      <c r="B209" s="1" t="s">
        <v>87</v>
      </c>
      <c r="C209" s="12">
        <v>3.4083333333333337</v>
      </c>
      <c r="D209" s="23">
        <v>2.718637083333336</v>
      </c>
      <c r="E209" s="2">
        <v>17.546152668087384</v>
      </c>
      <c r="F209" s="24">
        <v>21.53720652173913</v>
      </c>
      <c r="G209" s="2">
        <v>19.286964167299473</v>
      </c>
      <c r="H209" s="28">
        <v>11301.721972794761</v>
      </c>
      <c r="I209">
        <f t="shared" si="15"/>
        <v>11.301721972794761</v>
      </c>
      <c r="J209">
        <f t="shared" si="16"/>
        <v>11.301721972794761</v>
      </c>
      <c r="K209">
        <f t="shared" si="17"/>
        <v>113.01721972794761</v>
      </c>
      <c r="L209">
        <f t="shared" si="18"/>
        <v>70.63576232996725</v>
      </c>
    </row>
    <row r="210" spans="1:12" ht="11.25" customHeight="1" x14ac:dyDescent="0.25">
      <c r="A210" s="32">
        <v>67</v>
      </c>
      <c r="B210" s="1" t="s">
        <v>88</v>
      </c>
      <c r="C210" s="12">
        <v>3.416666666666667</v>
      </c>
      <c r="D210" s="23">
        <v>3.265314166666669</v>
      </c>
      <c r="E210" s="2">
        <v>19.050018417986205</v>
      </c>
      <c r="F210" s="24">
        <v>25.51482142857143</v>
      </c>
      <c r="G210" s="2">
        <v>20.482009741942058</v>
      </c>
      <c r="H210" s="28">
        <v>13793.405336997417</v>
      </c>
      <c r="I210">
        <f t="shared" si="15"/>
        <v>13.793405336997417</v>
      </c>
      <c r="J210">
        <f t="shared" si="16"/>
        <v>13.793405336997417</v>
      </c>
      <c r="K210">
        <f t="shared" si="17"/>
        <v>137.93405336997415</v>
      </c>
      <c r="L210">
        <f t="shared" si="18"/>
        <v>86.208783356233837</v>
      </c>
    </row>
    <row r="211" spans="1:12" ht="11.25" customHeight="1" x14ac:dyDescent="0.25">
      <c r="A211" s="32">
        <v>68</v>
      </c>
      <c r="B211" s="1" t="s">
        <v>89</v>
      </c>
      <c r="C211" s="12">
        <v>3.4083333333333337</v>
      </c>
      <c r="D211" s="23">
        <v>1.2847562500000018</v>
      </c>
      <c r="E211" s="2">
        <v>16.551072564296405</v>
      </c>
      <c r="F211" s="24">
        <v>10.362612500000001</v>
      </c>
      <c r="G211" s="2">
        <v>18.184457127718712</v>
      </c>
      <c r="H211" s="28">
        <v>4766.2787877962246</v>
      </c>
      <c r="I211">
        <f t="shared" si="15"/>
        <v>4.7662787877962245</v>
      </c>
      <c r="J211">
        <f t="shared" si="16"/>
        <v>4.7662787877962245</v>
      </c>
      <c r="K211">
        <f t="shared" si="17"/>
        <v>47.662787877962245</v>
      </c>
      <c r="L211">
        <f t="shared" si="18"/>
        <v>29.789242423726403</v>
      </c>
    </row>
    <row r="212" spans="1:12" ht="11.25" customHeight="1" x14ac:dyDescent="0.25">
      <c r="A212" s="32">
        <v>69</v>
      </c>
      <c r="B212" s="1" t="s">
        <v>90</v>
      </c>
      <c r="C212" s="12">
        <v>3.4083333333333337</v>
      </c>
      <c r="D212" s="23">
        <v>2.6757762500000037</v>
      </c>
      <c r="E212" s="2">
        <v>17.298228439912457</v>
      </c>
      <c r="F212" s="24">
        <v>20.9787</v>
      </c>
      <c r="G212" s="2">
        <v>18.993386687196235</v>
      </c>
      <c r="H212" s="28">
        <v>11106.367843916069</v>
      </c>
      <c r="I212">
        <f t="shared" si="15"/>
        <v>11.106367843916068</v>
      </c>
      <c r="J212">
        <f t="shared" si="16"/>
        <v>11.106367843916068</v>
      </c>
      <c r="K212">
        <f t="shared" si="17"/>
        <v>111.06367843916068</v>
      </c>
      <c r="L212">
        <f t="shared" si="18"/>
        <v>69.414799024475428</v>
      </c>
    </row>
    <row r="213" spans="1:12" ht="11.25" customHeight="1" x14ac:dyDescent="0.25">
      <c r="A213" s="32">
        <v>70</v>
      </c>
      <c r="B213" s="1" t="s">
        <v>91</v>
      </c>
      <c r="C213" s="12">
        <v>3.4083333333333337</v>
      </c>
      <c r="D213" s="23">
        <v>3.5341362500000013</v>
      </c>
      <c r="E213" s="2">
        <v>20.670234591391853</v>
      </c>
      <c r="F213" s="24">
        <v>27.5481485915493</v>
      </c>
      <c r="G213" s="2">
        <v>21.817981091902528</v>
      </c>
      <c r="H213" s="28">
        <v>15018.661586788932</v>
      </c>
      <c r="I213">
        <f t="shared" si="15"/>
        <v>15.018661586788932</v>
      </c>
      <c r="J213">
        <f t="shared" si="16"/>
        <v>15.018661586788932</v>
      </c>
      <c r="K213">
        <f t="shared" si="17"/>
        <v>150.18661586788932</v>
      </c>
      <c r="L213">
        <f t="shared" si="18"/>
        <v>93.866634917430815</v>
      </c>
    </row>
    <row r="214" spans="1:12" ht="11.25" customHeight="1" x14ac:dyDescent="0.25">
      <c r="A214" s="32">
        <v>71</v>
      </c>
      <c r="B214" s="1" t="s">
        <v>92</v>
      </c>
      <c r="C214" s="12">
        <v>3.4083333333333337</v>
      </c>
      <c r="D214" s="23">
        <v>3.9616412500000044</v>
      </c>
      <c r="E214" s="2">
        <v>22.527617773722106</v>
      </c>
      <c r="F214" s="24">
        <v>30.802470833333338</v>
      </c>
      <c r="G214" s="2">
        <v>23.448180184434104</v>
      </c>
      <c r="H214" s="28">
        <v>16967.174025097895</v>
      </c>
      <c r="I214">
        <f t="shared" si="15"/>
        <v>16.967174025097894</v>
      </c>
      <c r="J214">
        <f t="shared" si="16"/>
        <v>16.967174025097894</v>
      </c>
      <c r="K214">
        <f t="shared" si="17"/>
        <v>169.67174025097893</v>
      </c>
      <c r="L214">
        <f t="shared" si="18"/>
        <v>106.04483765686183</v>
      </c>
    </row>
    <row r="215" spans="1:12" ht="11.25" customHeight="1" x14ac:dyDescent="0.25">
      <c r="A215" s="32">
        <v>72</v>
      </c>
      <c r="B215" s="1" t="s">
        <v>93</v>
      </c>
      <c r="C215" s="12">
        <v>3.4083333333333337</v>
      </c>
      <c r="D215" s="23">
        <v>2.8970756250000012</v>
      </c>
      <c r="E215" s="2">
        <v>18.158147807585845</v>
      </c>
      <c r="F215" s="24">
        <v>22.823685714285713</v>
      </c>
      <c r="G215" s="2">
        <v>19.746746732071749</v>
      </c>
      <c r="H215" s="28">
        <v>12115.021742180397</v>
      </c>
      <c r="I215">
        <f t="shared" si="15"/>
        <v>12.115021742180398</v>
      </c>
      <c r="J215">
        <f t="shared" si="16"/>
        <v>12.115021742180398</v>
      </c>
      <c r="K215">
        <f t="shared" si="17"/>
        <v>121.15021742180397</v>
      </c>
      <c r="L215">
        <f t="shared" si="18"/>
        <v>75.718885888627483</v>
      </c>
    </row>
    <row r="216" spans="1:12" ht="11.25" customHeight="1" x14ac:dyDescent="0.25">
      <c r="A216" s="32">
        <v>73</v>
      </c>
      <c r="B216" s="1" t="s">
        <v>94</v>
      </c>
      <c r="C216" s="12">
        <v>3.4083333333333337</v>
      </c>
      <c r="D216" s="23">
        <v>2.9061104166666687</v>
      </c>
      <c r="E216" s="2">
        <v>17.787370072481743</v>
      </c>
      <c r="F216" s="24">
        <v>22.888301408450705</v>
      </c>
      <c r="G216" s="2">
        <v>19.427534683505243</v>
      </c>
      <c r="H216" s="28">
        <v>12156.201152807247</v>
      </c>
      <c r="I216">
        <f t="shared" si="15"/>
        <v>12.156201152807247</v>
      </c>
      <c r="J216">
        <f t="shared" si="16"/>
        <v>12.156201152807247</v>
      </c>
      <c r="K216">
        <f t="shared" si="17"/>
        <v>121.56201152807247</v>
      </c>
      <c r="L216">
        <f t="shared" si="18"/>
        <v>75.976257205045286</v>
      </c>
    </row>
    <row r="217" spans="1:12" ht="11.25" customHeight="1" x14ac:dyDescent="0.25">
      <c r="A217" s="32">
        <v>74</v>
      </c>
      <c r="B217" s="1" t="s">
        <v>95</v>
      </c>
      <c r="C217" s="12">
        <v>3.4083333333333337</v>
      </c>
      <c r="D217" s="23">
        <v>3.0030195833333369</v>
      </c>
      <c r="E217" s="2">
        <v>18.10223860278716</v>
      </c>
      <c r="F217" s="24">
        <v>23.681112857142857</v>
      </c>
      <c r="G217" s="2">
        <v>19.589226434519539</v>
      </c>
      <c r="H217" s="28">
        <v>12597.900587050492</v>
      </c>
      <c r="I217">
        <f t="shared" si="15"/>
        <v>12.597900587050491</v>
      </c>
      <c r="J217">
        <f t="shared" si="16"/>
        <v>12.597900587050491</v>
      </c>
      <c r="K217">
        <f t="shared" si="17"/>
        <v>125.97900587050491</v>
      </c>
      <c r="L217">
        <f t="shared" si="18"/>
        <v>78.736878669065561</v>
      </c>
    </row>
    <row r="218" spans="1:12" ht="11.25" customHeight="1" x14ac:dyDescent="0.25">
      <c r="A218" s="32">
        <v>76</v>
      </c>
      <c r="B218" s="1" t="s">
        <v>96</v>
      </c>
      <c r="C218" s="12">
        <v>3.4083333333333337</v>
      </c>
      <c r="D218" s="23">
        <v>3.3910745833333324</v>
      </c>
      <c r="E218" s="2">
        <v>20.71210416495413</v>
      </c>
      <c r="F218" s="24">
        <v>26.566691666666667</v>
      </c>
      <c r="G218" s="2">
        <v>21.875697677498209</v>
      </c>
      <c r="H218" s="28">
        <v>14366.605033192569</v>
      </c>
      <c r="I218">
        <f t="shared" si="15"/>
        <v>14.366605033192569</v>
      </c>
      <c r="J218">
        <f t="shared" si="16"/>
        <v>14.366605033192569</v>
      </c>
      <c r="K218">
        <f t="shared" si="17"/>
        <v>143.66605033192567</v>
      </c>
      <c r="L218">
        <f t="shared" si="18"/>
        <v>89.791281457453536</v>
      </c>
    </row>
    <row r="219" spans="1:12" ht="11.25" customHeight="1" x14ac:dyDescent="0.25">
      <c r="A219" s="32">
        <v>77</v>
      </c>
      <c r="B219" s="1" t="s">
        <v>97</v>
      </c>
      <c r="C219" s="12">
        <v>3.4083333333333337</v>
      </c>
      <c r="D219" s="23">
        <v>3.3381854166666693</v>
      </c>
      <c r="E219" s="2">
        <v>19.535389711962161</v>
      </c>
      <c r="F219" s="24">
        <v>26.063258450704225</v>
      </c>
      <c r="G219" s="2">
        <v>20.935225617115826</v>
      </c>
      <c r="H219" s="28">
        <v>14125.543059410302</v>
      </c>
      <c r="I219">
        <f t="shared" si="15"/>
        <v>14.125543059410301</v>
      </c>
      <c r="J219">
        <f t="shared" si="16"/>
        <v>14.125543059410301</v>
      </c>
      <c r="K219">
        <f t="shared" si="17"/>
        <v>141.25543059410302</v>
      </c>
      <c r="L219">
        <f t="shared" si="18"/>
        <v>88.284644121314386</v>
      </c>
    </row>
    <row r="220" spans="1:12" ht="11.25" customHeight="1" x14ac:dyDescent="0.25">
      <c r="A220" s="32">
        <v>78</v>
      </c>
      <c r="B220" s="1" t="s">
        <v>98</v>
      </c>
      <c r="C220" s="12">
        <v>3.4000000000000004</v>
      </c>
      <c r="D220" s="23">
        <v>3.7235704166666697</v>
      </c>
      <c r="E220" s="2">
        <v>22.015789706425966</v>
      </c>
      <c r="F220" s="24">
        <v>29.581778571428572</v>
      </c>
      <c r="G220" s="2">
        <v>22.872903557803614</v>
      </c>
      <c r="H220" s="28">
        <v>15882.077991253662</v>
      </c>
      <c r="I220">
        <f t="shared" si="15"/>
        <v>15.882077991253661</v>
      </c>
      <c r="J220">
        <f t="shared" si="16"/>
        <v>15.882077991253661</v>
      </c>
      <c r="K220">
        <f t="shared" si="17"/>
        <v>158.82077991253661</v>
      </c>
      <c r="L220">
        <f t="shared" si="18"/>
        <v>99.262987445335369</v>
      </c>
    </row>
    <row r="221" spans="1:12" ht="11.25" customHeight="1" x14ac:dyDescent="0.25">
      <c r="A221" s="32">
        <v>79</v>
      </c>
      <c r="B221" s="1" t="s">
        <v>99</v>
      </c>
      <c r="C221" s="12">
        <v>3.4083333333333337</v>
      </c>
      <c r="D221" s="23">
        <v>3.5942525000000041</v>
      </c>
      <c r="E221" s="2">
        <v>21.734329887099094</v>
      </c>
      <c r="F221" s="24">
        <v>28.486240579710149</v>
      </c>
      <c r="G221" s="2">
        <v>22.86243267370309</v>
      </c>
      <c r="H221" s="28">
        <v>15292.663670669812</v>
      </c>
      <c r="I221">
        <f t="shared" si="15"/>
        <v>15.292663670669812</v>
      </c>
      <c r="J221">
        <f t="shared" si="16"/>
        <v>15.292663670669812</v>
      </c>
      <c r="K221">
        <f t="shared" si="17"/>
        <v>152.92663670669813</v>
      </c>
      <c r="L221">
        <f t="shared" si="18"/>
        <v>95.57914794168633</v>
      </c>
    </row>
    <row r="222" spans="1:12" ht="11.25" customHeight="1" x14ac:dyDescent="0.25">
      <c r="A222" s="32">
        <v>80</v>
      </c>
      <c r="B222" s="1" t="s">
        <v>100</v>
      </c>
      <c r="C222" s="12">
        <v>3.4000000000000004</v>
      </c>
      <c r="D222" s="23">
        <v>2.3756783333333367</v>
      </c>
      <c r="E222" s="2">
        <v>18.868382460128355</v>
      </c>
      <c r="F222" s="24">
        <v>19.222003731343285</v>
      </c>
      <c r="G222" s="2">
        <v>20.265687251844493</v>
      </c>
      <c r="H222" s="28">
        <v>9738.5603952649344</v>
      </c>
      <c r="I222">
        <f t="shared" si="15"/>
        <v>9.7385603952649351</v>
      </c>
      <c r="J222">
        <f t="shared" si="16"/>
        <v>9.7385603952649351</v>
      </c>
      <c r="K222">
        <f t="shared" si="17"/>
        <v>97.385603952649348</v>
      </c>
      <c r="L222">
        <f t="shared" si="18"/>
        <v>60.866002470405839</v>
      </c>
    </row>
    <row r="223" spans="1:12" ht="11.25" customHeight="1" x14ac:dyDescent="0.25">
      <c r="A223" s="32">
        <v>81</v>
      </c>
      <c r="B223" s="1" t="s">
        <v>101</v>
      </c>
      <c r="C223" s="12">
        <v>3.4000000000000004</v>
      </c>
      <c r="D223" s="23">
        <v>2.7558927083333389</v>
      </c>
      <c r="E223" s="2">
        <v>18.37288982121752</v>
      </c>
      <c r="F223" s="24">
        <v>22.130708088235295</v>
      </c>
      <c r="G223" s="2">
        <v>19.716415492233846</v>
      </c>
      <c r="H223" s="28">
        <v>11471.528287830795</v>
      </c>
      <c r="I223">
        <f t="shared" si="15"/>
        <v>11.471528287830795</v>
      </c>
      <c r="J223">
        <f t="shared" si="16"/>
        <v>11.471528287830795</v>
      </c>
      <c r="K223">
        <f t="shared" si="17"/>
        <v>114.71528287830795</v>
      </c>
      <c r="L223">
        <f t="shared" si="18"/>
        <v>71.697051798942468</v>
      </c>
    </row>
    <row r="224" spans="1:12" ht="11.25" customHeight="1" x14ac:dyDescent="0.25">
      <c r="A224" s="32">
        <v>82</v>
      </c>
      <c r="B224" s="1" t="s">
        <v>102</v>
      </c>
      <c r="C224" s="12">
        <v>3.4000000000000004</v>
      </c>
      <c r="D224" s="23">
        <v>2.787500208333336</v>
      </c>
      <c r="E224" s="2">
        <v>19.073873419855161</v>
      </c>
      <c r="F224" s="24">
        <v>22.540036029411766</v>
      </c>
      <c r="G224" s="2">
        <v>20.325865004347005</v>
      </c>
      <c r="H224" s="28">
        <v>11615.591180414141</v>
      </c>
      <c r="I224">
        <f t="shared" ref="I224:I284" si="19">H224/1000</f>
        <v>11.615591180414141</v>
      </c>
      <c r="J224">
        <f t="shared" ref="J224:J284" si="20">I224</f>
        <v>11.615591180414141</v>
      </c>
      <c r="K224">
        <f t="shared" ref="K224:K284" si="21">J224*10</f>
        <v>116.15591180414141</v>
      </c>
      <c r="L224">
        <f t="shared" ref="L224:L284" si="22">K224/1.6</f>
        <v>72.597444877588373</v>
      </c>
    </row>
    <row r="225" spans="1:12" ht="11.25" customHeight="1" x14ac:dyDescent="0.25">
      <c r="A225" s="32">
        <v>83</v>
      </c>
      <c r="B225" s="1" t="s">
        <v>103</v>
      </c>
      <c r="C225" s="12">
        <v>3.4083333333333337</v>
      </c>
      <c r="D225" s="23">
        <v>3.2405262500000047</v>
      </c>
      <c r="E225" s="2">
        <v>20.580714564337868</v>
      </c>
      <c r="F225" s="24">
        <v>25.569127142857145</v>
      </c>
      <c r="G225" s="2">
        <v>21.908793981902178</v>
      </c>
      <c r="H225" s="28">
        <v>13680.425222274169</v>
      </c>
      <c r="I225">
        <f t="shared" si="19"/>
        <v>13.680425222274168</v>
      </c>
      <c r="J225">
        <f t="shared" si="20"/>
        <v>13.680425222274168</v>
      </c>
      <c r="K225">
        <f t="shared" si="21"/>
        <v>136.8042522227417</v>
      </c>
      <c r="L225">
        <f t="shared" si="22"/>
        <v>85.502657639213552</v>
      </c>
    </row>
    <row r="226" spans="1:12" ht="11.25" customHeight="1" x14ac:dyDescent="0.25">
      <c r="A226" s="32">
        <v>84</v>
      </c>
      <c r="B226" s="1" t="s">
        <v>104</v>
      </c>
      <c r="C226" s="12">
        <v>3.4083333333333337</v>
      </c>
      <c r="D226" s="23">
        <v>4.1458666666666693</v>
      </c>
      <c r="E226" s="2">
        <v>24.205446785045027</v>
      </c>
      <c r="F226" s="24">
        <v>32.574514383561649</v>
      </c>
      <c r="G226" s="2">
        <v>24.748114739704821</v>
      </c>
      <c r="H226" s="28">
        <v>17806.84962147137</v>
      </c>
      <c r="I226">
        <f t="shared" si="19"/>
        <v>17.806849621471372</v>
      </c>
      <c r="J226">
        <f t="shared" si="20"/>
        <v>17.806849621471372</v>
      </c>
      <c r="K226">
        <f t="shared" si="21"/>
        <v>178.06849621471372</v>
      </c>
      <c r="L226">
        <f t="shared" si="22"/>
        <v>111.29281013419607</v>
      </c>
    </row>
    <row r="227" spans="1:12" ht="11.25" customHeight="1" x14ac:dyDescent="0.25">
      <c r="A227" s="32">
        <v>85</v>
      </c>
      <c r="B227" s="1" t="s">
        <v>105</v>
      </c>
      <c r="C227" s="12">
        <v>3.4083333333333337</v>
      </c>
      <c r="D227" s="23">
        <v>5.1540762500000046</v>
      </c>
      <c r="E227" s="2">
        <v>28.452598197918388</v>
      </c>
      <c r="F227" s="24">
        <v>39.919811842105261</v>
      </c>
      <c r="G227" s="2">
        <v>28.458304118036885</v>
      </c>
      <c r="H227" s="28">
        <v>22402.13836323412</v>
      </c>
      <c r="I227">
        <f t="shared" si="19"/>
        <v>22.402138363234119</v>
      </c>
      <c r="J227">
        <f t="shared" si="20"/>
        <v>22.402138363234119</v>
      </c>
      <c r="K227">
        <f t="shared" si="21"/>
        <v>224.02138363234118</v>
      </c>
      <c r="L227">
        <f t="shared" si="22"/>
        <v>140.01336477021323</v>
      </c>
    </row>
    <row r="228" spans="1:12" ht="11.25" customHeight="1" x14ac:dyDescent="0.25">
      <c r="A228" s="32">
        <v>87</v>
      </c>
      <c r="B228" s="1" t="s">
        <v>106</v>
      </c>
      <c r="C228" s="12">
        <v>3.4083333333333337</v>
      </c>
      <c r="D228" s="23">
        <v>4.6434408333333348</v>
      </c>
      <c r="E228" s="2">
        <v>25.160853922995198</v>
      </c>
      <c r="F228" s="24">
        <v>36.278071917808219</v>
      </c>
      <c r="G228" s="2">
        <v>25.547262519746202</v>
      </c>
      <c r="H228" s="28">
        <v>20074.728249162759</v>
      </c>
      <c r="I228">
        <f t="shared" si="19"/>
        <v>20.07472824916276</v>
      </c>
      <c r="J228">
        <f t="shared" si="20"/>
        <v>20.07472824916276</v>
      </c>
      <c r="K228">
        <f t="shared" si="21"/>
        <v>200.7472824916276</v>
      </c>
      <c r="L228">
        <f t="shared" si="22"/>
        <v>125.46705155726724</v>
      </c>
    </row>
    <row r="229" spans="1:12" ht="11.25" customHeight="1" x14ac:dyDescent="0.25">
      <c r="A229" s="32">
        <v>88</v>
      </c>
      <c r="B229" s="1" t="s">
        <v>107</v>
      </c>
      <c r="C229" s="12">
        <v>3.4000000000000004</v>
      </c>
      <c r="D229" s="23">
        <v>3.3219441666666683</v>
      </c>
      <c r="E229" s="2">
        <v>20.692729359594448</v>
      </c>
      <c r="F229" s="24">
        <v>26.180022857142859</v>
      </c>
      <c r="G229" s="2">
        <v>22.037305461226143</v>
      </c>
      <c r="H229" s="28">
        <v>14051.517544764425</v>
      </c>
      <c r="I229">
        <f t="shared" si="19"/>
        <v>14.051517544764424</v>
      </c>
      <c r="J229">
        <f t="shared" si="20"/>
        <v>14.051517544764424</v>
      </c>
      <c r="K229">
        <f t="shared" si="21"/>
        <v>140.51517544764425</v>
      </c>
      <c r="L229">
        <f t="shared" si="22"/>
        <v>87.821984654777651</v>
      </c>
    </row>
    <row r="230" spans="1:12" ht="11.25" customHeight="1" x14ac:dyDescent="0.25">
      <c r="A230" s="32">
        <v>89</v>
      </c>
      <c r="B230" s="1" t="s">
        <v>108</v>
      </c>
      <c r="C230" s="12">
        <v>3.4000000000000004</v>
      </c>
      <c r="D230" s="23">
        <v>6.3898741666666652</v>
      </c>
      <c r="E230" s="2">
        <v>30.726071200136357</v>
      </c>
      <c r="F230" s="24">
        <v>49.372930000000004</v>
      </c>
      <c r="G230" s="2">
        <v>30.068772303224204</v>
      </c>
      <c r="H230" s="28">
        <v>28034.745261074549</v>
      </c>
      <c r="I230">
        <f t="shared" si="19"/>
        <v>28.034745261074548</v>
      </c>
      <c r="J230">
        <f t="shared" si="20"/>
        <v>28.034745261074548</v>
      </c>
      <c r="K230">
        <f t="shared" si="21"/>
        <v>280.34745261074545</v>
      </c>
      <c r="L230">
        <f t="shared" si="22"/>
        <v>175.21715788171591</v>
      </c>
    </row>
    <row r="231" spans="1:12" ht="11.25" customHeight="1" x14ac:dyDescent="0.25">
      <c r="A231" s="32">
        <v>90</v>
      </c>
      <c r="B231" s="1" t="s">
        <v>109</v>
      </c>
      <c r="C231" s="12">
        <v>3.4000000000000004</v>
      </c>
      <c r="D231" s="23">
        <v>7.6139204166666703</v>
      </c>
      <c r="E231" s="2">
        <v>33.706910045044012</v>
      </c>
      <c r="F231" s="24">
        <v>57.571993037974686</v>
      </c>
      <c r="G231" s="2">
        <v>32.684586296097223</v>
      </c>
      <c r="H231" s="28">
        <v>33613.789583808626</v>
      </c>
      <c r="I231">
        <f t="shared" si="19"/>
        <v>33.613789583808625</v>
      </c>
      <c r="J231">
        <f t="shared" si="20"/>
        <v>33.613789583808625</v>
      </c>
      <c r="K231">
        <f t="shared" si="21"/>
        <v>336.13789583808625</v>
      </c>
      <c r="L231">
        <f t="shared" si="22"/>
        <v>210.08618489880391</v>
      </c>
    </row>
    <row r="232" spans="1:12" ht="11.25" customHeight="1" x14ac:dyDescent="0.25">
      <c r="A232" s="32">
        <v>91</v>
      </c>
      <c r="B232" s="1" t="s">
        <v>110</v>
      </c>
      <c r="C232" s="12">
        <v>3.4083333333333337</v>
      </c>
      <c r="D232" s="23">
        <v>3.7644862500000036</v>
      </c>
      <c r="E232" s="2">
        <v>24.91755826342839</v>
      </c>
      <c r="F232" s="24">
        <v>29.367173972602739</v>
      </c>
      <c r="G232" s="2">
        <v>25.627813253698271</v>
      </c>
      <c r="H232" s="28">
        <v>16068.56706196342</v>
      </c>
      <c r="I232">
        <f t="shared" si="19"/>
        <v>16.068567061963421</v>
      </c>
      <c r="J232">
        <f t="shared" si="20"/>
        <v>16.068567061963421</v>
      </c>
      <c r="K232">
        <f t="shared" si="21"/>
        <v>160.68567061963421</v>
      </c>
      <c r="L232">
        <f t="shared" si="22"/>
        <v>100.42854413727137</v>
      </c>
    </row>
    <row r="233" spans="1:12" ht="11.25" customHeight="1" x14ac:dyDescent="0.25">
      <c r="A233" s="32">
        <v>92</v>
      </c>
      <c r="B233" s="1" t="s">
        <v>111</v>
      </c>
      <c r="C233" s="12">
        <v>3.4083333333333337</v>
      </c>
      <c r="D233" s="23">
        <v>4.5059070833333372</v>
      </c>
      <c r="E233" s="2">
        <v>25.897064207276102</v>
      </c>
      <c r="F233" s="24">
        <v>35.314038888888888</v>
      </c>
      <c r="G233" s="2">
        <v>26.120968992675152</v>
      </c>
      <c r="H233" s="28">
        <v>19447.867223999852</v>
      </c>
      <c r="I233">
        <f t="shared" si="19"/>
        <v>19.447867223999854</v>
      </c>
      <c r="J233">
        <f t="shared" si="20"/>
        <v>19.447867223999854</v>
      </c>
      <c r="K233">
        <f t="shared" si="21"/>
        <v>194.47867223999853</v>
      </c>
      <c r="L233">
        <f t="shared" si="22"/>
        <v>121.54917014999907</v>
      </c>
    </row>
    <row r="234" spans="1:12" ht="11.25" customHeight="1" x14ac:dyDescent="0.25">
      <c r="A234" s="32">
        <v>93</v>
      </c>
      <c r="B234" s="1" t="s">
        <v>112</v>
      </c>
      <c r="C234" s="12">
        <v>3.4083333333333337</v>
      </c>
      <c r="D234" s="23">
        <v>4.0195068750000065</v>
      </c>
      <c r="E234" s="2">
        <v>24.047720988880965</v>
      </c>
      <c r="F234" s="24">
        <v>31.447929861111113</v>
      </c>
      <c r="G234" s="2">
        <v>24.800424961654063</v>
      </c>
      <c r="H234" s="28">
        <v>17230.918051630972</v>
      </c>
      <c r="I234">
        <f t="shared" si="19"/>
        <v>17.230918051630972</v>
      </c>
      <c r="J234">
        <f t="shared" si="20"/>
        <v>17.230918051630972</v>
      </c>
      <c r="K234">
        <f t="shared" si="21"/>
        <v>172.30918051630971</v>
      </c>
      <c r="L234">
        <f t="shared" si="22"/>
        <v>107.69323782269356</v>
      </c>
    </row>
    <row r="235" spans="1:12" ht="11.25" customHeight="1" x14ac:dyDescent="0.25">
      <c r="A235" s="32">
        <v>94</v>
      </c>
      <c r="B235" s="1" t="s">
        <v>113</v>
      </c>
      <c r="C235" s="12">
        <v>3.4083333333333337</v>
      </c>
      <c r="D235" s="23">
        <v>4.9194304166666738</v>
      </c>
      <c r="E235" s="2">
        <v>27.702556103056732</v>
      </c>
      <c r="F235" s="24">
        <v>37.825311688311686</v>
      </c>
      <c r="G235" s="2">
        <v>27.894951676753383</v>
      </c>
      <c r="H235" s="28">
        <v>21332.653035934174</v>
      </c>
      <c r="I235">
        <f t="shared" si="19"/>
        <v>21.332653035934175</v>
      </c>
      <c r="J235">
        <f t="shared" si="20"/>
        <v>21.332653035934175</v>
      </c>
      <c r="K235">
        <f t="shared" si="21"/>
        <v>213.32653035934175</v>
      </c>
      <c r="L235">
        <f t="shared" si="22"/>
        <v>133.32908147458858</v>
      </c>
    </row>
    <row r="236" spans="1:12" ht="11.25" customHeight="1" x14ac:dyDescent="0.25">
      <c r="A236" s="32">
        <v>95</v>
      </c>
      <c r="B236" s="1" t="s">
        <v>114</v>
      </c>
      <c r="C236" s="12">
        <v>3.4000000000000004</v>
      </c>
      <c r="D236" s="23">
        <v>4.8991608333333385</v>
      </c>
      <c r="E236" s="2">
        <v>26.641484037108665</v>
      </c>
      <c r="F236" s="24">
        <v>37.797917567567566</v>
      </c>
      <c r="G236" s="2">
        <v>27.019375221601024</v>
      </c>
      <c r="H236" s="28">
        <v>21240.266899527949</v>
      </c>
      <c r="I236">
        <f t="shared" si="19"/>
        <v>21.240266899527949</v>
      </c>
      <c r="J236">
        <f t="shared" si="20"/>
        <v>21.240266899527949</v>
      </c>
      <c r="K236">
        <f t="shared" si="21"/>
        <v>212.4026689952795</v>
      </c>
      <c r="L236">
        <f t="shared" si="22"/>
        <v>132.75166812204967</v>
      </c>
    </row>
    <row r="237" spans="1:12" ht="11.25" customHeight="1" x14ac:dyDescent="0.25">
      <c r="A237" s="32">
        <v>96</v>
      </c>
      <c r="B237" s="1" t="s">
        <v>115</v>
      </c>
      <c r="C237" s="12">
        <v>3.4083333333333337</v>
      </c>
      <c r="D237" s="23">
        <v>3.3206141666666698</v>
      </c>
      <c r="E237" s="2">
        <v>20.308004594498776</v>
      </c>
      <c r="F237" s="24">
        <v>26.119758333333333</v>
      </c>
      <c r="G237" s="2">
        <v>21.7287540836573</v>
      </c>
      <c r="H237" s="28">
        <v>14045.455576967674</v>
      </c>
      <c r="I237">
        <f t="shared" si="19"/>
        <v>14.045455576967674</v>
      </c>
      <c r="J237">
        <f t="shared" si="20"/>
        <v>14.045455576967674</v>
      </c>
      <c r="K237">
        <f t="shared" si="21"/>
        <v>140.45455576967674</v>
      </c>
      <c r="L237">
        <f t="shared" si="22"/>
        <v>87.784097356047965</v>
      </c>
    </row>
    <row r="238" spans="1:12" ht="11.25" customHeight="1" x14ac:dyDescent="0.25">
      <c r="A238" s="32">
        <v>98</v>
      </c>
      <c r="B238" s="1" t="s">
        <v>116</v>
      </c>
      <c r="C238" s="12">
        <v>3.4083333333333337</v>
      </c>
      <c r="D238" s="23">
        <v>5.1132837500000035</v>
      </c>
      <c r="E238" s="2">
        <v>27.08205704518123</v>
      </c>
      <c r="F238" s="24">
        <v>39.351203947368418</v>
      </c>
      <c r="G238" s="2">
        <v>27.255938381554778</v>
      </c>
      <c r="H238" s="28">
        <v>22216.211429888968</v>
      </c>
      <c r="I238">
        <f t="shared" si="19"/>
        <v>22.216211429888968</v>
      </c>
      <c r="J238">
        <f t="shared" si="20"/>
        <v>22.216211429888968</v>
      </c>
      <c r="K238">
        <f t="shared" si="21"/>
        <v>222.16211429888969</v>
      </c>
      <c r="L238">
        <f t="shared" si="22"/>
        <v>138.85132143680605</v>
      </c>
    </row>
    <row r="239" spans="1:12" ht="11.25" customHeight="1" x14ac:dyDescent="0.25">
      <c r="A239" s="32">
        <v>99</v>
      </c>
      <c r="B239" s="1" t="s">
        <v>117</v>
      </c>
      <c r="C239" s="12">
        <v>3.4083333333333337</v>
      </c>
      <c r="D239" s="23">
        <v>4.8567825000000058</v>
      </c>
      <c r="E239" s="2">
        <v>27.547378067828191</v>
      </c>
      <c r="F239" s="24">
        <v>37.488927333333336</v>
      </c>
      <c r="G239" s="2">
        <v>27.542805827270655</v>
      </c>
      <c r="H239" s="28">
        <v>21047.111943177024</v>
      </c>
      <c r="I239">
        <f t="shared" si="19"/>
        <v>21.047111943177025</v>
      </c>
      <c r="J239">
        <f t="shared" si="20"/>
        <v>21.047111943177025</v>
      </c>
      <c r="K239">
        <f t="shared" si="21"/>
        <v>210.47111943177026</v>
      </c>
      <c r="L239">
        <f t="shared" si="22"/>
        <v>131.5444496448564</v>
      </c>
    </row>
    <row r="240" spans="1:12" ht="11.25" customHeight="1" x14ac:dyDescent="0.25">
      <c r="A240" s="32">
        <v>100</v>
      </c>
      <c r="B240" s="1" t="s">
        <v>118</v>
      </c>
      <c r="C240" s="12">
        <v>3.4083333333333337</v>
      </c>
      <c r="D240" s="23">
        <v>3.2126908333333328</v>
      </c>
      <c r="E240" s="2">
        <v>19.752301890288035</v>
      </c>
      <c r="F240" s="24">
        <v>25.351452054794521</v>
      </c>
      <c r="G240" s="2">
        <v>21.146427201355987</v>
      </c>
      <c r="H240" s="28">
        <v>13553.554997129382</v>
      </c>
      <c r="I240">
        <f t="shared" si="19"/>
        <v>13.553554997129382</v>
      </c>
      <c r="J240">
        <f t="shared" si="20"/>
        <v>13.553554997129382</v>
      </c>
      <c r="K240">
        <f t="shared" si="21"/>
        <v>135.53554997129382</v>
      </c>
      <c r="L240">
        <f t="shared" si="22"/>
        <v>84.709718732058633</v>
      </c>
    </row>
    <row r="241" spans="1:12" ht="11.25" customHeight="1" x14ac:dyDescent="0.25">
      <c r="A241" s="32">
        <v>101</v>
      </c>
      <c r="B241" s="1" t="s">
        <v>119</v>
      </c>
      <c r="C241" s="12">
        <v>3.4083333333333337</v>
      </c>
      <c r="D241" s="23">
        <v>5.3975333333333388</v>
      </c>
      <c r="E241" s="2">
        <v>27.431555525824468</v>
      </c>
      <c r="F241" s="24">
        <v>41.609729220779222</v>
      </c>
      <c r="G241" s="2">
        <v>27.601429070030633</v>
      </c>
      <c r="H241" s="28">
        <v>23511.784227187571</v>
      </c>
      <c r="I241">
        <f t="shared" si="19"/>
        <v>23.511784227187572</v>
      </c>
      <c r="J241">
        <f t="shared" si="20"/>
        <v>23.511784227187572</v>
      </c>
      <c r="K241">
        <f t="shared" si="21"/>
        <v>235.11784227187573</v>
      </c>
      <c r="L241">
        <f t="shared" si="22"/>
        <v>146.94865141992233</v>
      </c>
    </row>
    <row r="242" spans="1:12" ht="11.25" customHeight="1" x14ac:dyDescent="0.25">
      <c r="A242" s="32">
        <v>102</v>
      </c>
      <c r="B242" s="1" t="s">
        <v>120</v>
      </c>
      <c r="C242" s="12">
        <v>3.4083333333333337</v>
      </c>
      <c r="D242" s="23">
        <v>5.4503904166666697</v>
      </c>
      <c r="E242" s="2">
        <v>27.303126674949286</v>
      </c>
      <c r="F242" s="24">
        <v>42.284789041095891</v>
      </c>
      <c r="G242" s="2">
        <v>27.297699976616393</v>
      </c>
      <c r="H242" s="28">
        <v>23752.699969290537</v>
      </c>
      <c r="I242">
        <f t="shared" si="19"/>
        <v>23.752699969290539</v>
      </c>
      <c r="J242">
        <f t="shared" si="20"/>
        <v>23.752699969290539</v>
      </c>
      <c r="K242">
        <f t="shared" si="21"/>
        <v>237.52699969290541</v>
      </c>
      <c r="L242">
        <f t="shared" si="22"/>
        <v>148.45437480806586</v>
      </c>
    </row>
    <row r="243" spans="1:12" ht="11.25" customHeight="1" x14ac:dyDescent="0.25">
      <c r="A243" s="32">
        <v>103</v>
      </c>
      <c r="B243" s="1" t="s">
        <v>121</v>
      </c>
      <c r="C243" s="12">
        <v>3.4083333333333337</v>
      </c>
      <c r="D243" s="23">
        <v>5.335207083333338</v>
      </c>
      <c r="E243" s="2">
        <v>26.137513605487904</v>
      </c>
      <c r="F243" s="24">
        <v>41.075519863013703</v>
      </c>
      <c r="G243" s="2">
        <v>26.231061666031454</v>
      </c>
      <c r="H243" s="28">
        <v>23227.709249448937</v>
      </c>
      <c r="I243">
        <f t="shared" si="19"/>
        <v>23.227709249448939</v>
      </c>
      <c r="J243">
        <f t="shared" si="20"/>
        <v>23.227709249448939</v>
      </c>
      <c r="K243">
        <f t="shared" si="21"/>
        <v>232.27709249448938</v>
      </c>
      <c r="L243">
        <f t="shared" si="22"/>
        <v>145.17318280905585</v>
      </c>
    </row>
    <row r="244" spans="1:12" ht="11.25" customHeight="1" x14ac:dyDescent="0.25">
      <c r="A244" s="32">
        <v>104</v>
      </c>
      <c r="B244" s="1" t="s">
        <v>122</v>
      </c>
      <c r="C244" s="12">
        <v>3.4083333333333337</v>
      </c>
      <c r="D244" s="23">
        <v>4.513782500000004</v>
      </c>
      <c r="E244" s="2">
        <v>27.765266596156614</v>
      </c>
      <c r="F244" s="24">
        <v>35.052722222222222</v>
      </c>
      <c r="G244" s="2">
        <v>27.573026319874259</v>
      </c>
      <c r="H244" s="28">
        <v>19483.76235348808</v>
      </c>
      <c r="I244">
        <f t="shared" si="19"/>
        <v>19.483762353488082</v>
      </c>
      <c r="J244">
        <f t="shared" si="20"/>
        <v>19.483762353488082</v>
      </c>
      <c r="K244">
        <f t="shared" si="21"/>
        <v>194.83762353488083</v>
      </c>
      <c r="L244">
        <f t="shared" si="22"/>
        <v>121.77351470930051</v>
      </c>
    </row>
    <row r="245" spans="1:12" ht="11.25" customHeight="1" x14ac:dyDescent="0.25">
      <c r="A245" s="32">
        <v>105</v>
      </c>
      <c r="B245" s="1" t="s">
        <v>123</v>
      </c>
      <c r="C245" s="12">
        <v>3.4083333333333337</v>
      </c>
      <c r="D245" s="23">
        <v>5.541793750000009</v>
      </c>
      <c r="E245" s="2">
        <v>30.121371509643005</v>
      </c>
      <c r="F245" s="24">
        <v>42.279247368421053</v>
      </c>
      <c r="G245" s="2">
        <v>29.683330097493947</v>
      </c>
      <c r="H245" s="28">
        <v>24169.304528074434</v>
      </c>
      <c r="I245">
        <f t="shared" si="19"/>
        <v>24.169304528074434</v>
      </c>
      <c r="J245">
        <f t="shared" si="20"/>
        <v>24.169304528074434</v>
      </c>
      <c r="K245">
        <f t="shared" si="21"/>
        <v>241.69304528074434</v>
      </c>
      <c r="L245">
        <f t="shared" si="22"/>
        <v>151.05815330046519</v>
      </c>
    </row>
    <row r="246" spans="1:12" ht="11.25" customHeight="1" x14ac:dyDescent="0.25">
      <c r="A246" s="32">
        <v>106</v>
      </c>
      <c r="B246" s="1" t="s">
        <v>124</v>
      </c>
      <c r="C246" s="12">
        <v>3.4083333333333337</v>
      </c>
      <c r="D246" s="23">
        <v>4.5184812500000051</v>
      </c>
      <c r="E246" s="2">
        <v>25.242711644211596</v>
      </c>
      <c r="F246" s="24">
        <v>34.886536986301373</v>
      </c>
      <c r="G246" s="2">
        <v>25.696492086655642</v>
      </c>
      <c r="H246" s="28">
        <v>19505.178647612145</v>
      </c>
      <c r="I246">
        <f t="shared" si="19"/>
        <v>19.505178647612144</v>
      </c>
      <c r="J246">
        <f t="shared" si="20"/>
        <v>19.505178647612144</v>
      </c>
      <c r="K246">
        <f t="shared" si="21"/>
        <v>195.05178647612144</v>
      </c>
      <c r="L246">
        <f t="shared" si="22"/>
        <v>121.90736654757589</v>
      </c>
    </row>
    <row r="247" spans="1:12" ht="11.25" customHeight="1" x14ac:dyDescent="0.25">
      <c r="A247" s="32">
        <v>107</v>
      </c>
      <c r="B247" s="1" t="s">
        <v>125</v>
      </c>
      <c r="C247" s="12">
        <v>3.4083333333333337</v>
      </c>
      <c r="D247" s="23">
        <v>5.1575045833333331</v>
      </c>
      <c r="E247" s="2">
        <v>27.111488747077541</v>
      </c>
      <c r="F247" s="24">
        <v>39.402727272727276</v>
      </c>
      <c r="G247" s="2">
        <v>27.239723082763586</v>
      </c>
      <c r="H247" s="28">
        <v>22417.764262680117</v>
      </c>
      <c r="I247">
        <f t="shared" si="19"/>
        <v>22.417764262680116</v>
      </c>
      <c r="J247">
        <f t="shared" si="20"/>
        <v>22.417764262680116</v>
      </c>
      <c r="K247">
        <f t="shared" si="21"/>
        <v>224.17764262680117</v>
      </c>
      <c r="L247">
        <f t="shared" si="22"/>
        <v>140.11102664175073</v>
      </c>
    </row>
    <row r="248" spans="1:12" ht="11.25" customHeight="1" x14ac:dyDescent="0.25">
      <c r="A248" s="32">
        <v>109</v>
      </c>
      <c r="B248" s="1" t="s">
        <v>126</v>
      </c>
      <c r="C248" s="12">
        <v>3.416666666666667</v>
      </c>
      <c r="D248" s="23">
        <v>3.9133462500000022</v>
      </c>
      <c r="E248" s="2">
        <v>23.254351578736738</v>
      </c>
      <c r="F248" s="24">
        <v>30.301734931506854</v>
      </c>
      <c r="G248" s="2">
        <v>24.19278552188613</v>
      </c>
      <c r="H248" s="28">
        <v>16747.051668147367</v>
      </c>
      <c r="I248">
        <f t="shared" si="19"/>
        <v>16.747051668147368</v>
      </c>
      <c r="J248">
        <f t="shared" si="20"/>
        <v>16.747051668147368</v>
      </c>
      <c r="K248">
        <f t="shared" si="21"/>
        <v>167.47051668147367</v>
      </c>
      <c r="L248">
        <f t="shared" si="22"/>
        <v>104.66907292592104</v>
      </c>
    </row>
    <row r="249" spans="1:12" ht="11.25" customHeight="1" x14ac:dyDescent="0.25">
      <c r="A249" s="32">
        <v>110</v>
      </c>
      <c r="B249" s="1" t="s">
        <v>127</v>
      </c>
      <c r="C249" s="12">
        <v>3.4083333333333337</v>
      </c>
      <c r="D249" s="23">
        <v>5.860896041666666</v>
      </c>
      <c r="E249" s="2">
        <v>28.650007494933661</v>
      </c>
      <c r="F249" s="24">
        <v>44.799269078947376</v>
      </c>
      <c r="G249" s="2">
        <v>28.476948081401734</v>
      </c>
      <c r="H249" s="28">
        <v>25623.731457362675</v>
      </c>
      <c r="I249">
        <f t="shared" si="19"/>
        <v>25.623731457362677</v>
      </c>
      <c r="J249">
        <f t="shared" si="20"/>
        <v>25.623731457362677</v>
      </c>
      <c r="K249">
        <f t="shared" si="21"/>
        <v>256.23731457362675</v>
      </c>
      <c r="L249">
        <f t="shared" si="22"/>
        <v>160.14832160851671</v>
      </c>
    </row>
    <row r="250" spans="1:12" ht="11.25" customHeight="1" x14ac:dyDescent="0.25">
      <c r="A250" s="32">
        <v>111</v>
      </c>
      <c r="B250" s="1" t="s">
        <v>128</v>
      </c>
      <c r="C250" s="12">
        <v>3.4083333333333337</v>
      </c>
      <c r="D250" s="23">
        <v>5.0678454166666738</v>
      </c>
      <c r="E250" s="2">
        <v>27.204329564050379</v>
      </c>
      <c r="F250" s="24">
        <v>38.658318181818181</v>
      </c>
      <c r="G250" s="2">
        <v>27.437392933300988</v>
      </c>
      <c r="H250" s="28">
        <v>22009.109389735004</v>
      </c>
      <c r="I250">
        <f t="shared" si="19"/>
        <v>22.009109389735002</v>
      </c>
      <c r="J250">
        <f t="shared" si="20"/>
        <v>22.009109389735002</v>
      </c>
      <c r="K250">
        <f t="shared" si="21"/>
        <v>220.09109389735002</v>
      </c>
      <c r="L250">
        <f t="shared" si="22"/>
        <v>137.55693368584375</v>
      </c>
    </row>
    <row r="251" spans="1:12" ht="11.25" customHeight="1" x14ac:dyDescent="0.25">
      <c r="A251" s="32">
        <v>112</v>
      </c>
      <c r="B251" s="1" t="s">
        <v>129</v>
      </c>
      <c r="C251" s="12">
        <v>3.4083333333333337</v>
      </c>
      <c r="D251" s="23">
        <v>5.0662408333333406</v>
      </c>
      <c r="E251" s="2">
        <v>27.453229261646015</v>
      </c>
      <c r="F251" s="24">
        <v>38.839524025974029</v>
      </c>
      <c r="G251" s="2">
        <v>27.61410067578587</v>
      </c>
      <c r="H251" s="28">
        <v>22001.795906656902</v>
      </c>
      <c r="I251">
        <f t="shared" si="19"/>
        <v>22.001795906656902</v>
      </c>
      <c r="J251">
        <f t="shared" si="20"/>
        <v>22.001795906656902</v>
      </c>
      <c r="K251">
        <f t="shared" si="21"/>
        <v>220.01795906656901</v>
      </c>
      <c r="L251">
        <f t="shared" si="22"/>
        <v>137.51122441660561</v>
      </c>
    </row>
    <row r="252" spans="1:12" ht="11.25" customHeight="1" x14ac:dyDescent="0.25">
      <c r="A252" s="32">
        <v>113</v>
      </c>
      <c r="B252" s="1" t="s">
        <v>130</v>
      </c>
      <c r="C252" s="12">
        <v>3.4083333333333337</v>
      </c>
      <c r="D252" s="23">
        <v>5.057015416666669</v>
      </c>
      <c r="E252" s="2">
        <v>25.620561522983305</v>
      </c>
      <c r="F252" s="24">
        <v>38.878148000000003</v>
      </c>
      <c r="G252" s="2">
        <v>26.064234155327757</v>
      </c>
      <c r="H252" s="28">
        <v>21959.747651961421</v>
      </c>
      <c r="I252">
        <f t="shared" si="19"/>
        <v>21.959747651961422</v>
      </c>
      <c r="J252">
        <f t="shared" si="20"/>
        <v>21.959747651961422</v>
      </c>
      <c r="K252">
        <f t="shared" si="21"/>
        <v>219.59747651961422</v>
      </c>
      <c r="L252">
        <f t="shared" si="22"/>
        <v>137.24842282475888</v>
      </c>
    </row>
    <row r="253" spans="1:12" ht="11.25" customHeight="1" x14ac:dyDescent="0.25">
      <c r="A253" s="32">
        <v>114</v>
      </c>
      <c r="B253" s="1" t="s">
        <v>131</v>
      </c>
      <c r="C253" s="12">
        <v>3.416666666666667</v>
      </c>
      <c r="D253" s="23">
        <v>3.8688306250000055</v>
      </c>
      <c r="E253" s="2">
        <v>21.346462663107822</v>
      </c>
      <c r="F253" s="24">
        <v>30.128224305555559</v>
      </c>
      <c r="G253" s="2">
        <v>22.354105560389673</v>
      </c>
      <c r="H253" s="28">
        <v>16544.155213108035</v>
      </c>
      <c r="I253">
        <f t="shared" si="19"/>
        <v>16.544155213108034</v>
      </c>
      <c r="J253">
        <f t="shared" si="20"/>
        <v>16.544155213108034</v>
      </c>
      <c r="K253">
        <f t="shared" si="21"/>
        <v>165.44155213108036</v>
      </c>
      <c r="L253">
        <f t="shared" si="22"/>
        <v>103.40097008192522</v>
      </c>
    </row>
    <row r="254" spans="1:12" ht="11.25" customHeight="1" x14ac:dyDescent="0.25">
      <c r="A254" s="32">
        <v>115</v>
      </c>
      <c r="B254" s="1" t="s">
        <v>132</v>
      </c>
      <c r="C254" s="12">
        <v>3.4083333333333337</v>
      </c>
      <c r="D254" s="23">
        <v>6.1441616666666716</v>
      </c>
      <c r="E254" s="2">
        <v>29.090455568820492</v>
      </c>
      <c r="F254" s="24">
        <v>46.988266000000003</v>
      </c>
      <c r="G254" s="2">
        <v>28.641125358189857</v>
      </c>
      <c r="H254" s="28">
        <v>26914.819499977079</v>
      </c>
      <c r="I254">
        <f t="shared" si="19"/>
        <v>26.914819499977078</v>
      </c>
      <c r="J254">
        <f t="shared" si="20"/>
        <v>26.914819499977078</v>
      </c>
      <c r="K254">
        <f t="shared" si="21"/>
        <v>269.14819499977079</v>
      </c>
      <c r="L254">
        <f t="shared" si="22"/>
        <v>168.21762187485675</v>
      </c>
    </row>
    <row r="255" spans="1:12" ht="11.25" customHeight="1" x14ac:dyDescent="0.25">
      <c r="A255" s="32">
        <v>116</v>
      </c>
      <c r="B255" s="1" t="s">
        <v>133</v>
      </c>
      <c r="C255" s="12">
        <v>3.4083333333333337</v>
      </c>
      <c r="D255" s="23">
        <v>5.4113362500000068</v>
      </c>
      <c r="E255" s="2">
        <v>28.055017892754613</v>
      </c>
      <c r="F255" s="24">
        <v>41.341962000000002</v>
      </c>
      <c r="G255" s="2">
        <v>27.781387239152675</v>
      </c>
      <c r="H255" s="28">
        <v>23574.696134206071</v>
      </c>
      <c r="I255">
        <f t="shared" si="19"/>
        <v>23.574696134206071</v>
      </c>
      <c r="J255">
        <f t="shared" si="20"/>
        <v>23.574696134206071</v>
      </c>
      <c r="K255">
        <f t="shared" si="21"/>
        <v>235.74696134206073</v>
      </c>
      <c r="L255">
        <f t="shared" si="22"/>
        <v>147.34185083878793</v>
      </c>
    </row>
    <row r="256" spans="1:12" ht="11.25" customHeight="1" x14ac:dyDescent="0.25">
      <c r="A256" s="32">
        <v>117</v>
      </c>
      <c r="B256" s="1" t="s">
        <v>134</v>
      </c>
      <c r="C256" s="12">
        <v>3.4083333333333337</v>
      </c>
      <c r="D256" s="23">
        <v>4.4105962500000047</v>
      </c>
      <c r="E256" s="2">
        <v>25.755043379118771</v>
      </c>
      <c r="F256" s="24">
        <v>33.919938157894734</v>
      </c>
      <c r="G256" s="2">
        <v>26.281160610571366</v>
      </c>
      <c r="H256" s="28">
        <v>19013.452786143942</v>
      </c>
      <c r="I256">
        <f t="shared" si="19"/>
        <v>19.01345278614394</v>
      </c>
      <c r="J256">
        <f t="shared" si="20"/>
        <v>19.01345278614394</v>
      </c>
      <c r="K256">
        <f t="shared" si="21"/>
        <v>190.13452786143941</v>
      </c>
      <c r="L256">
        <f t="shared" si="22"/>
        <v>118.83407991339962</v>
      </c>
    </row>
    <row r="257" spans="1:12" ht="11.25" customHeight="1" x14ac:dyDescent="0.25">
      <c r="A257" s="32">
        <v>118</v>
      </c>
      <c r="B257" s="1" t="s">
        <v>135</v>
      </c>
      <c r="C257" s="12">
        <v>3.4083333333333337</v>
      </c>
      <c r="D257" s="23">
        <v>4.5299787500000015</v>
      </c>
      <c r="E257" s="2">
        <v>26.449314979112614</v>
      </c>
      <c r="F257" s="24">
        <v>34.805501351351353</v>
      </c>
      <c r="G257" s="2">
        <v>26.641671179994891</v>
      </c>
      <c r="H257" s="28">
        <v>19557.582763960374</v>
      </c>
      <c r="I257">
        <f t="shared" si="19"/>
        <v>19.557582763960372</v>
      </c>
      <c r="J257">
        <f t="shared" si="20"/>
        <v>19.557582763960372</v>
      </c>
      <c r="K257">
        <f t="shared" si="21"/>
        <v>195.57582763960372</v>
      </c>
      <c r="L257">
        <f t="shared" si="22"/>
        <v>122.23489227475231</v>
      </c>
    </row>
    <row r="258" spans="1:12" ht="11.25" customHeight="1" x14ac:dyDescent="0.25">
      <c r="A258" s="32">
        <v>120</v>
      </c>
      <c r="B258" s="1" t="s">
        <v>136</v>
      </c>
      <c r="C258" s="12">
        <v>3.416666666666667</v>
      </c>
      <c r="D258" s="23">
        <v>3.6385495833333383</v>
      </c>
      <c r="E258" s="2">
        <v>21.254678270466631</v>
      </c>
      <c r="F258" s="24">
        <v>28.342055633802818</v>
      </c>
      <c r="G258" s="2">
        <v>22.174560388356227</v>
      </c>
      <c r="H258" s="28">
        <v>15494.564041088428</v>
      </c>
      <c r="I258">
        <f t="shared" si="19"/>
        <v>15.494564041088427</v>
      </c>
      <c r="J258">
        <f t="shared" si="20"/>
        <v>15.494564041088427</v>
      </c>
      <c r="K258">
        <f t="shared" si="21"/>
        <v>154.94564041088427</v>
      </c>
      <c r="L258">
        <f t="shared" si="22"/>
        <v>96.841025256802666</v>
      </c>
    </row>
    <row r="259" spans="1:12" ht="11.25" customHeight="1" x14ac:dyDescent="0.25">
      <c r="A259" s="32">
        <v>121</v>
      </c>
      <c r="B259" s="1" t="s">
        <v>137</v>
      </c>
      <c r="C259" s="12">
        <v>3.4083333333333337</v>
      </c>
      <c r="D259" s="23">
        <v>5.4441079166666704</v>
      </c>
      <c r="E259" s="2">
        <v>27.866290354651106</v>
      </c>
      <c r="F259" s="24">
        <v>41.471466233766236</v>
      </c>
      <c r="G259" s="2">
        <v>27.793455657313181</v>
      </c>
      <c r="H259" s="28">
        <v>23724.065147724301</v>
      </c>
      <c r="I259">
        <f t="shared" si="19"/>
        <v>23.7240651477243</v>
      </c>
      <c r="J259">
        <f t="shared" si="20"/>
        <v>23.7240651477243</v>
      </c>
      <c r="K259">
        <f t="shared" si="21"/>
        <v>237.24065147724301</v>
      </c>
      <c r="L259">
        <f t="shared" si="22"/>
        <v>148.27540717327688</v>
      </c>
    </row>
    <row r="260" spans="1:12" ht="11.25" customHeight="1" x14ac:dyDescent="0.25">
      <c r="A260" s="32">
        <v>122</v>
      </c>
      <c r="B260" s="1" t="s">
        <v>138</v>
      </c>
      <c r="C260" s="12">
        <v>3.4083333333333337</v>
      </c>
      <c r="D260" s="23">
        <v>6.3556979166666707</v>
      </c>
      <c r="E260" s="2">
        <v>29.791452459951625</v>
      </c>
      <c r="F260" s="24">
        <v>48.435439473684212</v>
      </c>
      <c r="G260" s="2">
        <v>29.496266201815569</v>
      </c>
      <c r="H260" s="28">
        <v>27878.974338583008</v>
      </c>
      <c r="I260">
        <f t="shared" si="19"/>
        <v>27.878974338583006</v>
      </c>
      <c r="J260">
        <f t="shared" si="20"/>
        <v>27.878974338583006</v>
      </c>
      <c r="K260">
        <f t="shared" si="21"/>
        <v>278.78974338583009</v>
      </c>
      <c r="L260">
        <f t="shared" si="22"/>
        <v>174.24358961614379</v>
      </c>
    </row>
    <row r="261" spans="1:12" ht="11.25" customHeight="1" x14ac:dyDescent="0.25">
      <c r="A261" s="32">
        <v>123</v>
      </c>
      <c r="B261" s="1" t="s">
        <v>139</v>
      </c>
      <c r="C261" s="12">
        <v>3.4083333333333337</v>
      </c>
      <c r="D261" s="23">
        <v>4.2190966666666689</v>
      </c>
      <c r="E261" s="2">
        <v>24.363849890449284</v>
      </c>
      <c r="F261" s="24">
        <v>32.710836301369859</v>
      </c>
      <c r="G261" s="2">
        <v>25.288468420178873</v>
      </c>
      <c r="H261" s="28">
        <v>18140.622479934696</v>
      </c>
      <c r="I261">
        <f t="shared" si="19"/>
        <v>18.140622479934695</v>
      </c>
      <c r="J261">
        <f t="shared" si="20"/>
        <v>18.140622479934695</v>
      </c>
      <c r="K261">
        <f t="shared" si="21"/>
        <v>181.40622479934694</v>
      </c>
      <c r="L261">
        <f t="shared" si="22"/>
        <v>113.37889049959183</v>
      </c>
    </row>
    <row r="262" spans="1:12" ht="11.25" customHeight="1" x14ac:dyDescent="0.25">
      <c r="A262" s="32">
        <v>124</v>
      </c>
      <c r="B262" s="1" t="s">
        <v>140</v>
      </c>
      <c r="C262" s="12">
        <v>3.4083333333333337</v>
      </c>
      <c r="D262" s="23">
        <v>3.4931756250000054</v>
      </c>
      <c r="E262" s="2">
        <v>22.187718638556877</v>
      </c>
      <c r="F262" s="24">
        <v>27.324893750000001</v>
      </c>
      <c r="G262" s="2">
        <v>23.48509326180443</v>
      </c>
      <c r="H262" s="28">
        <v>14831.968361461973</v>
      </c>
      <c r="I262">
        <f t="shared" si="19"/>
        <v>14.831968361461973</v>
      </c>
      <c r="J262">
        <f t="shared" si="20"/>
        <v>14.831968361461973</v>
      </c>
      <c r="K262">
        <f t="shared" si="21"/>
        <v>148.31968361461972</v>
      </c>
      <c r="L262">
        <f t="shared" si="22"/>
        <v>92.699802259137314</v>
      </c>
    </row>
    <row r="263" spans="1:12" ht="11.25" customHeight="1" x14ac:dyDescent="0.25">
      <c r="A263" s="32">
        <v>125</v>
      </c>
      <c r="B263" s="1" t="s">
        <v>141</v>
      </c>
      <c r="C263" s="12">
        <v>3.4083333333333337</v>
      </c>
      <c r="D263" s="23">
        <v>4.6807629166666711</v>
      </c>
      <c r="E263" s="2">
        <v>26.231617057929526</v>
      </c>
      <c r="F263" s="24">
        <v>36.328080666666665</v>
      </c>
      <c r="G263" s="2">
        <v>26.639875019623549</v>
      </c>
      <c r="H263" s="28">
        <v>20244.837472677362</v>
      </c>
      <c r="I263">
        <f t="shared" si="19"/>
        <v>20.244837472677361</v>
      </c>
      <c r="J263">
        <f t="shared" si="20"/>
        <v>20.244837472677361</v>
      </c>
      <c r="K263">
        <f t="shared" si="21"/>
        <v>202.44837472677361</v>
      </c>
      <c r="L263">
        <f t="shared" si="22"/>
        <v>126.53023420423349</v>
      </c>
    </row>
    <row r="264" spans="1:12" ht="11.25" customHeight="1" x14ac:dyDescent="0.25">
      <c r="A264" s="32">
        <v>126</v>
      </c>
      <c r="B264" s="1" t="s">
        <v>142</v>
      </c>
      <c r="C264" s="12">
        <v>3.4083333333333337</v>
      </c>
      <c r="D264" s="23">
        <v>4.826086041666672</v>
      </c>
      <c r="E264" s="2">
        <v>25.854903526269492</v>
      </c>
      <c r="F264" s="24">
        <v>37.410320270270276</v>
      </c>
      <c r="G264" s="2">
        <v>26.0368824164965</v>
      </c>
      <c r="H264" s="28">
        <v>20907.201460552187</v>
      </c>
      <c r="I264">
        <f t="shared" si="19"/>
        <v>20.907201460552187</v>
      </c>
      <c r="J264">
        <f t="shared" si="20"/>
        <v>20.907201460552187</v>
      </c>
      <c r="K264">
        <f t="shared" si="21"/>
        <v>209.07201460552187</v>
      </c>
      <c r="L264">
        <f t="shared" si="22"/>
        <v>130.67000912845117</v>
      </c>
    </row>
    <row r="265" spans="1:12" ht="11.25" customHeight="1" x14ac:dyDescent="0.25">
      <c r="A265" s="32">
        <v>127</v>
      </c>
      <c r="B265" s="1" t="s">
        <v>143</v>
      </c>
      <c r="C265" s="12">
        <v>3.4083333333333337</v>
      </c>
      <c r="D265" s="23">
        <v>3.9471677083333372</v>
      </c>
      <c r="E265" s="2">
        <v>22.041203302522078</v>
      </c>
      <c r="F265" s="24">
        <v>30.898775694444449</v>
      </c>
      <c r="G265" s="2">
        <v>23.06389739497606</v>
      </c>
      <c r="H265" s="28">
        <v>16901.205496159324</v>
      </c>
      <c r="I265">
        <f t="shared" si="19"/>
        <v>16.901205496159324</v>
      </c>
      <c r="J265">
        <f t="shared" si="20"/>
        <v>16.901205496159324</v>
      </c>
      <c r="K265">
        <f t="shared" si="21"/>
        <v>169.01205496159324</v>
      </c>
      <c r="L265">
        <f t="shared" si="22"/>
        <v>105.63253435099577</v>
      </c>
    </row>
    <row r="266" spans="1:12" ht="11.25" customHeight="1" x14ac:dyDescent="0.25">
      <c r="A266" s="32">
        <v>128</v>
      </c>
      <c r="B266" s="1" t="s">
        <v>144</v>
      </c>
      <c r="C266" s="12">
        <v>3.4083333333333337</v>
      </c>
      <c r="D266" s="23">
        <v>5.2035345833333402</v>
      </c>
      <c r="E266" s="2">
        <v>27.782471969303</v>
      </c>
      <c r="F266" s="24">
        <v>40.123312666666671</v>
      </c>
      <c r="G266" s="2">
        <v>27.698508387655433</v>
      </c>
      <c r="H266" s="28">
        <v>22627.563042894093</v>
      </c>
      <c r="I266">
        <f t="shared" si="19"/>
        <v>22.627563042894092</v>
      </c>
      <c r="J266">
        <f t="shared" si="20"/>
        <v>22.627563042894092</v>
      </c>
      <c r="K266">
        <f t="shared" si="21"/>
        <v>226.27563042894093</v>
      </c>
      <c r="L266">
        <f t="shared" si="22"/>
        <v>141.42226901808806</v>
      </c>
    </row>
    <row r="267" spans="1:12" ht="11.25" customHeight="1" x14ac:dyDescent="0.25">
      <c r="A267" s="32">
        <v>129</v>
      </c>
      <c r="B267" s="1" t="s">
        <v>145</v>
      </c>
      <c r="C267" s="12">
        <v>3.4083333333333337</v>
      </c>
      <c r="D267" s="23">
        <v>4.9626097916666705</v>
      </c>
      <c r="E267" s="2">
        <v>25.262774233702729</v>
      </c>
      <c r="F267" s="24">
        <v>38.390327027027027</v>
      </c>
      <c r="G267" s="2">
        <v>25.274826313262643</v>
      </c>
      <c r="H267" s="28">
        <v>21529.459036485983</v>
      </c>
      <c r="I267">
        <f t="shared" si="19"/>
        <v>21.529459036485981</v>
      </c>
      <c r="J267">
        <f t="shared" si="20"/>
        <v>21.529459036485981</v>
      </c>
      <c r="K267">
        <f t="shared" si="21"/>
        <v>215.2945903648598</v>
      </c>
      <c r="L267">
        <f t="shared" si="22"/>
        <v>134.55911897803736</v>
      </c>
    </row>
    <row r="268" spans="1:12" ht="11.25" customHeight="1" x14ac:dyDescent="0.25">
      <c r="A268" s="32">
        <v>131</v>
      </c>
      <c r="B268" s="1" t="s">
        <v>146</v>
      </c>
      <c r="C268" s="12">
        <v>3.4083333333333337</v>
      </c>
      <c r="D268" s="23">
        <v>3.4577725000000044</v>
      </c>
      <c r="E268" s="2">
        <v>21.878181666184101</v>
      </c>
      <c r="F268" s="24">
        <v>26.903364383561645</v>
      </c>
      <c r="G268" s="2">
        <v>22.855990852884137</v>
      </c>
      <c r="H268" s="28">
        <v>14670.605501571428</v>
      </c>
      <c r="I268">
        <f t="shared" si="19"/>
        <v>14.670605501571428</v>
      </c>
      <c r="J268">
        <f t="shared" si="20"/>
        <v>14.670605501571428</v>
      </c>
      <c r="K268">
        <f t="shared" si="21"/>
        <v>146.70605501571427</v>
      </c>
      <c r="L268">
        <f t="shared" si="22"/>
        <v>91.691284384821415</v>
      </c>
    </row>
    <row r="269" spans="1:12" ht="11.25" customHeight="1" x14ac:dyDescent="0.25">
      <c r="A269" s="32">
        <v>132</v>
      </c>
      <c r="B269" s="1" t="s">
        <v>147</v>
      </c>
      <c r="C269" s="12">
        <v>3.416666666666667</v>
      </c>
      <c r="D269" s="23">
        <v>4.4732031249999986</v>
      </c>
      <c r="E269" s="2">
        <v>26.563912026006957</v>
      </c>
      <c r="F269" s="24">
        <v>33.994947916666668</v>
      </c>
      <c r="G269" s="2">
        <v>26.679315672670391</v>
      </c>
      <c r="H269" s="28">
        <v>19298.806816298315</v>
      </c>
      <c r="I269">
        <f t="shared" si="19"/>
        <v>19.298806816298313</v>
      </c>
      <c r="J269">
        <f t="shared" si="20"/>
        <v>19.298806816298313</v>
      </c>
      <c r="K269">
        <f t="shared" si="21"/>
        <v>192.98806816298313</v>
      </c>
      <c r="L269">
        <f t="shared" si="22"/>
        <v>120.61754260186444</v>
      </c>
    </row>
    <row r="270" spans="1:12" ht="11.25" customHeight="1" x14ac:dyDescent="0.25">
      <c r="A270" s="32">
        <v>134</v>
      </c>
      <c r="B270" s="1" t="s">
        <v>148</v>
      </c>
      <c r="C270" s="12">
        <v>3.416666666666667</v>
      </c>
      <c r="D270" s="23">
        <v>2.9117710416666673</v>
      </c>
      <c r="E270" s="2">
        <v>19.759132425352497</v>
      </c>
      <c r="F270" s="24">
        <v>22.436843750000001</v>
      </c>
      <c r="G270" s="2">
        <v>21.121856700414401</v>
      </c>
      <c r="H270" s="28">
        <v>12182.001548641449</v>
      </c>
      <c r="I270">
        <f t="shared" si="19"/>
        <v>12.182001548641448</v>
      </c>
      <c r="J270">
        <f t="shared" si="20"/>
        <v>12.182001548641448</v>
      </c>
      <c r="K270">
        <f t="shared" si="21"/>
        <v>121.82001548641449</v>
      </c>
      <c r="L270">
        <f t="shared" si="22"/>
        <v>76.137509679009057</v>
      </c>
    </row>
    <row r="271" spans="1:12" ht="11.25" customHeight="1" x14ac:dyDescent="0.25">
      <c r="A271" s="32">
        <v>135</v>
      </c>
      <c r="B271" s="1" t="s">
        <v>149</v>
      </c>
      <c r="C271" s="12">
        <v>3.4083333333333337</v>
      </c>
      <c r="D271" s="23">
        <v>4.0648168750000035</v>
      </c>
      <c r="E271" s="2">
        <v>24.418948460844227</v>
      </c>
      <c r="F271" s="24">
        <v>30.859647972972976</v>
      </c>
      <c r="G271" s="2">
        <v>24.835861134195078</v>
      </c>
      <c r="H271" s="28">
        <v>17437.435165067716</v>
      </c>
      <c r="I271">
        <f t="shared" si="19"/>
        <v>17.437435165067715</v>
      </c>
      <c r="J271">
        <f t="shared" si="20"/>
        <v>17.437435165067715</v>
      </c>
      <c r="K271">
        <f t="shared" si="21"/>
        <v>174.37435165067714</v>
      </c>
      <c r="L271">
        <f t="shared" si="22"/>
        <v>108.98396978167321</v>
      </c>
    </row>
    <row r="272" spans="1:12" ht="11.25" customHeight="1" x14ac:dyDescent="0.25">
      <c r="A272" s="32">
        <v>136</v>
      </c>
      <c r="B272" s="1" t="s">
        <v>150</v>
      </c>
      <c r="C272" s="12">
        <v>3.4083333333333337</v>
      </c>
      <c r="D272" s="23">
        <v>5.7795175000000008</v>
      </c>
      <c r="E272" s="2">
        <v>29.497313355542939</v>
      </c>
      <c r="F272" s="24">
        <v>43.365733333333338</v>
      </c>
      <c r="G272" s="2">
        <v>29.211677520971477</v>
      </c>
      <c r="H272" s="28">
        <v>25252.818601024293</v>
      </c>
      <c r="I272">
        <f t="shared" si="19"/>
        <v>25.252818601024295</v>
      </c>
      <c r="J272">
        <f t="shared" si="20"/>
        <v>25.252818601024295</v>
      </c>
      <c r="K272">
        <f t="shared" si="21"/>
        <v>252.52818601024296</v>
      </c>
      <c r="L272">
        <f t="shared" si="22"/>
        <v>157.83011625640185</v>
      </c>
    </row>
    <row r="273" spans="1:12" ht="11.25" customHeight="1" x14ac:dyDescent="0.25">
      <c r="A273" s="32">
        <v>137</v>
      </c>
      <c r="B273" s="1" t="s">
        <v>151</v>
      </c>
      <c r="C273" s="12">
        <v>3.4083333333333337</v>
      </c>
      <c r="D273" s="23">
        <v>3.0698962500000024</v>
      </c>
      <c r="E273" s="2">
        <v>19.936825619426966</v>
      </c>
      <c r="F273" s="24">
        <v>23.3575801369863</v>
      </c>
      <c r="G273" s="2">
        <v>21.342807896620073</v>
      </c>
      <c r="H273" s="28">
        <v>12902.715774785462</v>
      </c>
      <c r="I273">
        <f t="shared" si="19"/>
        <v>12.902715774785461</v>
      </c>
      <c r="J273">
        <f t="shared" si="20"/>
        <v>12.902715774785461</v>
      </c>
      <c r="K273">
        <f t="shared" si="21"/>
        <v>129.0271577478546</v>
      </c>
      <c r="L273">
        <f t="shared" si="22"/>
        <v>80.641973592409116</v>
      </c>
    </row>
    <row r="274" spans="1:12" ht="11.25" customHeight="1" x14ac:dyDescent="0.25">
      <c r="A274" s="32">
        <v>138</v>
      </c>
      <c r="B274" s="1" t="s">
        <v>152</v>
      </c>
      <c r="C274" s="12">
        <v>3.4083333333333337</v>
      </c>
      <c r="D274" s="23">
        <v>2.9787387500000051</v>
      </c>
      <c r="E274" s="2">
        <v>19.704254260754457</v>
      </c>
      <c r="F274" s="24">
        <v>22.566172000000002</v>
      </c>
      <c r="G274" s="2">
        <v>21.09088002801003</v>
      </c>
      <c r="H274" s="28">
        <v>12487.231692505387</v>
      </c>
      <c r="I274">
        <f t="shared" si="19"/>
        <v>12.487231692505388</v>
      </c>
      <c r="J274">
        <f t="shared" si="20"/>
        <v>12.487231692505388</v>
      </c>
      <c r="K274">
        <f t="shared" si="21"/>
        <v>124.87231692505388</v>
      </c>
      <c r="L274">
        <f t="shared" si="22"/>
        <v>78.045198078158677</v>
      </c>
    </row>
    <row r="275" spans="1:12" ht="11.25" customHeight="1" x14ac:dyDescent="0.25">
      <c r="A275" s="32">
        <v>139</v>
      </c>
      <c r="B275" s="1" t="s">
        <v>19</v>
      </c>
      <c r="C275" s="12">
        <v>3.4083333333333337</v>
      </c>
      <c r="D275" s="23">
        <v>6.712785833333335</v>
      </c>
      <c r="E275" s="2">
        <v>23.588334529366659</v>
      </c>
      <c r="F275" s="24">
        <v>49.646349999999998</v>
      </c>
      <c r="G275" s="2">
        <v>23.340314361592529</v>
      </c>
      <c r="H275" s="28">
        <v>29506.534828389733</v>
      </c>
      <c r="I275">
        <f t="shared" si="19"/>
        <v>29.506534828389732</v>
      </c>
      <c r="J275">
        <f t="shared" si="20"/>
        <v>29.506534828389732</v>
      </c>
      <c r="K275">
        <f t="shared" si="21"/>
        <v>295.06534828389732</v>
      </c>
      <c r="L275">
        <f t="shared" si="22"/>
        <v>184.41584267743582</v>
      </c>
    </row>
    <row r="276" spans="1:12" ht="11.25" customHeight="1" x14ac:dyDescent="0.25">
      <c r="A276" s="32">
        <v>140</v>
      </c>
      <c r="B276" s="1" t="s">
        <v>20</v>
      </c>
      <c r="C276" s="12">
        <v>3.416666666666667</v>
      </c>
      <c r="D276" s="23">
        <v>7.1492104166666648</v>
      </c>
      <c r="E276" s="2">
        <v>23.625859933077997</v>
      </c>
      <c r="F276" s="24">
        <v>52.65108924050633</v>
      </c>
      <c r="G276" s="2">
        <v>23.44347684132746</v>
      </c>
      <c r="H276" s="28">
        <v>31495.701572658905</v>
      </c>
      <c r="I276">
        <f t="shared" si="19"/>
        <v>31.495701572658906</v>
      </c>
      <c r="J276">
        <f t="shared" si="20"/>
        <v>31.495701572658906</v>
      </c>
      <c r="K276">
        <f t="shared" si="21"/>
        <v>314.95701572658908</v>
      </c>
      <c r="L276">
        <f t="shared" si="22"/>
        <v>196.84813482911815</v>
      </c>
    </row>
    <row r="277" spans="1:12" ht="11.25" customHeight="1" x14ac:dyDescent="0.25">
      <c r="A277" s="32">
        <v>141</v>
      </c>
      <c r="B277" s="1" t="s">
        <v>21</v>
      </c>
      <c r="C277" s="12">
        <v>3.416666666666667</v>
      </c>
      <c r="D277" s="23">
        <v>6.7872516666666707</v>
      </c>
      <c r="E277" s="2">
        <v>23.609480099502022</v>
      </c>
      <c r="F277" s="24">
        <v>50.074381012658229</v>
      </c>
      <c r="G277" s="2">
        <v>23.376524890683374</v>
      </c>
      <c r="H277" s="28">
        <v>29845.940455175492</v>
      </c>
      <c r="I277">
        <f t="shared" si="19"/>
        <v>29.845940455175491</v>
      </c>
      <c r="J277">
        <f t="shared" si="20"/>
        <v>29.845940455175491</v>
      </c>
      <c r="K277">
        <f t="shared" si="21"/>
        <v>298.45940455175491</v>
      </c>
      <c r="L277">
        <f t="shared" si="22"/>
        <v>186.53712784484682</v>
      </c>
    </row>
    <row r="278" spans="1:12" ht="11.25" customHeight="1" x14ac:dyDescent="0.25">
      <c r="A278" s="32">
        <v>143</v>
      </c>
      <c r="B278" s="1" t="s">
        <v>22</v>
      </c>
      <c r="C278" s="12">
        <v>3.4083333333333337</v>
      </c>
      <c r="D278" s="23">
        <v>6.7949883333333343</v>
      </c>
      <c r="E278" s="2">
        <v>23.565766907677439</v>
      </c>
      <c r="F278" s="24">
        <v>49.983259493670886</v>
      </c>
      <c r="G278" s="2">
        <v>23.229633582073877</v>
      </c>
      <c r="H278" s="28">
        <v>29881.203180128519</v>
      </c>
      <c r="I278">
        <f t="shared" si="19"/>
        <v>29.881203180128519</v>
      </c>
      <c r="J278">
        <f t="shared" si="20"/>
        <v>29.881203180128519</v>
      </c>
      <c r="K278">
        <f t="shared" si="21"/>
        <v>298.81203180128517</v>
      </c>
      <c r="L278">
        <f t="shared" si="22"/>
        <v>186.75751987580321</v>
      </c>
    </row>
    <row r="279" spans="1:12" ht="11.25" customHeight="1" x14ac:dyDescent="0.25">
      <c r="A279" s="32">
        <v>144</v>
      </c>
      <c r="B279" s="1" t="s">
        <v>23</v>
      </c>
      <c r="C279" s="12">
        <v>3.4083333333333337</v>
      </c>
      <c r="D279" s="23">
        <v>6.8815695833333397</v>
      </c>
      <c r="E279" s="2">
        <v>23.606499711739666</v>
      </c>
      <c r="F279" s="24">
        <v>50.523265000000002</v>
      </c>
      <c r="G279" s="2">
        <v>23.326075972518453</v>
      </c>
      <c r="H279" s="28">
        <v>30275.829307423748</v>
      </c>
      <c r="I279">
        <f t="shared" si="19"/>
        <v>30.275829307423749</v>
      </c>
      <c r="J279">
        <f t="shared" si="20"/>
        <v>30.275829307423749</v>
      </c>
      <c r="K279">
        <f t="shared" si="21"/>
        <v>302.75829307423749</v>
      </c>
      <c r="L279">
        <f t="shared" si="22"/>
        <v>189.22393317139841</v>
      </c>
    </row>
    <row r="280" spans="1:12" ht="11.25" customHeight="1" x14ac:dyDescent="0.25">
      <c r="A280" s="32">
        <v>145</v>
      </c>
      <c r="B280" s="1" t="s">
        <v>24</v>
      </c>
      <c r="C280" s="12">
        <v>3.4083333333333337</v>
      </c>
      <c r="D280" s="23">
        <v>4.4642750000000042</v>
      </c>
      <c r="E280" s="2">
        <v>17.911153173604973</v>
      </c>
      <c r="F280" s="24">
        <v>33.365884415584418</v>
      </c>
      <c r="G280" s="2">
        <v>18.242049140447111</v>
      </c>
      <c r="H280" s="28">
        <v>19258.113578527369</v>
      </c>
      <c r="I280">
        <f t="shared" si="19"/>
        <v>19.258113578527368</v>
      </c>
      <c r="J280">
        <f t="shared" si="20"/>
        <v>19.258113578527368</v>
      </c>
      <c r="K280">
        <f t="shared" si="21"/>
        <v>192.58113578527369</v>
      </c>
      <c r="L280">
        <f t="shared" si="22"/>
        <v>120.36320986579605</v>
      </c>
    </row>
    <row r="281" spans="1:12" ht="11.25" customHeight="1" x14ac:dyDescent="0.25">
      <c r="A281" s="32">
        <v>146</v>
      </c>
      <c r="B281" s="1" t="s">
        <v>25</v>
      </c>
      <c r="C281" s="12">
        <v>3.416666666666667</v>
      </c>
      <c r="D281" s="23">
        <v>4.5786964583333365</v>
      </c>
      <c r="E281" s="2">
        <v>17.52321127086228</v>
      </c>
      <c r="F281" s="24">
        <v>34.286851973684215</v>
      </c>
      <c r="G281" s="2">
        <v>18.009825082698114</v>
      </c>
      <c r="H281" s="28">
        <v>19779.631770763594</v>
      </c>
      <c r="I281">
        <f t="shared" si="19"/>
        <v>19.779631770763594</v>
      </c>
      <c r="J281">
        <f t="shared" si="20"/>
        <v>19.779631770763594</v>
      </c>
      <c r="K281">
        <f t="shared" si="21"/>
        <v>197.79631770763592</v>
      </c>
      <c r="L281">
        <f t="shared" si="22"/>
        <v>123.62269856727245</v>
      </c>
    </row>
    <row r="282" spans="1:12" ht="11.25" customHeight="1" x14ac:dyDescent="0.25">
      <c r="A282" s="32">
        <v>147</v>
      </c>
      <c r="B282" s="1" t="s">
        <v>26</v>
      </c>
      <c r="C282" s="12">
        <v>3.416666666666667</v>
      </c>
      <c r="D282" s="23">
        <v>4.4791797916666685</v>
      </c>
      <c r="E282" s="2">
        <v>17.334297880715759</v>
      </c>
      <c r="F282" s="24">
        <v>33.822137500000004</v>
      </c>
      <c r="G282" s="2">
        <v>17.774612706497564</v>
      </c>
      <c r="H282" s="28">
        <v>19326.047689129347</v>
      </c>
      <c r="I282">
        <f t="shared" si="19"/>
        <v>19.326047689129346</v>
      </c>
      <c r="J282">
        <f t="shared" si="20"/>
        <v>19.326047689129346</v>
      </c>
      <c r="K282">
        <f t="shared" si="21"/>
        <v>193.26047689129348</v>
      </c>
      <c r="L282">
        <f t="shared" si="22"/>
        <v>120.78779805705842</v>
      </c>
    </row>
    <row r="283" spans="1:12" ht="11.25" customHeight="1" x14ac:dyDescent="0.25">
      <c r="A283" s="32">
        <v>148</v>
      </c>
      <c r="B283" s="1" t="s">
        <v>27</v>
      </c>
      <c r="C283" s="12">
        <v>3.4083333333333337</v>
      </c>
      <c r="D283" s="23">
        <v>4.6067008333333348</v>
      </c>
      <c r="E283" s="2">
        <v>17.685107888355393</v>
      </c>
      <c r="F283" s="24">
        <v>34.697410000000005</v>
      </c>
      <c r="G283" s="2">
        <v>18.097047989373657</v>
      </c>
      <c r="H283" s="28">
        <v>19907.272086115612</v>
      </c>
      <c r="I283">
        <f t="shared" si="19"/>
        <v>19.907272086115611</v>
      </c>
      <c r="J283">
        <f t="shared" si="20"/>
        <v>19.907272086115611</v>
      </c>
      <c r="K283">
        <f t="shared" si="21"/>
        <v>199.07272086115611</v>
      </c>
      <c r="L283">
        <f t="shared" si="22"/>
        <v>124.42045053822257</v>
      </c>
    </row>
    <row r="284" spans="1:12" ht="11.25" customHeight="1" x14ac:dyDescent="0.25">
      <c r="A284" s="32">
        <v>149</v>
      </c>
      <c r="B284" s="1" t="s">
        <v>28</v>
      </c>
      <c r="C284" s="12">
        <v>3.416666666666667</v>
      </c>
      <c r="D284" s="23">
        <v>4.6839000000000039</v>
      </c>
      <c r="E284" s="2">
        <v>17.853133024451147</v>
      </c>
      <c r="F284" s="24">
        <v>35.246184666666664</v>
      </c>
      <c r="G284" s="2">
        <v>18.203155270069377</v>
      </c>
      <c r="H284" s="28">
        <v>20259.135892333295</v>
      </c>
      <c r="I284">
        <f t="shared" si="19"/>
        <v>20.259135892333294</v>
      </c>
      <c r="J284">
        <f t="shared" si="20"/>
        <v>20.259135892333294</v>
      </c>
      <c r="K284">
        <f t="shared" si="21"/>
        <v>202.59135892333293</v>
      </c>
      <c r="L284">
        <f t="shared" si="22"/>
        <v>126.61959932708308</v>
      </c>
    </row>
    <row r="285" spans="1:12" ht="11.25" customHeight="1" x14ac:dyDescent="0.25">
      <c r="A285" s="5"/>
      <c r="B285" s="25" t="s">
        <v>29</v>
      </c>
      <c r="C285" s="26">
        <f t="shared" ref="C285:H285" si="23">SUM(C159:C284)</f>
        <v>429.43333333333453</v>
      </c>
      <c r="D285" s="26">
        <f t="shared" si="23"/>
        <v>646.32842270833385</v>
      </c>
      <c r="E285" s="26">
        <f t="shared" si="23"/>
        <v>3370.8725458820063</v>
      </c>
      <c r="F285" s="26">
        <f t="shared" si="23"/>
        <v>4955.4191366604673</v>
      </c>
      <c r="G285" s="26">
        <f t="shared" si="23"/>
        <v>3381.4860125179234</v>
      </c>
      <c r="H285" s="27">
        <f t="shared" si="23"/>
        <v>2808607.5609448552</v>
      </c>
    </row>
    <row r="286" spans="1:12" ht="11.25" customHeight="1" x14ac:dyDescent="0.25">
      <c r="A286" s="4"/>
      <c r="B286" s="14" t="s">
        <v>30</v>
      </c>
      <c r="C286" s="12">
        <f t="shared" ref="C286:H286" si="24">AVERAGE(C159:C284)</f>
        <v>3.4082010582010676</v>
      </c>
      <c r="D286" s="12">
        <f t="shared" si="24"/>
        <v>5.1295906564153482</v>
      </c>
      <c r="E286" s="12">
        <f t="shared" si="24"/>
        <v>26.752956713349256</v>
      </c>
      <c r="F286" s="12">
        <f t="shared" si="24"/>
        <v>39.328723306829104</v>
      </c>
      <c r="G286" s="12">
        <f t="shared" si="24"/>
        <v>26.837190575539076</v>
      </c>
      <c r="H286" s="13">
        <f t="shared" si="24"/>
        <v>22290.536197975041</v>
      </c>
    </row>
    <row r="287" spans="1:12" ht="11.25" customHeight="1" x14ac:dyDescent="0.25">
      <c r="A287" s="6"/>
      <c r="B287" s="15" t="s">
        <v>31</v>
      </c>
      <c r="C287" s="16">
        <f t="shared" ref="C287:H287" si="25">STDEV(C159:C284)/AVERAGE(C159:C284)</f>
        <v>1.1144482727003023E-3</v>
      </c>
      <c r="D287" s="16">
        <f t="shared" si="25"/>
        <v>0.2941978809319622</v>
      </c>
      <c r="E287" s="16">
        <f t="shared" si="25"/>
        <v>0.21246882279064516</v>
      </c>
      <c r="F287" s="16">
        <f t="shared" si="25"/>
        <v>0.28312702376031684</v>
      </c>
      <c r="G287" s="16">
        <f t="shared" si="25"/>
        <v>0.18114378581389776</v>
      </c>
      <c r="H287" s="17">
        <f t="shared" si="25"/>
        <v>0.3085771177731475</v>
      </c>
    </row>
    <row r="289" spans="1:12" ht="11.25" customHeight="1" x14ac:dyDescent="0.25">
      <c r="A289" s="29" t="s">
        <v>1</v>
      </c>
      <c r="B289" s="30" t="s">
        <v>2</v>
      </c>
      <c r="C289" s="31" t="s">
        <v>3</v>
      </c>
      <c r="D289" s="7" t="s">
        <v>4</v>
      </c>
      <c r="E289" s="7" t="s">
        <v>5</v>
      </c>
      <c r="F289" s="7" t="s">
        <v>6</v>
      </c>
      <c r="G289" s="7" t="s">
        <v>7</v>
      </c>
      <c r="H289" s="8" t="s">
        <v>8</v>
      </c>
    </row>
    <row r="290" spans="1:12" ht="11.25" customHeight="1" x14ac:dyDescent="0.25">
      <c r="A290" s="9" t="s">
        <v>9</v>
      </c>
      <c r="B290" s="10" t="s">
        <v>9</v>
      </c>
      <c r="C290" s="10" t="s">
        <v>10</v>
      </c>
      <c r="D290" s="10" t="s">
        <v>11</v>
      </c>
      <c r="E290" s="10" t="s">
        <v>12</v>
      </c>
      <c r="F290" s="10" t="s">
        <v>13</v>
      </c>
      <c r="G290" s="10" t="s">
        <v>12</v>
      </c>
      <c r="H290" s="11" t="s">
        <v>14</v>
      </c>
    </row>
    <row r="291" spans="1:12" ht="11.25" customHeight="1" x14ac:dyDescent="0.25">
      <c r="A291" s="9" t="s">
        <v>9</v>
      </c>
      <c r="B291" s="10" t="s">
        <v>9</v>
      </c>
      <c r="C291" s="10" t="s">
        <v>15</v>
      </c>
      <c r="D291" s="10" t="s">
        <v>15</v>
      </c>
      <c r="E291" s="10" t="s">
        <v>15</v>
      </c>
      <c r="F291" s="10" t="s">
        <v>15</v>
      </c>
      <c r="G291" s="10" t="s">
        <v>15</v>
      </c>
      <c r="H291" s="11" t="s">
        <v>15</v>
      </c>
    </row>
    <row r="292" spans="1:12" ht="11.25" customHeight="1" x14ac:dyDescent="0.25">
      <c r="A292" s="9" t="s">
        <v>9</v>
      </c>
      <c r="B292" s="10" t="s">
        <v>9</v>
      </c>
      <c r="C292" s="18" t="s">
        <v>154</v>
      </c>
      <c r="D292" s="19" t="s">
        <v>154</v>
      </c>
      <c r="E292" s="20" t="s">
        <v>154</v>
      </c>
      <c r="F292" s="21" t="s">
        <v>154</v>
      </c>
      <c r="G292" s="20" t="s">
        <v>154</v>
      </c>
      <c r="H292" s="22" t="s">
        <v>154</v>
      </c>
    </row>
    <row r="293" spans="1:12" ht="11.25" customHeight="1" x14ac:dyDescent="0.25">
      <c r="A293" s="32">
        <v>11</v>
      </c>
      <c r="B293" s="1" t="s">
        <v>37</v>
      </c>
      <c r="C293" s="12">
        <v>4.2166666666666668</v>
      </c>
      <c r="D293" s="23">
        <v>8.7494583333333376E-2</v>
      </c>
      <c r="E293" s="2">
        <v>0.47013519708850993</v>
      </c>
      <c r="F293" s="24">
        <v>0.72250975609756019</v>
      </c>
      <c r="G293" s="2">
        <v>0.49608042585304202</v>
      </c>
      <c r="H293" s="28">
        <v>366.8956974414516</v>
      </c>
      <c r="I293">
        <f>H293/1000</f>
        <v>0.36689569744145162</v>
      </c>
      <c r="J293">
        <f>I293</f>
        <v>0.36689569744145162</v>
      </c>
      <c r="K293">
        <f>J293*10</f>
        <v>3.6689569744145163</v>
      </c>
      <c r="L293">
        <f>K293/1.6</f>
        <v>2.2930981090090725</v>
      </c>
    </row>
    <row r="294" spans="1:12" ht="11.25" customHeight="1" x14ac:dyDescent="0.25">
      <c r="A294" s="32">
        <v>12</v>
      </c>
      <c r="B294" s="1" t="s">
        <v>38</v>
      </c>
      <c r="C294" s="12">
        <v>4.2166666666666668</v>
      </c>
      <c r="D294" s="23">
        <v>7.3545416666666696E-2</v>
      </c>
      <c r="E294" s="2">
        <v>0.37197578297700107</v>
      </c>
      <c r="F294" s="24">
        <v>0.61700999999999984</v>
      </c>
      <c r="G294" s="2">
        <v>0.39949361852513748</v>
      </c>
      <c r="H294" s="28">
        <v>280.67008425048039</v>
      </c>
      <c r="I294">
        <f t="shared" ref="I294:I357" si="26">H294/1000</f>
        <v>0.2806700842504804</v>
      </c>
      <c r="J294">
        <f t="shared" ref="J294:J357" si="27">I294</f>
        <v>0.2806700842504804</v>
      </c>
      <c r="K294">
        <f t="shared" ref="K294:K357" si="28">J294*10</f>
        <v>2.8067008425048039</v>
      </c>
      <c r="L294">
        <f t="shared" ref="L294:L357" si="29">K294/1.6</f>
        <v>1.7541880265655023</v>
      </c>
    </row>
    <row r="295" spans="1:12" ht="11.25" customHeight="1" x14ac:dyDescent="0.25">
      <c r="A295" s="32">
        <v>13</v>
      </c>
      <c r="B295" s="1" t="s">
        <v>39</v>
      </c>
      <c r="C295" s="12">
        <v>4.2166666666666668</v>
      </c>
      <c r="D295" s="23">
        <v>7.7839583333333739E-2</v>
      </c>
      <c r="E295" s="2">
        <v>0.3839313030238789</v>
      </c>
      <c r="F295" s="24">
        <v>0.6636945945945949</v>
      </c>
      <c r="G295" s="2">
        <v>0.42048072675622211</v>
      </c>
      <c r="H295" s="28">
        <v>307.2115697393524</v>
      </c>
      <c r="I295">
        <f t="shared" si="26"/>
        <v>0.30721156973935237</v>
      </c>
      <c r="J295">
        <f t="shared" si="27"/>
        <v>0.30721156973935237</v>
      </c>
      <c r="K295">
        <f t="shared" si="28"/>
        <v>3.0721156973935235</v>
      </c>
      <c r="L295">
        <f t="shared" si="29"/>
        <v>1.9200723108709521</v>
      </c>
    </row>
    <row r="296" spans="1:12" ht="11.25" customHeight="1" x14ac:dyDescent="0.25">
      <c r="A296" s="32">
        <v>14</v>
      </c>
      <c r="B296" s="1" t="s">
        <v>40</v>
      </c>
      <c r="C296" s="12">
        <v>4.2083333333333339</v>
      </c>
      <c r="D296" s="23">
        <v>3.9591666666666636E-2</v>
      </c>
      <c r="E296" s="2">
        <v>0.17743597730119151</v>
      </c>
      <c r="F296" s="24">
        <v>0.34632931034482839</v>
      </c>
      <c r="G296" s="2">
        <v>0.19951924003127899</v>
      </c>
      <c r="H296" s="28">
        <v>70.88770488814454</v>
      </c>
      <c r="I296">
        <f t="shared" si="26"/>
        <v>7.088770488814454E-2</v>
      </c>
      <c r="J296">
        <f t="shared" si="27"/>
        <v>7.088770488814454E-2</v>
      </c>
      <c r="K296">
        <f t="shared" si="28"/>
        <v>0.70887704888144543</v>
      </c>
      <c r="L296">
        <f t="shared" si="29"/>
        <v>0.44304815555090338</v>
      </c>
    </row>
    <row r="297" spans="1:12" ht="11.25" customHeight="1" x14ac:dyDescent="0.25">
      <c r="A297" s="32">
        <v>15</v>
      </c>
      <c r="B297" s="1" t="s">
        <v>41</v>
      </c>
      <c r="C297" s="12" t="s">
        <v>155</v>
      </c>
      <c r="D297" s="23" t="s">
        <v>155</v>
      </c>
      <c r="E297" s="2" t="s">
        <v>155</v>
      </c>
      <c r="F297" s="24" t="s">
        <v>155</v>
      </c>
      <c r="G297" s="2" t="s">
        <v>155</v>
      </c>
      <c r="H297" s="28" t="s">
        <v>155</v>
      </c>
      <c r="I297" t="e">
        <f t="shared" si="26"/>
        <v>#VALUE!</v>
      </c>
      <c r="J297" t="e">
        <f t="shared" si="27"/>
        <v>#VALUE!</v>
      </c>
      <c r="K297" t="e">
        <f t="shared" si="28"/>
        <v>#VALUE!</v>
      </c>
      <c r="L297" t="e">
        <f t="shared" si="29"/>
        <v>#VALUE!</v>
      </c>
    </row>
    <row r="298" spans="1:12" ht="11.25" customHeight="1" x14ac:dyDescent="0.25">
      <c r="A298" s="32">
        <v>16</v>
      </c>
      <c r="B298" s="1" t="s">
        <v>42</v>
      </c>
      <c r="C298" s="12">
        <v>4.2166666666666668</v>
      </c>
      <c r="D298" s="23">
        <v>5.8742916666666534E-2</v>
      </c>
      <c r="E298" s="2">
        <v>0.28373981648715779</v>
      </c>
      <c r="F298" s="24">
        <v>0.49824999999999964</v>
      </c>
      <c r="G298" s="2">
        <v>0.30810837825100179</v>
      </c>
      <c r="H298" s="28">
        <v>189.19581285553409</v>
      </c>
      <c r="I298">
        <f t="shared" si="26"/>
        <v>0.18919581285553408</v>
      </c>
      <c r="J298">
        <f t="shared" si="27"/>
        <v>0.18919581285553408</v>
      </c>
      <c r="K298">
        <f t="shared" si="28"/>
        <v>1.8919581285553408</v>
      </c>
      <c r="L298">
        <f t="shared" si="29"/>
        <v>1.1824738303470879</v>
      </c>
    </row>
    <row r="299" spans="1:12" ht="11.25" customHeight="1" x14ac:dyDescent="0.25">
      <c r="A299" s="32">
        <v>17</v>
      </c>
      <c r="B299" s="1" t="s">
        <v>43</v>
      </c>
      <c r="C299" s="12">
        <v>4.2083333333333339</v>
      </c>
      <c r="D299" s="23">
        <v>3.9754999999999985E-2</v>
      </c>
      <c r="E299" s="2">
        <v>0.18814796027217118</v>
      </c>
      <c r="F299" s="24">
        <v>0.3384942857142863</v>
      </c>
      <c r="G299" s="2">
        <v>0.20566150451175902</v>
      </c>
      <c r="H299" s="28">
        <v>71.896517056101402</v>
      </c>
      <c r="I299">
        <f t="shared" si="26"/>
        <v>7.1896517056101408E-2</v>
      </c>
      <c r="J299">
        <f t="shared" si="27"/>
        <v>7.1896517056101408E-2</v>
      </c>
      <c r="K299">
        <f t="shared" si="28"/>
        <v>0.71896517056101406</v>
      </c>
      <c r="L299">
        <f t="shared" si="29"/>
        <v>0.44935323160063378</v>
      </c>
    </row>
    <row r="300" spans="1:12" ht="11.25" customHeight="1" x14ac:dyDescent="0.25">
      <c r="A300" s="32">
        <v>18</v>
      </c>
      <c r="B300" s="1" t="s">
        <v>44</v>
      </c>
      <c r="C300" s="12">
        <v>4.2166666666666668</v>
      </c>
      <c r="D300" s="23">
        <v>6.7173749999999921E-2</v>
      </c>
      <c r="E300" s="2">
        <v>0.29874634827123092</v>
      </c>
      <c r="F300" s="24">
        <v>0.56887571428571437</v>
      </c>
      <c r="G300" s="2">
        <v>0.32358158509361984</v>
      </c>
      <c r="H300" s="28">
        <v>241.29211395694199</v>
      </c>
      <c r="I300">
        <f t="shared" si="26"/>
        <v>0.241292113956942</v>
      </c>
      <c r="J300">
        <f t="shared" si="27"/>
        <v>0.241292113956942</v>
      </c>
      <c r="K300">
        <f t="shared" si="28"/>
        <v>2.4129211395694199</v>
      </c>
      <c r="L300">
        <f t="shared" si="29"/>
        <v>1.5080757122308874</v>
      </c>
    </row>
    <row r="301" spans="1:12" ht="11.25" customHeight="1" x14ac:dyDescent="0.25">
      <c r="A301" s="32">
        <v>19</v>
      </c>
      <c r="B301" s="1" t="s">
        <v>45</v>
      </c>
      <c r="C301" s="12">
        <v>4.2166666666666668</v>
      </c>
      <c r="D301" s="23">
        <v>5.1498958333333289E-2</v>
      </c>
      <c r="E301" s="2">
        <v>0.29273707584965097</v>
      </c>
      <c r="F301" s="24">
        <v>0.43662647058823501</v>
      </c>
      <c r="G301" s="2">
        <v>0.31637152787628303</v>
      </c>
      <c r="H301" s="28">
        <v>144.44049060721136</v>
      </c>
      <c r="I301">
        <f t="shared" si="26"/>
        <v>0.14444049060721137</v>
      </c>
      <c r="J301">
        <f t="shared" si="27"/>
        <v>0.14444049060721137</v>
      </c>
      <c r="K301">
        <f t="shared" si="28"/>
        <v>1.4444049060721138</v>
      </c>
      <c r="L301">
        <f t="shared" si="29"/>
        <v>0.90275306629507113</v>
      </c>
    </row>
    <row r="302" spans="1:12" ht="11.25" customHeight="1" x14ac:dyDescent="0.25">
      <c r="A302" s="32">
        <v>21</v>
      </c>
      <c r="B302" s="1" t="s">
        <v>46</v>
      </c>
      <c r="C302" s="12" t="s">
        <v>155</v>
      </c>
      <c r="D302" s="23" t="s">
        <v>155</v>
      </c>
      <c r="E302" s="2" t="s">
        <v>155</v>
      </c>
      <c r="F302" s="24" t="s">
        <v>155</v>
      </c>
      <c r="G302" s="2" t="s">
        <v>155</v>
      </c>
      <c r="H302" s="28" t="s">
        <v>155</v>
      </c>
      <c r="I302" t="e">
        <f t="shared" si="26"/>
        <v>#VALUE!</v>
      </c>
      <c r="J302" t="e">
        <f t="shared" si="27"/>
        <v>#VALUE!</v>
      </c>
      <c r="K302" t="e">
        <f t="shared" si="28"/>
        <v>#VALUE!</v>
      </c>
      <c r="L302" t="e">
        <f t="shared" si="29"/>
        <v>#VALUE!</v>
      </c>
    </row>
    <row r="303" spans="1:12" ht="11.25" customHeight="1" x14ac:dyDescent="0.25">
      <c r="A303" s="32">
        <v>22</v>
      </c>
      <c r="B303" s="1" t="s">
        <v>47</v>
      </c>
      <c r="C303" s="12">
        <v>4.2166666666666668</v>
      </c>
      <c r="D303" s="23">
        <v>9.0802708333333482E-2</v>
      </c>
      <c r="E303" s="2">
        <v>0.47219347749993845</v>
      </c>
      <c r="F303" s="24">
        <v>0.75745249999999964</v>
      </c>
      <c r="G303" s="2">
        <v>0.49183038821327907</v>
      </c>
      <c r="H303" s="28">
        <v>387.34810698612233</v>
      </c>
      <c r="I303">
        <f t="shared" si="26"/>
        <v>0.38734810698612232</v>
      </c>
      <c r="J303">
        <f t="shared" si="27"/>
        <v>0.38734810698612232</v>
      </c>
      <c r="K303">
        <f t="shared" si="28"/>
        <v>3.8734810698612234</v>
      </c>
      <c r="L303">
        <f t="shared" si="29"/>
        <v>2.4209256686632643</v>
      </c>
    </row>
    <row r="304" spans="1:12" ht="11.25" customHeight="1" x14ac:dyDescent="0.25">
      <c r="A304" s="32">
        <v>23</v>
      </c>
      <c r="B304" s="1" t="s">
        <v>48</v>
      </c>
      <c r="C304" s="12">
        <v>4.2</v>
      </c>
      <c r="D304" s="23">
        <v>2.7342499999999992E-2</v>
      </c>
      <c r="E304" s="2">
        <v>0.13679358439715134</v>
      </c>
      <c r="F304" s="24">
        <v>0.22131774193548392</v>
      </c>
      <c r="G304" s="2">
        <v>0.13812633857325232</v>
      </c>
      <c r="H304" s="28" t="s">
        <v>155</v>
      </c>
      <c r="I304" t="e">
        <f t="shared" si="26"/>
        <v>#VALUE!</v>
      </c>
      <c r="J304" t="e">
        <f t="shared" si="27"/>
        <v>#VALUE!</v>
      </c>
      <c r="K304" t="e">
        <f t="shared" si="28"/>
        <v>#VALUE!</v>
      </c>
      <c r="L304" t="e">
        <f t="shared" si="29"/>
        <v>#VALUE!</v>
      </c>
    </row>
    <row r="305" spans="1:12" ht="11.25" customHeight="1" x14ac:dyDescent="0.25">
      <c r="A305" s="32">
        <v>24</v>
      </c>
      <c r="B305" s="1" t="s">
        <v>49</v>
      </c>
      <c r="C305" s="12" t="s">
        <v>155</v>
      </c>
      <c r="D305" s="23" t="s">
        <v>155</v>
      </c>
      <c r="E305" s="2" t="s">
        <v>155</v>
      </c>
      <c r="F305" s="24" t="s">
        <v>155</v>
      </c>
      <c r="G305" s="2" t="s">
        <v>155</v>
      </c>
      <c r="H305" s="28" t="s">
        <v>155</v>
      </c>
      <c r="I305" t="e">
        <f t="shared" si="26"/>
        <v>#VALUE!</v>
      </c>
      <c r="J305" t="e">
        <f t="shared" si="27"/>
        <v>#VALUE!</v>
      </c>
      <c r="K305" t="e">
        <f t="shared" si="28"/>
        <v>#VALUE!</v>
      </c>
      <c r="L305" t="e">
        <f t="shared" si="29"/>
        <v>#VALUE!</v>
      </c>
    </row>
    <row r="306" spans="1:12" ht="11.25" customHeight="1" x14ac:dyDescent="0.25">
      <c r="A306" s="32">
        <v>25</v>
      </c>
      <c r="B306" s="1" t="s">
        <v>50</v>
      </c>
      <c r="C306" s="12">
        <v>4.2083333333333339</v>
      </c>
      <c r="D306" s="23">
        <v>4.6434583333333335E-2</v>
      </c>
      <c r="E306" s="2">
        <v>0.26421705671971546</v>
      </c>
      <c r="F306" s="24">
        <v>0.37999705882352952</v>
      </c>
      <c r="G306" s="2">
        <v>0.27274411084196321</v>
      </c>
      <c r="H306" s="28">
        <v>113.15510570317386</v>
      </c>
      <c r="I306">
        <f t="shared" si="26"/>
        <v>0.11315510570317386</v>
      </c>
      <c r="J306">
        <f t="shared" si="27"/>
        <v>0.11315510570317386</v>
      </c>
      <c r="K306">
        <f t="shared" si="28"/>
        <v>1.1315510570317386</v>
      </c>
      <c r="L306">
        <f t="shared" si="29"/>
        <v>0.70721941064483662</v>
      </c>
    </row>
    <row r="307" spans="1:12" ht="11.25" customHeight="1" x14ac:dyDescent="0.25">
      <c r="A307" s="32">
        <v>26</v>
      </c>
      <c r="B307" s="1" t="s">
        <v>51</v>
      </c>
      <c r="C307" s="12">
        <v>4.2083333333333339</v>
      </c>
      <c r="D307" s="23">
        <v>0.10782604166666721</v>
      </c>
      <c r="E307" s="2">
        <v>0.53452427943299674</v>
      </c>
      <c r="F307" s="24">
        <v>0.89630526315789583</v>
      </c>
      <c r="G307" s="2">
        <v>0.56150449211679365</v>
      </c>
      <c r="H307" s="28">
        <v>492.61578306699607</v>
      </c>
      <c r="I307">
        <f t="shared" si="26"/>
        <v>0.49261578306699605</v>
      </c>
      <c r="J307">
        <f t="shared" si="27"/>
        <v>0.49261578306699605</v>
      </c>
      <c r="K307">
        <f t="shared" si="28"/>
        <v>4.9261578306699603</v>
      </c>
      <c r="L307">
        <f t="shared" si="29"/>
        <v>3.0788486441687248</v>
      </c>
    </row>
    <row r="308" spans="1:12" ht="11.25" customHeight="1" x14ac:dyDescent="0.25">
      <c r="A308" s="32">
        <v>27</v>
      </c>
      <c r="B308" s="1" t="s">
        <v>52</v>
      </c>
      <c r="C308" s="12">
        <v>4.2083333333333339</v>
      </c>
      <c r="D308" s="23">
        <v>4.6970416666666681E-2</v>
      </c>
      <c r="E308" s="2">
        <v>0.20988483098433261</v>
      </c>
      <c r="F308" s="24">
        <v>0.39562142857142923</v>
      </c>
      <c r="G308" s="2">
        <v>0.22520892738689738</v>
      </c>
      <c r="H308" s="28">
        <v>116.46508928594312</v>
      </c>
      <c r="I308">
        <f t="shared" si="26"/>
        <v>0.11646508928594312</v>
      </c>
      <c r="J308">
        <f t="shared" si="27"/>
        <v>0.11646508928594312</v>
      </c>
      <c r="K308">
        <f t="shared" si="28"/>
        <v>1.1646508928594312</v>
      </c>
      <c r="L308">
        <f t="shared" si="29"/>
        <v>0.72790680803714447</v>
      </c>
    </row>
    <row r="309" spans="1:12" ht="11.25" customHeight="1" x14ac:dyDescent="0.25">
      <c r="A309" s="32">
        <v>28</v>
      </c>
      <c r="B309" s="1" t="s">
        <v>53</v>
      </c>
      <c r="C309" s="12">
        <v>4.2166666666666668</v>
      </c>
      <c r="D309" s="23">
        <v>0.20103145833333325</v>
      </c>
      <c r="E309" s="2">
        <v>0.97112686185543184</v>
      </c>
      <c r="F309" s="24">
        <v>1.5986586956521736</v>
      </c>
      <c r="G309" s="2">
        <v>0.98109112289665334</v>
      </c>
      <c r="H309" s="28">
        <v>1069.6063464510667</v>
      </c>
      <c r="I309">
        <f t="shared" si="26"/>
        <v>1.0696063464510666</v>
      </c>
      <c r="J309">
        <f t="shared" si="27"/>
        <v>1.0696063464510666</v>
      </c>
      <c r="K309">
        <f t="shared" si="28"/>
        <v>10.696063464510665</v>
      </c>
      <c r="L309">
        <f t="shared" si="29"/>
        <v>6.6850396653191657</v>
      </c>
    </row>
    <row r="310" spans="1:12" ht="11.25" customHeight="1" x14ac:dyDescent="0.25">
      <c r="A310" s="32">
        <v>29</v>
      </c>
      <c r="B310" s="1" t="s">
        <v>54</v>
      </c>
      <c r="C310" s="12" t="s">
        <v>155</v>
      </c>
      <c r="D310" s="23" t="s">
        <v>155</v>
      </c>
      <c r="E310" s="2" t="s">
        <v>155</v>
      </c>
      <c r="F310" s="24" t="s">
        <v>155</v>
      </c>
      <c r="G310" s="2" t="s">
        <v>155</v>
      </c>
      <c r="H310" s="28" t="s">
        <v>155</v>
      </c>
      <c r="I310" t="e">
        <f t="shared" si="26"/>
        <v>#VALUE!</v>
      </c>
      <c r="J310" t="e">
        <f t="shared" si="27"/>
        <v>#VALUE!</v>
      </c>
      <c r="K310" t="e">
        <f t="shared" si="28"/>
        <v>#VALUE!</v>
      </c>
      <c r="L310" t="e">
        <f t="shared" si="29"/>
        <v>#VALUE!</v>
      </c>
    </row>
    <row r="311" spans="1:12" ht="11.25" customHeight="1" x14ac:dyDescent="0.25">
      <c r="A311" s="32">
        <v>30</v>
      </c>
      <c r="B311" s="1" t="s">
        <v>55</v>
      </c>
      <c r="C311" s="12">
        <v>4.2166666666666668</v>
      </c>
      <c r="D311" s="23">
        <v>9.8282500000000272E-2</v>
      </c>
      <c r="E311" s="2">
        <v>0.45352750504786393</v>
      </c>
      <c r="F311" s="24">
        <v>0.81428947368421056</v>
      </c>
      <c r="G311" s="2">
        <v>0.47862667939887338</v>
      </c>
      <c r="H311" s="28">
        <v>433.59671699304397</v>
      </c>
      <c r="I311">
        <f t="shared" si="26"/>
        <v>0.43359671699304397</v>
      </c>
      <c r="J311">
        <f t="shared" si="27"/>
        <v>0.43359671699304397</v>
      </c>
      <c r="K311">
        <f t="shared" si="28"/>
        <v>4.3359671699304396</v>
      </c>
      <c r="L311">
        <f t="shared" si="29"/>
        <v>2.7099794812065245</v>
      </c>
    </row>
    <row r="312" spans="1:12" ht="11.25" customHeight="1" x14ac:dyDescent="0.25">
      <c r="A312" s="32">
        <v>32</v>
      </c>
      <c r="B312" s="1" t="s">
        <v>56</v>
      </c>
      <c r="C312" s="12">
        <v>4.2166666666666668</v>
      </c>
      <c r="D312" s="23">
        <v>0.1220097916666667</v>
      </c>
      <c r="E312" s="2">
        <v>0.76374642695838779</v>
      </c>
      <c r="F312" s="24">
        <v>0.96646590909090868</v>
      </c>
      <c r="G312" s="2">
        <v>0.76768309663038459</v>
      </c>
      <c r="H312" s="28">
        <v>580.35149826367274</v>
      </c>
      <c r="I312">
        <f t="shared" si="26"/>
        <v>0.58035149826367272</v>
      </c>
      <c r="J312">
        <f t="shared" si="27"/>
        <v>0.58035149826367272</v>
      </c>
      <c r="K312">
        <f t="shared" si="28"/>
        <v>5.8035149826367274</v>
      </c>
      <c r="L312">
        <f t="shared" si="29"/>
        <v>3.6271968641479546</v>
      </c>
    </row>
    <row r="313" spans="1:12" ht="11.25" customHeight="1" x14ac:dyDescent="0.25">
      <c r="A313" s="32">
        <v>33</v>
      </c>
      <c r="B313" s="1" t="s">
        <v>57</v>
      </c>
      <c r="C313" s="12">
        <v>4.2083333333333339</v>
      </c>
      <c r="D313" s="23">
        <v>4.6817708333333152E-2</v>
      </c>
      <c r="E313" s="2">
        <v>0.2411523149892521</v>
      </c>
      <c r="F313" s="24">
        <v>0.38781029411764734</v>
      </c>
      <c r="G313" s="2">
        <v>0.25583071508355648</v>
      </c>
      <c r="H313" s="28">
        <v>115.52176611420236</v>
      </c>
      <c r="I313">
        <f t="shared" si="26"/>
        <v>0.11552176611420237</v>
      </c>
      <c r="J313">
        <f t="shared" si="27"/>
        <v>0.11552176611420237</v>
      </c>
      <c r="K313">
        <f t="shared" si="28"/>
        <v>1.1552176611420237</v>
      </c>
      <c r="L313">
        <f t="shared" si="29"/>
        <v>0.72201103821376478</v>
      </c>
    </row>
    <row r="314" spans="1:12" ht="11.25" customHeight="1" x14ac:dyDescent="0.25">
      <c r="A314" s="32">
        <v>34</v>
      </c>
      <c r="B314" s="1" t="s">
        <v>58</v>
      </c>
      <c r="C314" s="12">
        <v>4.2166666666666668</v>
      </c>
      <c r="D314" s="23">
        <v>0.28664500000000026</v>
      </c>
      <c r="E314" s="2">
        <v>1.6995292059427891</v>
      </c>
      <c r="F314" s="24">
        <v>2.2113326530612243</v>
      </c>
      <c r="G314" s="2">
        <v>1.6750544355223564</v>
      </c>
      <c r="H314" s="28">
        <v>1600.5469668854046</v>
      </c>
      <c r="I314">
        <f t="shared" si="26"/>
        <v>1.6005469668854047</v>
      </c>
      <c r="J314">
        <f t="shared" si="27"/>
        <v>1.6005469668854047</v>
      </c>
      <c r="K314">
        <f t="shared" si="28"/>
        <v>16.005469668854047</v>
      </c>
      <c r="L314">
        <f t="shared" si="29"/>
        <v>10.00341854303378</v>
      </c>
    </row>
    <row r="315" spans="1:12" ht="11.25" customHeight="1" x14ac:dyDescent="0.25">
      <c r="A315" s="32">
        <v>35</v>
      </c>
      <c r="B315" s="1" t="s">
        <v>59</v>
      </c>
      <c r="C315" s="12">
        <v>4.2083333333333339</v>
      </c>
      <c r="D315" s="23">
        <v>4.4468124999999969E-2</v>
      </c>
      <c r="E315" s="2">
        <v>0.21144388005894485</v>
      </c>
      <c r="F315" s="24">
        <v>0.38478593750000045</v>
      </c>
      <c r="G315" s="2">
        <v>0.23705977555431132</v>
      </c>
      <c r="H315" s="28">
        <v>101.00807667549881</v>
      </c>
      <c r="I315">
        <f t="shared" si="26"/>
        <v>0.10100807667549881</v>
      </c>
      <c r="J315">
        <f t="shared" si="27"/>
        <v>0.10100807667549881</v>
      </c>
      <c r="K315">
        <f t="shared" si="28"/>
        <v>1.010080766754988</v>
      </c>
      <c r="L315">
        <f t="shared" si="29"/>
        <v>0.63130047922186749</v>
      </c>
    </row>
    <row r="316" spans="1:12" ht="11.25" customHeight="1" x14ac:dyDescent="0.25">
      <c r="A316" s="32">
        <v>36</v>
      </c>
      <c r="B316" s="1" t="s">
        <v>60</v>
      </c>
      <c r="C316" s="12">
        <v>4.2083333333333339</v>
      </c>
      <c r="D316" s="23">
        <v>7.2349166666666631E-2</v>
      </c>
      <c r="E316" s="2">
        <v>0.37986971832480304</v>
      </c>
      <c r="F316" s="24">
        <v>0.59846857142857224</v>
      </c>
      <c r="G316" s="2">
        <v>0.40425610819915048</v>
      </c>
      <c r="H316" s="28">
        <v>273.27667794685186</v>
      </c>
      <c r="I316">
        <f t="shared" si="26"/>
        <v>0.27327667794685184</v>
      </c>
      <c r="J316">
        <f t="shared" si="27"/>
        <v>0.27327667794685184</v>
      </c>
      <c r="K316">
        <f t="shared" si="28"/>
        <v>2.7327667794685184</v>
      </c>
      <c r="L316">
        <f t="shared" si="29"/>
        <v>1.707979237167824</v>
      </c>
    </row>
    <row r="317" spans="1:12" ht="11.25" customHeight="1" x14ac:dyDescent="0.25">
      <c r="A317" s="32">
        <v>37</v>
      </c>
      <c r="B317" s="1" t="s">
        <v>61</v>
      </c>
      <c r="C317" s="12" t="s">
        <v>155</v>
      </c>
      <c r="D317" s="23" t="s">
        <v>155</v>
      </c>
      <c r="E317" s="2" t="s">
        <v>155</v>
      </c>
      <c r="F317" s="24" t="s">
        <v>155</v>
      </c>
      <c r="G317" s="2" t="s">
        <v>155</v>
      </c>
      <c r="H317" s="28" t="s">
        <v>155</v>
      </c>
      <c r="I317" t="e">
        <f t="shared" si="26"/>
        <v>#VALUE!</v>
      </c>
      <c r="J317" t="e">
        <f t="shared" si="27"/>
        <v>#VALUE!</v>
      </c>
      <c r="K317" t="e">
        <f t="shared" si="28"/>
        <v>#VALUE!</v>
      </c>
      <c r="L317" t="e">
        <f t="shared" si="29"/>
        <v>#VALUE!</v>
      </c>
    </row>
    <row r="318" spans="1:12" ht="11.25" customHeight="1" x14ac:dyDescent="0.25">
      <c r="A318" s="32">
        <v>38</v>
      </c>
      <c r="B318" s="1" t="s">
        <v>62</v>
      </c>
      <c r="C318" s="12">
        <v>4.2083333333333339</v>
      </c>
      <c r="D318" s="23">
        <v>4.6605000000000008E-2</v>
      </c>
      <c r="E318" s="2">
        <v>0.23216583164568963</v>
      </c>
      <c r="F318" s="24">
        <v>0.39646666666666741</v>
      </c>
      <c r="G318" s="2">
        <v>0.25216671173546906</v>
      </c>
      <c r="H318" s="28">
        <v>114.20781050288795</v>
      </c>
      <c r="I318">
        <f t="shared" si="26"/>
        <v>0.11420781050288795</v>
      </c>
      <c r="J318">
        <f t="shared" si="27"/>
        <v>0.11420781050288795</v>
      </c>
      <c r="K318">
        <f t="shared" si="28"/>
        <v>1.1420781050288795</v>
      </c>
      <c r="L318">
        <f t="shared" si="29"/>
        <v>0.7137988156430497</v>
      </c>
    </row>
    <row r="319" spans="1:12" ht="11.25" customHeight="1" x14ac:dyDescent="0.25">
      <c r="A319" s="32">
        <v>39</v>
      </c>
      <c r="B319" s="1" t="s">
        <v>63</v>
      </c>
      <c r="C319" s="12">
        <v>4.2166666666666668</v>
      </c>
      <c r="D319" s="23">
        <v>9.3298333333333594E-2</v>
      </c>
      <c r="E319" s="2">
        <v>0.47939231357167894</v>
      </c>
      <c r="F319" s="24">
        <v>0.76791315789473735</v>
      </c>
      <c r="G319" s="2">
        <v>0.50567823817221924</v>
      </c>
      <c r="H319" s="28">
        <v>402.77814416251539</v>
      </c>
      <c r="I319">
        <f t="shared" si="26"/>
        <v>0.40277814416251539</v>
      </c>
      <c r="J319">
        <f t="shared" si="27"/>
        <v>0.40277814416251539</v>
      </c>
      <c r="K319">
        <f t="shared" si="28"/>
        <v>4.0277814416251543</v>
      </c>
      <c r="L319">
        <f t="shared" si="29"/>
        <v>2.5173634010157211</v>
      </c>
    </row>
    <row r="320" spans="1:12" ht="11.25" customHeight="1" x14ac:dyDescent="0.25">
      <c r="A320" s="32">
        <v>40</v>
      </c>
      <c r="B320" s="1" t="s">
        <v>64</v>
      </c>
      <c r="C320" s="12">
        <v>4.2</v>
      </c>
      <c r="D320" s="23">
        <v>2.7233333333333332E-2</v>
      </c>
      <c r="E320" s="2">
        <v>0.13197188796870893</v>
      </c>
      <c r="F320" s="24">
        <v>0.22424310344827547</v>
      </c>
      <c r="G320" s="2">
        <v>0.13965066696411091</v>
      </c>
      <c r="H320" s="28" t="s">
        <v>155</v>
      </c>
      <c r="I320" t="e">
        <f t="shared" si="26"/>
        <v>#VALUE!</v>
      </c>
      <c r="J320" t="e">
        <f t="shared" si="27"/>
        <v>#VALUE!</v>
      </c>
      <c r="K320" t="e">
        <f t="shared" si="28"/>
        <v>#VALUE!</v>
      </c>
      <c r="L320" t="e">
        <f t="shared" si="29"/>
        <v>#VALUE!</v>
      </c>
    </row>
    <row r="321" spans="1:12" ht="11.25" customHeight="1" x14ac:dyDescent="0.25">
      <c r="A321" s="32">
        <v>41</v>
      </c>
      <c r="B321" s="1" t="s">
        <v>65</v>
      </c>
      <c r="C321" s="12">
        <v>4.2166666666666668</v>
      </c>
      <c r="D321" s="23">
        <v>4.7025208333333013E-2</v>
      </c>
      <c r="E321" s="2">
        <v>0.21043293569248356</v>
      </c>
      <c r="F321" s="24">
        <v>0.41533823529411729</v>
      </c>
      <c r="G321" s="2">
        <v>0.23991378409130162</v>
      </c>
      <c r="H321" s="28">
        <v>116.80355382267713</v>
      </c>
      <c r="I321">
        <f t="shared" si="26"/>
        <v>0.11680355382267713</v>
      </c>
      <c r="J321">
        <f t="shared" si="27"/>
        <v>0.11680355382267713</v>
      </c>
      <c r="K321">
        <f t="shared" si="28"/>
        <v>1.1680355382267713</v>
      </c>
      <c r="L321">
        <f t="shared" si="29"/>
        <v>0.73002221139173207</v>
      </c>
    </row>
    <row r="322" spans="1:12" ht="11.25" customHeight="1" x14ac:dyDescent="0.25">
      <c r="A322" s="32">
        <v>43</v>
      </c>
      <c r="B322" s="1" t="s">
        <v>66</v>
      </c>
      <c r="C322" s="12" t="s">
        <v>155</v>
      </c>
      <c r="D322" s="23" t="s">
        <v>155</v>
      </c>
      <c r="E322" s="2" t="s">
        <v>155</v>
      </c>
      <c r="F322" s="24" t="s">
        <v>155</v>
      </c>
      <c r="G322" s="2" t="s">
        <v>155</v>
      </c>
      <c r="H322" s="28" t="s">
        <v>155</v>
      </c>
      <c r="I322" t="e">
        <f t="shared" si="26"/>
        <v>#VALUE!</v>
      </c>
      <c r="J322" t="e">
        <f t="shared" si="27"/>
        <v>#VALUE!</v>
      </c>
      <c r="K322" t="e">
        <f t="shared" si="28"/>
        <v>#VALUE!</v>
      </c>
      <c r="L322" t="e">
        <f t="shared" si="29"/>
        <v>#VALUE!</v>
      </c>
    </row>
    <row r="323" spans="1:12" ht="11.25" customHeight="1" x14ac:dyDescent="0.25">
      <c r="A323" s="32">
        <v>44</v>
      </c>
      <c r="B323" s="1" t="s">
        <v>67</v>
      </c>
      <c r="C323" s="12">
        <v>4.2166666666666668</v>
      </c>
      <c r="D323" s="23">
        <v>0.53860145833333362</v>
      </c>
      <c r="E323" s="2">
        <v>2.3544315062532424</v>
      </c>
      <c r="F323" s="24">
        <v>4.0013204545454544</v>
      </c>
      <c r="G323" s="2">
        <v>2.2494640294130748</v>
      </c>
      <c r="H323" s="28">
        <v>3168.3903014504726</v>
      </c>
      <c r="I323">
        <f t="shared" si="26"/>
        <v>3.1683903014504726</v>
      </c>
      <c r="J323">
        <f t="shared" si="27"/>
        <v>3.1683903014504726</v>
      </c>
      <c r="K323">
        <f t="shared" si="28"/>
        <v>31.683903014504725</v>
      </c>
      <c r="L323">
        <f t="shared" si="29"/>
        <v>19.802439384065451</v>
      </c>
    </row>
    <row r="324" spans="1:12" ht="11.25" customHeight="1" x14ac:dyDescent="0.25">
      <c r="A324" s="32">
        <v>45</v>
      </c>
      <c r="B324" s="1" t="s">
        <v>68</v>
      </c>
      <c r="C324" s="12">
        <v>4.2250000000000005</v>
      </c>
      <c r="D324" s="23">
        <v>0.50619708333333358</v>
      </c>
      <c r="E324" s="2">
        <v>2.5512955898818284</v>
      </c>
      <c r="F324" s="24">
        <v>3.8189035211267619</v>
      </c>
      <c r="G324" s="2">
        <v>2.4358120937938339</v>
      </c>
      <c r="H324" s="28">
        <v>2966.3013886138924</v>
      </c>
      <c r="I324">
        <f t="shared" si="26"/>
        <v>2.9663013886138923</v>
      </c>
      <c r="J324">
        <f t="shared" si="27"/>
        <v>2.9663013886138923</v>
      </c>
      <c r="K324">
        <f t="shared" si="28"/>
        <v>29.663013886138923</v>
      </c>
      <c r="L324">
        <f t="shared" si="29"/>
        <v>18.539383678836828</v>
      </c>
    </row>
    <row r="325" spans="1:12" ht="11.25" customHeight="1" x14ac:dyDescent="0.25">
      <c r="A325" s="32">
        <v>46</v>
      </c>
      <c r="B325" s="1" t="s">
        <v>69</v>
      </c>
      <c r="C325" s="12" t="s">
        <v>155</v>
      </c>
      <c r="D325" s="23" t="s">
        <v>155</v>
      </c>
      <c r="E325" s="2" t="s">
        <v>155</v>
      </c>
      <c r="F325" s="24" t="s">
        <v>155</v>
      </c>
      <c r="G325" s="2" t="s">
        <v>155</v>
      </c>
      <c r="H325" s="28" t="s">
        <v>155</v>
      </c>
      <c r="I325" t="e">
        <f t="shared" si="26"/>
        <v>#VALUE!</v>
      </c>
      <c r="J325" t="e">
        <f t="shared" si="27"/>
        <v>#VALUE!</v>
      </c>
      <c r="K325" t="e">
        <f t="shared" si="28"/>
        <v>#VALUE!</v>
      </c>
      <c r="L325" t="e">
        <f t="shared" si="29"/>
        <v>#VALUE!</v>
      </c>
    </row>
    <row r="326" spans="1:12" ht="11.25" customHeight="1" x14ac:dyDescent="0.25">
      <c r="A326" s="32">
        <v>47</v>
      </c>
      <c r="B326" s="1" t="s">
        <v>70</v>
      </c>
      <c r="C326" s="12">
        <v>4.2083333333333339</v>
      </c>
      <c r="D326" s="23">
        <v>7.4109791666666591E-2</v>
      </c>
      <c r="E326" s="2">
        <v>0.48741026601030363</v>
      </c>
      <c r="F326" s="24">
        <v>0.60681625000000006</v>
      </c>
      <c r="G326" s="2">
        <v>0.49985692421761391</v>
      </c>
      <c r="H326" s="28">
        <v>284.15825705717867</v>
      </c>
      <c r="I326">
        <f t="shared" si="26"/>
        <v>0.28415825705717868</v>
      </c>
      <c r="J326">
        <f t="shared" si="27"/>
        <v>0.28415825705717868</v>
      </c>
      <c r="K326">
        <f t="shared" si="28"/>
        <v>2.841582570571787</v>
      </c>
      <c r="L326">
        <f t="shared" si="29"/>
        <v>1.7759891066073668</v>
      </c>
    </row>
    <row r="327" spans="1:12" ht="11.25" customHeight="1" x14ac:dyDescent="0.25">
      <c r="A327" s="32">
        <v>48</v>
      </c>
      <c r="B327" s="1" t="s">
        <v>71</v>
      </c>
      <c r="C327" s="12">
        <v>4.2</v>
      </c>
      <c r="D327" s="23">
        <v>3.757083333333322E-2</v>
      </c>
      <c r="E327" s="2">
        <v>0.16533516272219925</v>
      </c>
      <c r="F327" s="24">
        <v>0.31516612903225805</v>
      </c>
      <c r="G327" s="2">
        <v>0.17781566342641092</v>
      </c>
      <c r="H327" s="28">
        <v>58.40649846472315</v>
      </c>
      <c r="I327">
        <f t="shared" si="26"/>
        <v>5.840649846472315E-2</v>
      </c>
      <c r="J327">
        <f t="shared" si="27"/>
        <v>5.840649846472315E-2</v>
      </c>
      <c r="K327">
        <f t="shared" si="28"/>
        <v>0.58406498464723144</v>
      </c>
      <c r="L327">
        <f t="shared" si="29"/>
        <v>0.36504061540451965</v>
      </c>
    </row>
    <row r="328" spans="1:12" ht="11.25" customHeight="1" x14ac:dyDescent="0.25">
      <c r="A328" s="32">
        <v>49</v>
      </c>
      <c r="B328" s="1" t="s">
        <v>72</v>
      </c>
      <c r="C328" s="12">
        <v>4.2083333333333339</v>
      </c>
      <c r="D328" s="23">
        <v>8.318729166666694E-2</v>
      </c>
      <c r="E328" s="2">
        <v>0.3799547115306296</v>
      </c>
      <c r="F328" s="24">
        <v>0.68315000000000126</v>
      </c>
      <c r="G328" s="2">
        <v>0.39857004388326539</v>
      </c>
      <c r="H328" s="28">
        <v>340.26797929106118</v>
      </c>
      <c r="I328">
        <f t="shared" si="26"/>
        <v>0.34026797929106117</v>
      </c>
      <c r="J328">
        <f t="shared" si="27"/>
        <v>0.34026797929106117</v>
      </c>
      <c r="K328">
        <f t="shared" si="28"/>
        <v>3.4026797929106118</v>
      </c>
      <c r="L328">
        <f t="shared" si="29"/>
        <v>2.1266748705691323</v>
      </c>
    </row>
    <row r="329" spans="1:12" ht="11.25" customHeight="1" x14ac:dyDescent="0.25">
      <c r="A329" s="32">
        <v>50</v>
      </c>
      <c r="B329" s="1" t="s">
        <v>73</v>
      </c>
      <c r="C329" s="12">
        <v>4.2083333333333339</v>
      </c>
      <c r="D329" s="23">
        <v>5.5932500000000107E-2</v>
      </c>
      <c r="E329" s="2">
        <v>0.32379345312157054</v>
      </c>
      <c r="F329" s="24">
        <v>0.47432285714285816</v>
      </c>
      <c r="G329" s="2">
        <v>0.35027854294958227</v>
      </c>
      <c r="H329" s="28">
        <v>171.83146066980902</v>
      </c>
      <c r="I329">
        <f t="shared" si="26"/>
        <v>0.17183146066980901</v>
      </c>
      <c r="J329">
        <f t="shared" si="27"/>
        <v>0.17183146066980901</v>
      </c>
      <c r="K329">
        <f t="shared" si="28"/>
        <v>1.7183146066980901</v>
      </c>
      <c r="L329">
        <f t="shared" si="29"/>
        <v>1.0739466291863062</v>
      </c>
    </row>
    <row r="330" spans="1:12" ht="11.25" customHeight="1" x14ac:dyDescent="0.25">
      <c r="A330" s="32">
        <v>51</v>
      </c>
      <c r="B330" s="1" t="s">
        <v>74</v>
      </c>
      <c r="C330" s="12" t="s">
        <v>155</v>
      </c>
      <c r="D330" s="23" t="s">
        <v>155</v>
      </c>
      <c r="E330" s="2" t="s">
        <v>155</v>
      </c>
      <c r="F330" s="24" t="s">
        <v>155</v>
      </c>
      <c r="G330" s="2" t="s">
        <v>155</v>
      </c>
      <c r="H330" s="28" t="s">
        <v>155</v>
      </c>
      <c r="I330" t="e">
        <f t="shared" si="26"/>
        <v>#VALUE!</v>
      </c>
      <c r="J330" t="e">
        <f t="shared" si="27"/>
        <v>#VALUE!</v>
      </c>
      <c r="K330" t="e">
        <f t="shared" si="28"/>
        <v>#VALUE!</v>
      </c>
      <c r="L330" t="e">
        <f t="shared" si="29"/>
        <v>#VALUE!</v>
      </c>
    </row>
    <row r="331" spans="1:12" ht="11.25" customHeight="1" x14ac:dyDescent="0.25">
      <c r="A331" s="32">
        <v>52</v>
      </c>
      <c r="B331" s="1" t="s">
        <v>75</v>
      </c>
      <c r="C331" s="12">
        <v>4.2166666666666668</v>
      </c>
      <c r="D331" s="23">
        <v>0.10221999999999998</v>
      </c>
      <c r="E331" s="2">
        <v>0.48808484711895272</v>
      </c>
      <c r="F331" s="24">
        <v>0.84003157894736891</v>
      </c>
      <c r="G331" s="2">
        <v>0.51360050952661385</v>
      </c>
      <c r="H331" s="28">
        <v>457.94560274392785</v>
      </c>
      <c r="I331">
        <f t="shared" si="26"/>
        <v>0.45794560274392787</v>
      </c>
      <c r="J331">
        <f t="shared" si="27"/>
        <v>0.45794560274392787</v>
      </c>
      <c r="K331">
        <f t="shared" si="28"/>
        <v>4.5794560274392788</v>
      </c>
      <c r="L331">
        <f t="shared" si="29"/>
        <v>2.8621600171495492</v>
      </c>
    </row>
    <row r="332" spans="1:12" ht="11.25" customHeight="1" x14ac:dyDescent="0.25">
      <c r="A332" s="32">
        <v>54</v>
      </c>
      <c r="B332" s="1" t="s">
        <v>76</v>
      </c>
      <c r="C332" s="12">
        <v>4.2166666666666668</v>
      </c>
      <c r="D332" s="23">
        <v>0.11240354166666688</v>
      </c>
      <c r="E332" s="2">
        <v>0.84528497905795474</v>
      </c>
      <c r="F332" s="24">
        <v>0.87795434782608672</v>
      </c>
      <c r="G332" s="2">
        <v>0.83538861441247525</v>
      </c>
      <c r="H332" s="28">
        <v>520.92788809949764</v>
      </c>
      <c r="I332">
        <f t="shared" si="26"/>
        <v>0.52092788809949764</v>
      </c>
      <c r="J332">
        <f t="shared" si="27"/>
        <v>0.52092788809949764</v>
      </c>
      <c r="K332">
        <f t="shared" si="28"/>
        <v>5.2092788809949759</v>
      </c>
      <c r="L332">
        <f t="shared" si="29"/>
        <v>3.25579930062186</v>
      </c>
    </row>
    <row r="333" spans="1:12" ht="11.25" customHeight="1" x14ac:dyDescent="0.25">
      <c r="A333" s="32">
        <v>55</v>
      </c>
      <c r="B333" s="1" t="s">
        <v>77</v>
      </c>
      <c r="C333" s="12">
        <v>4.2166666666666668</v>
      </c>
      <c r="D333" s="23">
        <v>9.2271250000000027E-2</v>
      </c>
      <c r="E333" s="2">
        <v>0.48137291413031785</v>
      </c>
      <c r="F333" s="24">
        <v>0.76192894736842143</v>
      </c>
      <c r="G333" s="2">
        <v>0.50626997367469795</v>
      </c>
      <c r="H333" s="28">
        <v>396.42776477148107</v>
      </c>
      <c r="I333">
        <f t="shared" si="26"/>
        <v>0.39642776477148106</v>
      </c>
      <c r="J333">
        <f t="shared" si="27"/>
        <v>0.39642776477148106</v>
      </c>
      <c r="K333">
        <f t="shared" si="28"/>
        <v>3.9642776477148107</v>
      </c>
      <c r="L333">
        <f t="shared" si="29"/>
        <v>2.4776735298217565</v>
      </c>
    </row>
    <row r="334" spans="1:12" ht="11.25" customHeight="1" x14ac:dyDescent="0.25">
      <c r="A334" s="32">
        <v>56</v>
      </c>
      <c r="B334" s="1" t="s">
        <v>78</v>
      </c>
      <c r="C334" s="12">
        <v>4.2083333333333339</v>
      </c>
      <c r="D334" s="23">
        <v>4.979187499999993E-2</v>
      </c>
      <c r="E334" s="2">
        <v>0.25311307927770255</v>
      </c>
      <c r="F334" s="24">
        <v>0.4250308823529414</v>
      </c>
      <c r="G334" s="2">
        <v>0.27671824601513728</v>
      </c>
      <c r="H334" s="28">
        <v>133.89456144001119</v>
      </c>
      <c r="I334">
        <f t="shared" si="26"/>
        <v>0.13389456144001119</v>
      </c>
      <c r="J334">
        <f t="shared" si="27"/>
        <v>0.13389456144001119</v>
      </c>
      <c r="K334">
        <f t="shared" si="28"/>
        <v>1.3389456144001119</v>
      </c>
      <c r="L334">
        <f t="shared" si="29"/>
        <v>0.83684100900006997</v>
      </c>
    </row>
    <row r="335" spans="1:12" ht="11.25" customHeight="1" x14ac:dyDescent="0.25">
      <c r="A335" s="32">
        <v>57</v>
      </c>
      <c r="B335" s="1" t="s">
        <v>79</v>
      </c>
      <c r="C335" s="12">
        <v>4.2083333333333339</v>
      </c>
      <c r="D335" s="23">
        <v>6.7740000000000133E-2</v>
      </c>
      <c r="E335" s="2">
        <v>0.35313304027073417</v>
      </c>
      <c r="F335" s="24">
        <v>0.56816944444444473</v>
      </c>
      <c r="G335" s="2">
        <v>0.37886251485166555</v>
      </c>
      <c r="H335" s="28">
        <v>244.79143213006068</v>
      </c>
      <c r="I335">
        <f t="shared" si="26"/>
        <v>0.24479143213006069</v>
      </c>
      <c r="J335">
        <f t="shared" si="27"/>
        <v>0.24479143213006069</v>
      </c>
      <c r="K335">
        <f t="shared" si="28"/>
        <v>2.4479143213006069</v>
      </c>
      <c r="L335">
        <f t="shared" si="29"/>
        <v>1.5299464508128793</v>
      </c>
    </row>
    <row r="336" spans="1:12" ht="11.25" customHeight="1" x14ac:dyDescent="0.25">
      <c r="A336" s="32">
        <v>58</v>
      </c>
      <c r="B336" s="1" t="s">
        <v>80</v>
      </c>
      <c r="C336" s="12">
        <v>4.2083333333333339</v>
      </c>
      <c r="D336" s="23">
        <v>3.8621041666666578E-2</v>
      </c>
      <c r="E336" s="2">
        <v>0.31560235801937137</v>
      </c>
      <c r="F336" s="24">
        <v>0.31833289473684223</v>
      </c>
      <c r="G336" s="2">
        <v>0.33116645526127281</v>
      </c>
      <c r="H336" s="28">
        <v>64.892803132742571</v>
      </c>
      <c r="I336">
        <f t="shared" si="26"/>
        <v>6.4892803132742566E-2</v>
      </c>
      <c r="J336">
        <f t="shared" si="27"/>
        <v>6.4892803132742566E-2</v>
      </c>
      <c r="K336">
        <f t="shared" si="28"/>
        <v>0.64892803132742571</v>
      </c>
      <c r="L336">
        <f t="shared" si="29"/>
        <v>0.40558001957964107</v>
      </c>
    </row>
    <row r="337" spans="1:12" ht="11.25" customHeight="1" x14ac:dyDescent="0.25">
      <c r="A337" s="32">
        <v>59</v>
      </c>
      <c r="B337" s="1" t="s">
        <v>81</v>
      </c>
      <c r="C337" s="12">
        <v>4.2166666666666668</v>
      </c>
      <c r="D337" s="23">
        <v>6.5779131249999994</v>
      </c>
      <c r="E337" s="2">
        <v>41.67707758178836</v>
      </c>
      <c r="F337" s="24">
        <v>41.793750000000003</v>
      </c>
      <c r="G337" s="2">
        <v>36.298451016487462</v>
      </c>
      <c r="H337" s="28">
        <v>43483.689387409191</v>
      </c>
      <c r="I337">
        <f t="shared" si="26"/>
        <v>43.483689387409193</v>
      </c>
      <c r="J337">
        <f t="shared" si="27"/>
        <v>43.483689387409193</v>
      </c>
      <c r="K337">
        <f t="shared" si="28"/>
        <v>434.83689387409191</v>
      </c>
      <c r="L337">
        <f t="shared" si="29"/>
        <v>271.77305867130741</v>
      </c>
    </row>
    <row r="338" spans="1:12" ht="11.25" customHeight="1" x14ac:dyDescent="0.25">
      <c r="A338" s="32">
        <v>60</v>
      </c>
      <c r="B338" s="1" t="s">
        <v>82</v>
      </c>
      <c r="C338" s="12">
        <v>4.2166666666666668</v>
      </c>
      <c r="D338" s="23">
        <v>6.3452679166666659</v>
      </c>
      <c r="E338" s="2">
        <v>36.534382703259581</v>
      </c>
      <c r="F338" s="24">
        <v>40.558457142857144</v>
      </c>
      <c r="G338" s="2">
        <v>31.566845719053056</v>
      </c>
      <c r="H338" s="28">
        <v>41818.878522540821</v>
      </c>
      <c r="I338">
        <f t="shared" si="26"/>
        <v>41.818878522540821</v>
      </c>
      <c r="J338">
        <f t="shared" si="27"/>
        <v>41.818878522540821</v>
      </c>
      <c r="K338">
        <f t="shared" si="28"/>
        <v>418.1887852254082</v>
      </c>
      <c r="L338">
        <f t="shared" si="29"/>
        <v>261.36799076588011</v>
      </c>
    </row>
    <row r="339" spans="1:12" ht="11.25" customHeight="1" x14ac:dyDescent="0.25">
      <c r="A339" s="32">
        <v>61</v>
      </c>
      <c r="B339" s="1" t="s">
        <v>83</v>
      </c>
      <c r="C339" s="12">
        <v>4.2250000000000005</v>
      </c>
      <c r="D339" s="23">
        <v>6.3197954166666692</v>
      </c>
      <c r="E339" s="2">
        <v>38.716245860612318</v>
      </c>
      <c r="F339" s="24">
        <v>40.102373178807944</v>
      </c>
      <c r="G339" s="2">
        <v>33.450620305185531</v>
      </c>
      <c r="H339" s="28">
        <v>41637.221825118912</v>
      </c>
      <c r="I339">
        <f t="shared" si="26"/>
        <v>41.637221825118914</v>
      </c>
      <c r="J339">
        <f t="shared" si="27"/>
        <v>41.637221825118914</v>
      </c>
      <c r="K339">
        <f t="shared" si="28"/>
        <v>416.37221825118911</v>
      </c>
      <c r="L339">
        <f t="shared" si="29"/>
        <v>260.23263640699315</v>
      </c>
    </row>
    <row r="340" spans="1:12" ht="11.25" customHeight="1" x14ac:dyDescent="0.25">
      <c r="A340" s="32">
        <v>62</v>
      </c>
      <c r="B340" s="1" t="s">
        <v>84</v>
      </c>
      <c r="C340" s="12">
        <v>4.2166666666666668</v>
      </c>
      <c r="D340" s="23">
        <v>5.0577943750000021</v>
      </c>
      <c r="E340" s="2">
        <v>33.024323945354858</v>
      </c>
      <c r="F340" s="24">
        <v>32.810027777777783</v>
      </c>
      <c r="G340" s="2">
        <v>28.654324156484773</v>
      </c>
      <c r="H340" s="28">
        <v>32785.68862550208</v>
      </c>
      <c r="I340">
        <f t="shared" si="26"/>
        <v>32.785688625502083</v>
      </c>
      <c r="J340">
        <f t="shared" si="27"/>
        <v>32.785688625502083</v>
      </c>
      <c r="K340">
        <f t="shared" si="28"/>
        <v>327.85688625502081</v>
      </c>
      <c r="L340">
        <f t="shared" si="29"/>
        <v>204.910553909388</v>
      </c>
    </row>
    <row r="341" spans="1:12" ht="11.25" customHeight="1" x14ac:dyDescent="0.25">
      <c r="A341" s="32">
        <v>63</v>
      </c>
      <c r="B341" s="1" t="s">
        <v>85</v>
      </c>
      <c r="C341" s="12">
        <v>4.2083333333333339</v>
      </c>
      <c r="D341" s="23">
        <v>5.9692445833333387</v>
      </c>
      <c r="E341" s="2">
        <v>34.574775453026277</v>
      </c>
      <c r="F341" s="24">
        <v>38.185167605633808</v>
      </c>
      <c r="G341" s="2">
        <v>29.779251870486185</v>
      </c>
      <c r="H341" s="28">
        <v>39149.599060192908</v>
      </c>
      <c r="I341">
        <f t="shared" si="26"/>
        <v>39.149599060192905</v>
      </c>
      <c r="J341">
        <f t="shared" si="27"/>
        <v>39.149599060192905</v>
      </c>
      <c r="K341">
        <f t="shared" si="28"/>
        <v>391.49599060192907</v>
      </c>
      <c r="L341">
        <f t="shared" si="29"/>
        <v>244.68499412620565</v>
      </c>
    </row>
    <row r="342" spans="1:12" ht="11.25" customHeight="1" x14ac:dyDescent="0.25">
      <c r="A342" s="32">
        <v>65</v>
      </c>
      <c r="B342" s="1" t="s">
        <v>86</v>
      </c>
      <c r="C342" s="12">
        <v>4.2166666666666668</v>
      </c>
      <c r="D342" s="23">
        <v>3.6382783333333348</v>
      </c>
      <c r="E342" s="2">
        <v>19.569170314137331</v>
      </c>
      <c r="F342" s="24">
        <v>24.264360683760685</v>
      </c>
      <c r="G342" s="2">
        <v>16.954110025805292</v>
      </c>
      <c r="H342" s="28">
        <v>23154.321301562864</v>
      </c>
      <c r="I342">
        <f t="shared" si="26"/>
        <v>23.154321301562863</v>
      </c>
      <c r="J342">
        <f t="shared" si="27"/>
        <v>23.154321301562863</v>
      </c>
      <c r="K342">
        <f t="shared" si="28"/>
        <v>231.54321301562862</v>
      </c>
      <c r="L342">
        <f t="shared" si="29"/>
        <v>144.71450813476787</v>
      </c>
    </row>
    <row r="343" spans="1:12" ht="11.25" customHeight="1" x14ac:dyDescent="0.25">
      <c r="A343" s="32">
        <v>66</v>
      </c>
      <c r="B343" s="1" t="s">
        <v>87</v>
      </c>
      <c r="C343" s="12">
        <v>4.2166666666666668</v>
      </c>
      <c r="D343" s="23">
        <v>7.2571120833333289</v>
      </c>
      <c r="E343" s="2">
        <v>46.837585393142241</v>
      </c>
      <c r="F343" s="24">
        <v>45.737960256410261</v>
      </c>
      <c r="G343" s="2">
        <v>40.95918380409897</v>
      </c>
      <c r="H343" s="28">
        <v>48404.395258018594</v>
      </c>
      <c r="I343">
        <f t="shared" si="26"/>
        <v>48.404395258018596</v>
      </c>
      <c r="J343">
        <f t="shared" si="27"/>
        <v>48.404395258018596</v>
      </c>
      <c r="K343">
        <f t="shared" si="28"/>
        <v>484.04395258018599</v>
      </c>
      <c r="L343">
        <f t="shared" si="29"/>
        <v>302.52747036261621</v>
      </c>
    </row>
    <row r="344" spans="1:12" ht="11.25" customHeight="1" x14ac:dyDescent="0.25">
      <c r="A344" s="32">
        <v>67</v>
      </c>
      <c r="B344" s="1" t="s">
        <v>88</v>
      </c>
      <c r="C344" s="12">
        <v>4.2250000000000005</v>
      </c>
      <c r="D344" s="23">
        <v>6.8034610416666732</v>
      </c>
      <c r="E344" s="2">
        <v>39.691757526078277</v>
      </c>
      <c r="F344" s="24">
        <v>42.689024679487183</v>
      </c>
      <c r="G344" s="2">
        <v>34.26859254363265</v>
      </c>
      <c r="H344" s="28">
        <v>45107.659032422111</v>
      </c>
      <c r="I344">
        <f t="shared" si="26"/>
        <v>45.107659032422113</v>
      </c>
      <c r="J344">
        <f t="shared" si="27"/>
        <v>45.107659032422113</v>
      </c>
      <c r="K344">
        <f t="shared" si="28"/>
        <v>451.07659032422112</v>
      </c>
      <c r="L344">
        <f t="shared" si="29"/>
        <v>281.92286895263817</v>
      </c>
    </row>
    <row r="345" spans="1:12" ht="11.25" customHeight="1" x14ac:dyDescent="0.25">
      <c r="A345" s="32">
        <v>68</v>
      </c>
      <c r="B345" s="1" t="s">
        <v>89</v>
      </c>
      <c r="C345" s="12">
        <v>4.2166666666666668</v>
      </c>
      <c r="D345" s="23">
        <v>3.4955162500000041</v>
      </c>
      <c r="E345" s="2">
        <v>45.031532715584952</v>
      </c>
      <c r="F345" s="24">
        <v>22.622764482758623</v>
      </c>
      <c r="G345" s="2">
        <v>39.698743038707832</v>
      </c>
      <c r="H345" s="28">
        <v>22203.454197050181</v>
      </c>
      <c r="I345">
        <f t="shared" si="26"/>
        <v>22.203454197050181</v>
      </c>
      <c r="J345">
        <f t="shared" si="27"/>
        <v>22.203454197050181</v>
      </c>
      <c r="K345">
        <f t="shared" si="28"/>
        <v>222.03454197050181</v>
      </c>
      <c r="L345">
        <f t="shared" si="29"/>
        <v>138.77158873156361</v>
      </c>
    </row>
    <row r="346" spans="1:12" ht="11.25" customHeight="1" x14ac:dyDescent="0.25">
      <c r="A346" s="32">
        <v>69</v>
      </c>
      <c r="B346" s="1" t="s">
        <v>90</v>
      </c>
      <c r="C346" s="12">
        <v>4.2166666666666668</v>
      </c>
      <c r="D346" s="23">
        <v>7.4344720833333344</v>
      </c>
      <c r="E346" s="2">
        <v>48.0620143136601</v>
      </c>
      <c r="F346" s="24">
        <v>46.457502649006628</v>
      </c>
      <c r="G346" s="2">
        <v>42.061010088042941</v>
      </c>
      <c r="H346" s="28">
        <v>49704.59605074321</v>
      </c>
      <c r="I346">
        <f t="shared" si="26"/>
        <v>49.704596050743213</v>
      </c>
      <c r="J346">
        <f t="shared" si="27"/>
        <v>49.704596050743213</v>
      </c>
      <c r="K346">
        <f t="shared" si="28"/>
        <v>497.04596050743214</v>
      </c>
      <c r="L346">
        <f t="shared" si="29"/>
        <v>310.65372531714507</v>
      </c>
    </row>
    <row r="347" spans="1:12" ht="11.25" customHeight="1" x14ac:dyDescent="0.25">
      <c r="A347" s="32">
        <v>70</v>
      </c>
      <c r="B347" s="1" t="s">
        <v>91</v>
      </c>
      <c r="C347" s="12">
        <v>4.2083333333333339</v>
      </c>
      <c r="D347" s="23">
        <v>5.9791570833333374</v>
      </c>
      <c r="E347" s="2">
        <v>34.970519195823968</v>
      </c>
      <c r="F347" s="24">
        <v>38.015510738255038</v>
      </c>
      <c r="G347" s="2">
        <v>30.108073932079062</v>
      </c>
      <c r="H347" s="28">
        <v>39219.628698490822</v>
      </c>
      <c r="I347">
        <f t="shared" si="26"/>
        <v>39.219628698490823</v>
      </c>
      <c r="J347">
        <f t="shared" si="27"/>
        <v>39.219628698490823</v>
      </c>
      <c r="K347">
        <f t="shared" si="28"/>
        <v>392.19628698490823</v>
      </c>
      <c r="L347">
        <f t="shared" si="29"/>
        <v>245.12267936556762</v>
      </c>
    </row>
    <row r="348" spans="1:12" ht="11.25" customHeight="1" x14ac:dyDescent="0.25">
      <c r="A348" s="32">
        <v>71</v>
      </c>
      <c r="B348" s="1" t="s">
        <v>92</v>
      </c>
      <c r="C348" s="12">
        <v>4.2166666666666668</v>
      </c>
      <c r="D348" s="23">
        <v>5.3283929166666661</v>
      </c>
      <c r="E348" s="2">
        <v>30.299563085091268</v>
      </c>
      <c r="F348" s="24">
        <v>34.394295488721802</v>
      </c>
      <c r="G348" s="2">
        <v>26.182433295691006</v>
      </c>
      <c r="H348" s="28">
        <v>34659.766224063183</v>
      </c>
      <c r="I348">
        <f t="shared" si="26"/>
        <v>34.659766224063183</v>
      </c>
      <c r="J348">
        <f t="shared" si="27"/>
        <v>34.659766224063183</v>
      </c>
      <c r="K348">
        <f t="shared" si="28"/>
        <v>346.59766224063185</v>
      </c>
      <c r="L348">
        <f t="shared" si="29"/>
        <v>216.62353890039489</v>
      </c>
    </row>
    <row r="349" spans="1:12" ht="11.25" customHeight="1" x14ac:dyDescent="0.25">
      <c r="A349" s="32">
        <v>72</v>
      </c>
      <c r="B349" s="1" t="s">
        <v>93</v>
      </c>
      <c r="C349" s="12">
        <v>4.2166666666666668</v>
      </c>
      <c r="D349" s="23">
        <v>6.9220458333333417</v>
      </c>
      <c r="E349" s="2">
        <v>43.385657691469653</v>
      </c>
      <c r="F349" s="24">
        <v>43.700129220779225</v>
      </c>
      <c r="G349" s="2">
        <v>37.808765625501501</v>
      </c>
      <c r="H349" s="28">
        <v>45965.471876982505</v>
      </c>
      <c r="I349">
        <f t="shared" si="26"/>
        <v>45.965471876982505</v>
      </c>
      <c r="J349">
        <f t="shared" si="27"/>
        <v>45.965471876982505</v>
      </c>
      <c r="K349">
        <f t="shared" si="28"/>
        <v>459.65471876982508</v>
      </c>
      <c r="L349">
        <f t="shared" si="29"/>
        <v>287.28419923114063</v>
      </c>
    </row>
    <row r="350" spans="1:12" ht="11.25" customHeight="1" x14ac:dyDescent="0.25">
      <c r="A350" s="32">
        <v>73</v>
      </c>
      <c r="B350" s="1" t="s">
        <v>94</v>
      </c>
      <c r="C350" s="12">
        <v>4.2166666666666668</v>
      </c>
      <c r="D350" s="23">
        <v>7.2666631249999938</v>
      </c>
      <c r="E350" s="2">
        <v>44.476915073546245</v>
      </c>
      <c r="F350" s="24">
        <v>45.589876923076929</v>
      </c>
      <c r="G350" s="2">
        <v>38.696576881532977</v>
      </c>
      <c r="H350" s="28">
        <v>48474.2486023171</v>
      </c>
      <c r="I350">
        <f t="shared" si="26"/>
        <v>48.474248602317104</v>
      </c>
      <c r="J350">
        <f t="shared" si="27"/>
        <v>48.474248602317104</v>
      </c>
      <c r="K350">
        <f t="shared" si="28"/>
        <v>484.74248602317107</v>
      </c>
      <c r="L350">
        <f t="shared" si="29"/>
        <v>302.96405376448189</v>
      </c>
    </row>
    <row r="351" spans="1:12" ht="11.25" customHeight="1" x14ac:dyDescent="0.25">
      <c r="A351" s="32">
        <v>74</v>
      </c>
      <c r="B351" s="1" t="s">
        <v>95</v>
      </c>
      <c r="C351" s="12">
        <v>4.2166666666666668</v>
      </c>
      <c r="D351" s="23">
        <v>6.8023920833333396</v>
      </c>
      <c r="E351" s="2">
        <v>41.004902280899344</v>
      </c>
      <c r="F351" s="24">
        <v>43.048786092715233</v>
      </c>
      <c r="G351" s="2">
        <v>35.610337385265019</v>
      </c>
      <c r="H351" s="28">
        <v>45099.939033946932</v>
      </c>
      <c r="I351">
        <f t="shared" si="26"/>
        <v>45.099939033946931</v>
      </c>
      <c r="J351">
        <f t="shared" si="27"/>
        <v>45.099939033946931</v>
      </c>
      <c r="K351">
        <f t="shared" si="28"/>
        <v>450.9993903394693</v>
      </c>
      <c r="L351">
        <f t="shared" si="29"/>
        <v>281.87461896216831</v>
      </c>
    </row>
    <row r="352" spans="1:12" ht="11.25" customHeight="1" x14ac:dyDescent="0.25">
      <c r="A352" s="32">
        <v>76</v>
      </c>
      <c r="B352" s="1" t="s">
        <v>96</v>
      </c>
      <c r="C352" s="12">
        <v>4.2166666666666668</v>
      </c>
      <c r="D352" s="23">
        <v>5.7650283333333352</v>
      </c>
      <c r="E352" s="2">
        <v>35.211808062487172</v>
      </c>
      <c r="F352" s="24">
        <v>37.103443795620436</v>
      </c>
      <c r="G352" s="2">
        <v>30.551930569715502</v>
      </c>
      <c r="H352" s="28">
        <v>37710.847413434371</v>
      </c>
      <c r="I352">
        <f t="shared" si="26"/>
        <v>37.710847413434372</v>
      </c>
      <c r="J352">
        <f t="shared" si="27"/>
        <v>37.710847413434372</v>
      </c>
      <c r="K352">
        <f t="shared" si="28"/>
        <v>377.10847413434374</v>
      </c>
      <c r="L352">
        <f t="shared" si="29"/>
        <v>235.69279633396482</v>
      </c>
    </row>
    <row r="353" spans="1:12" ht="11.25" customHeight="1" x14ac:dyDescent="0.25">
      <c r="A353" s="32">
        <v>77</v>
      </c>
      <c r="B353" s="1" t="s">
        <v>97</v>
      </c>
      <c r="C353" s="12">
        <v>4.2166666666666668</v>
      </c>
      <c r="D353" s="23">
        <v>6.6384662500000013</v>
      </c>
      <c r="E353" s="2">
        <v>38.848958070446088</v>
      </c>
      <c r="F353" s="24">
        <v>41.740083673469393</v>
      </c>
      <c r="G353" s="2">
        <v>33.527583307902297</v>
      </c>
      <c r="H353" s="28">
        <v>43918.709283490469</v>
      </c>
      <c r="I353">
        <f t="shared" si="26"/>
        <v>43.918709283490472</v>
      </c>
      <c r="J353">
        <f t="shared" si="27"/>
        <v>43.918709283490472</v>
      </c>
      <c r="K353">
        <f t="shared" si="28"/>
        <v>439.18709283490472</v>
      </c>
      <c r="L353">
        <f t="shared" si="29"/>
        <v>274.49193302181544</v>
      </c>
    </row>
    <row r="354" spans="1:12" ht="11.25" customHeight="1" x14ac:dyDescent="0.25">
      <c r="A354" s="32">
        <v>78</v>
      </c>
      <c r="B354" s="1" t="s">
        <v>98</v>
      </c>
      <c r="C354" s="12">
        <v>4.2083333333333339</v>
      </c>
      <c r="D354" s="23">
        <v>4.9040704166666744</v>
      </c>
      <c r="E354" s="2">
        <v>28.995552901478366</v>
      </c>
      <c r="F354" s="24">
        <v>32.425782061068702</v>
      </c>
      <c r="G354" s="2">
        <v>25.071913241400683</v>
      </c>
      <c r="H354" s="28">
        <v>31726.645503905671</v>
      </c>
      <c r="I354">
        <f t="shared" si="26"/>
        <v>31.726645503905672</v>
      </c>
      <c r="J354">
        <f t="shared" si="27"/>
        <v>31.726645503905672</v>
      </c>
      <c r="K354">
        <f t="shared" si="28"/>
        <v>317.26645503905672</v>
      </c>
      <c r="L354">
        <f t="shared" si="29"/>
        <v>198.29153439941044</v>
      </c>
    </row>
    <row r="355" spans="1:12" ht="11.25" customHeight="1" x14ac:dyDescent="0.25">
      <c r="A355" s="32">
        <v>79</v>
      </c>
      <c r="B355" s="1" t="s">
        <v>99</v>
      </c>
      <c r="C355" s="12">
        <v>4.2166666666666668</v>
      </c>
      <c r="D355" s="23">
        <v>5.6600904166666659</v>
      </c>
      <c r="E355" s="2">
        <v>34.226385682876021</v>
      </c>
      <c r="F355" s="24">
        <v>37.12164111111111</v>
      </c>
      <c r="G355" s="2">
        <v>29.793015974338235</v>
      </c>
      <c r="H355" s="28">
        <v>36974.471948229933</v>
      </c>
      <c r="I355">
        <f t="shared" si="26"/>
        <v>36.974471948229933</v>
      </c>
      <c r="J355">
        <f t="shared" si="27"/>
        <v>36.974471948229933</v>
      </c>
      <c r="K355">
        <f t="shared" si="28"/>
        <v>369.74471948229933</v>
      </c>
      <c r="L355">
        <f t="shared" si="29"/>
        <v>231.09044967643706</v>
      </c>
    </row>
    <row r="356" spans="1:12" ht="11.25" customHeight="1" x14ac:dyDescent="0.25">
      <c r="A356" s="32">
        <v>80</v>
      </c>
      <c r="B356" s="1" t="s">
        <v>100</v>
      </c>
      <c r="C356" s="12">
        <v>4.2083333333333339</v>
      </c>
      <c r="D356" s="23">
        <v>5.3413191666666719</v>
      </c>
      <c r="E356" s="2">
        <v>42.422432138307457</v>
      </c>
      <c r="F356" s="24">
        <v>35.50167888888889</v>
      </c>
      <c r="G356" s="2">
        <v>37.429288399547829</v>
      </c>
      <c r="H356" s="28">
        <v>34749.607264904058</v>
      </c>
      <c r="I356">
        <f t="shared" si="26"/>
        <v>34.749607264904057</v>
      </c>
      <c r="J356">
        <f t="shared" si="27"/>
        <v>34.749607264904057</v>
      </c>
      <c r="K356">
        <f t="shared" si="28"/>
        <v>347.49607264904057</v>
      </c>
      <c r="L356">
        <f t="shared" si="29"/>
        <v>217.18504540565036</v>
      </c>
    </row>
    <row r="357" spans="1:12" ht="11.25" customHeight="1" x14ac:dyDescent="0.25">
      <c r="A357" s="32">
        <v>81</v>
      </c>
      <c r="B357" s="1" t="s">
        <v>101</v>
      </c>
      <c r="C357" s="12">
        <v>4.2083333333333339</v>
      </c>
      <c r="D357" s="23">
        <v>6.0013387500000013</v>
      </c>
      <c r="E357" s="2">
        <v>40.009516807436093</v>
      </c>
      <c r="F357" s="24">
        <v>39.079672758620696</v>
      </c>
      <c r="G357" s="2">
        <v>34.816376517979663</v>
      </c>
      <c r="H357" s="28">
        <v>39376.402686461159</v>
      </c>
      <c r="I357">
        <f t="shared" si="26"/>
        <v>39.376402686461162</v>
      </c>
      <c r="J357">
        <f t="shared" si="27"/>
        <v>39.376402686461162</v>
      </c>
      <c r="K357">
        <f t="shared" si="28"/>
        <v>393.76402686461165</v>
      </c>
      <c r="L357">
        <f t="shared" si="29"/>
        <v>246.10251679038228</v>
      </c>
    </row>
    <row r="358" spans="1:12" ht="11.25" customHeight="1" x14ac:dyDescent="0.25">
      <c r="A358" s="32">
        <v>82</v>
      </c>
      <c r="B358" s="1" t="s">
        <v>102</v>
      </c>
      <c r="C358" s="12">
        <v>4.2083333333333339</v>
      </c>
      <c r="D358" s="23">
        <v>5.5739356250000034</v>
      </c>
      <c r="E358" s="2">
        <v>38.140460848696634</v>
      </c>
      <c r="F358" s="24">
        <v>36.784752173913041</v>
      </c>
      <c r="G358" s="2">
        <v>33.171282686934951</v>
      </c>
      <c r="H358" s="28">
        <v>36371.377696073658</v>
      </c>
      <c r="I358">
        <f t="shared" ref="I358:I418" si="30">H358/1000</f>
        <v>36.371377696073658</v>
      </c>
      <c r="J358">
        <f t="shared" ref="J358:J418" si="31">I358</f>
        <v>36.371377696073658</v>
      </c>
      <c r="K358">
        <f t="shared" ref="K358:K418" si="32">J358*10</f>
        <v>363.7137769607366</v>
      </c>
      <c r="L358">
        <f t="shared" ref="L358:L418" si="33">K358/1.6</f>
        <v>227.32111060046037</v>
      </c>
    </row>
    <row r="359" spans="1:12" ht="11.25" customHeight="1" x14ac:dyDescent="0.25">
      <c r="A359" s="32">
        <v>83</v>
      </c>
      <c r="B359" s="1" t="s">
        <v>103</v>
      </c>
      <c r="C359" s="12">
        <v>4.2166666666666668</v>
      </c>
      <c r="D359" s="23">
        <v>5.8320850000000046</v>
      </c>
      <c r="E359" s="2">
        <v>37.039810030841849</v>
      </c>
      <c r="F359" s="24">
        <v>37.50492533333334</v>
      </c>
      <c r="G359" s="2">
        <v>32.135930094280376</v>
      </c>
      <c r="H359" s="28">
        <v>38182.441127132864</v>
      </c>
      <c r="I359">
        <f t="shared" si="30"/>
        <v>38.182441127132861</v>
      </c>
      <c r="J359">
        <f t="shared" si="31"/>
        <v>38.182441127132861</v>
      </c>
      <c r="K359">
        <f t="shared" si="32"/>
        <v>381.82441127132859</v>
      </c>
      <c r="L359">
        <f t="shared" si="33"/>
        <v>238.64025704458035</v>
      </c>
    </row>
    <row r="360" spans="1:12" ht="11.25" customHeight="1" x14ac:dyDescent="0.25">
      <c r="A360" s="32">
        <v>84</v>
      </c>
      <c r="B360" s="1" t="s">
        <v>104</v>
      </c>
      <c r="C360" s="12">
        <v>4.2166666666666668</v>
      </c>
      <c r="D360" s="23">
        <v>3.796092499999999</v>
      </c>
      <c r="E360" s="2">
        <v>22.163306827649656</v>
      </c>
      <c r="F360" s="24">
        <v>25.268045454545454</v>
      </c>
      <c r="G360" s="2">
        <v>19.197108536873124</v>
      </c>
      <c r="H360" s="28">
        <v>24209.110076446246</v>
      </c>
      <c r="I360">
        <f t="shared" si="30"/>
        <v>24.209110076446247</v>
      </c>
      <c r="J360">
        <f t="shared" si="31"/>
        <v>24.209110076446247</v>
      </c>
      <c r="K360">
        <f t="shared" si="32"/>
        <v>242.09110076446248</v>
      </c>
      <c r="L360">
        <f t="shared" si="33"/>
        <v>151.30693797778903</v>
      </c>
    </row>
    <row r="361" spans="1:12" ht="11.25" customHeight="1" x14ac:dyDescent="0.25">
      <c r="A361" s="32">
        <v>85</v>
      </c>
      <c r="B361" s="1" t="s">
        <v>105</v>
      </c>
      <c r="C361" s="12">
        <v>4.2166666666666668</v>
      </c>
      <c r="D361" s="23">
        <v>2.6169225000000007</v>
      </c>
      <c r="E361" s="2">
        <v>14.446477078718427</v>
      </c>
      <c r="F361" s="24">
        <v>17.899438144329896</v>
      </c>
      <c r="G361" s="2">
        <v>12.760271923828444</v>
      </c>
      <c r="H361" s="28">
        <v>16419.113033294761</v>
      </c>
      <c r="I361">
        <f t="shared" si="30"/>
        <v>16.41911303329476</v>
      </c>
      <c r="J361">
        <f t="shared" si="31"/>
        <v>16.41911303329476</v>
      </c>
      <c r="K361">
        <f t="shared" si="32"/>
        <v>164.19113033294761</v>
      </c>
      <c r="L361">
        <f t="shared" si="33"/>
        <v>102.61945645809224</v>
      </c>
    </row>
    <row r="362" spans="1:12" ht="11.25" customHeight="1" x14ac:dyDescent="0.25">
      <c r="A362" s="32">
        <v>87</v>
      </c>
      <c r="B362" s="1" t="s">
        <v>106</v>
      </c>
      <c r="C362" s="12">
        <v>4.2166666666666668</v>
      </c>
      <c r="D362" s="23">
        <v>3.7011858333333363</v>
      </c>
      <c r="E362" s="2">
        <v>20.055170171622223</v>
      </c>
      <c r="F362" s="24">
        <v>24.812900000000003</v>
      </c>
      <c r="G362" s="2">
        <v>17.473411255492888</v>
      </c>
      <c r="H362" s="28">
        <v>23574.314868108759</v>
      </c>
      <c r="I362">
        <f t="shared" si="30"/>
        <v>23.574314868108758</v>
      </c>
      <c r="J362">
        <f t="shared" si="31"/>
        <v>23.574314868108758</v>
      </c>
      <c r="K362">
        <f t="shared" si="32"/>
        <v>235.74314868108758</v>
      </c>
      <c r="L362">
        <f t="shared" si="33"/>
        <v>147.33946792567971</v>
      </c>
    </row>
    <row r="363" spans="1:12" ht="11.25" customHeight="1" x14ac:dyDescent="0.25">
      <c r="A363" s="32">
        <v>88</v>
      </c>
      <c r="B363" s="1" t="s">
        <v>107</v>
      </c>
      <c r="C363" s="12">
        <v>4.2083333333333339</v>
      </c>
      <c r="D363" s="23">
        <v>5.9851612500000089</v>
      </c>
      <c r="E363" s="2">
        <v>37.282180466041993</v>
      </c>
      <c r="F363" s="24">
        <v>38.177680254777073</v>
      </c>
      <c r="G363" s="2">
        <v>32.136457869669051</v>
      </c>
      <c r="H363" s="28">
        <v>39262.055591783981</v>
      </c>
      <c r="I363">
        <f t="shared" si="30"/>
        <v>39.262055591783984</v>
      </c>
      <c r="J363">
        <f t="shared" si="31"/>
        <v>39.262055591783984</v>
      </c>
      <c r="K363">
        <f t="shared" si="32"/>
        <v>392.62055591783985</v>
      </c>
      <c r="L363">
        <f t="shared" si="33"/>
        <v>245.38784744864989</v>
      </c>
    </row>
    <row r="364" spans="1:12" ht="11.25" customHeight="1" x14ac:dyDescent="0.25">
      <c r="A364" s="32">
        <v>89</v>
      </c>
      <c r="B364" s="1" t="s">
        <v>108</v>
      </c>
      <c r="C364" s="12">
        <v>4.2083333333333339</v>
      </c>
      <c r="D364" s="23">
        <v>0.32044250000000019</v>
      </c>
      <c r="E364" s="2">
        <v>1.5408658783786227</v>
      </c>
      <c r="F364" s="24">
        <v>2.4904642857142871</v>
      </c>
      <c r="G364" s="2">
        <v>1.5167259374004096</v>
      </c>
      <c r="H364" s="28">
        <v>1810.3963262131192</v>
      </c>
      <c r="I364">
        <f t="shared" si="30"/>
        <v>1.8103963262131193</v>
      </c>
      <c r="J364">
        <f t="shared" si="31"/>
        <v>1.8103963262131193</v>
      </c>
      <c r="K364">
        <f t="shared" si="32"/>
        <v>18.103963262131192</v>
      </c>
      <c r="L364">
        <f t="shared" si="33"/>
        <v>11.314977038831994</v>
      </c>
    </row>
    <row r="365" spans="1:12" ht="11.25" customHeight="1" x14ac:dyDescent="0.25">
      <c r="A365" s="32">
        <v>90</v>
      </c>
      <c r="B365" s="1" t="s">
        <v>109</v>
      </c>
      <c r="C365" s="12">
        <v>4.2166666666666668</v>
      </c>
      <c r="D365" s="23">
        <v>0.73823479166666717</v>
      </c>
      <c r="E365" s="2">
        <v>3.2681736021774781</v>
      </c>
      <c r="F365" s="24">
        <v>5.4777333333333331</v>
      </c>
      <c r="G365" s="2">
        <v>3.1098011097557086</v>
      </c>
      <c r="H365" s="28">
        <v>4416.3347257417026</v>
      </c>
      <c r="I365">
        <f t="shared" si="30"/>
        <v>4.4163347257417023</v>
      </c>
      <c r="J365">
        <f t="shared" si="31"/>
        <v>4.4163347257417023</v>
      </c>
      <c r="K365">
        <f t="shared" si="32"/>
        <v>44.163347257417023</v>
      </c>
      <c r="L365">
        <f t="shared" si="33"/>
        <v>27.602092035885637</v>
      </c>
    </row>
    <row r="366" spans="1:12" ht="11.25" customHeight="1" x14ac:dyDescent="0.25">
      <c r="A366" s="32">
        <v>91</v>
      </c>
      <c r="B366" s="1" t="s">
        <v>110</v>
      </c>
      <c r="C366" s="12">
        <v>4.2166666666666668</v>
      </c>
      <c r="D366" s="23">
        <v>4.0022370833333332</v>
      </c>
      <c r="E366" s="2">
        <v>26.491257793281076</v>
      </c>
      <c r="F366" s="24">
        <v>26.381957480314963</v>
      </c>
      <c r="G366" s="2">
        <v>23.022708286581445</v>
      </c>
      <c r="H366" s="28">
        <v>25592.796062833517</v>
      </c>
      <c r="I366">
        <f t="shared" si="30"/>
        <v>25.592796062833518</v>
      </c>
      <c r="J366">
        <f t="shared" si="31"/>
        <v>25.592796062833518</v>
      </c>
      <c r="K366">
        <f t="shared" si="32"/>
        <v>255.92796062833517</v>
      </c>
      <c r="L366">
        <f t="shared" si="33"/>
        <v>159.95497539270949</v>
      </c>
    </row>
    <row r="367" spans="1:12" ht="11.25" customHeight="1" x14ac:dyDescent="0.25">
      <c r="A367" s="32">
        <v>92</v>
      </c>
      <c r="B367" s="1" t="s">
        <v>111</v>
      </c>
      <c r="C367" s="12">
        <v>4.2166666666666668</v>
      </c>
      <c r="D367" s="23">
        <v>2.3640981249999986</v>
      </c>
      <c r="E367" s="2">
        <v>13.587319889902144</v>
      </c>
      <c r="F367" s="24">
        <v>16.187291666666667</v>
      </c>
      <c r="G367" s="2">
        <v>11.973361218487705</v>
      </c>
      <c r="H367" s="28">
        <v>14775.528234357209</v>
      </c>
      <c r="I367">
        <f t="shared" si="30"/>
        <v>14.775528234357209</v>
      </c>
      <c r="J367">
        <f t="shared" si="31"/>
        <v>14.775528234357209</v>
      </c>
      <c r="K367">
        <f t="shared" si="32"/>
        <v>147.75528234357208</v>
      </c>
      <c r="L367">
        <f t="shared" si="33"/>
        <v>92.347051464732544</v>
      </c>
    </row>
    <row r="368" spans="1:12" ht="11.25" customHeight="1" x14ac:dyDescent="0.25">
      <c r="A368" s="32">
        <v>93</v>
      </c>
      <c r="B368" s="1" t="s">
        <v>112</v>
      </c>
      <c r="C368" s="12">
        <v>4.2166666666666668</v>
      </c>
      <c r="D368" s="23">
        <v>4.3202516666666693</v>
      </c>
      <c r="E368" s="2">
        <v>25.847003105759796</v>
      </c>
      <c r="F368" s="24">
        <v>28.427777480916031</v>
      </c>
      <c r="G368" s="2">
        <v>22.418676375703015</v>
      </c>
      <c r="H368" s="28">
        <v>27740.627796922701</v>
      </c>
      <c r="I368">
        <f t="shared" si="30"/>
        <v>27.740627796922702</v>
      </c>
      <c r="J368">
        <f t="shared" si="31"/>
        <v>27.740627796922702</v>
      </c>
      <c r="K368">
        <f t="shared" si="32"/>
        <v>277.40627796922701</v>
      </c>
      <c r="L368">
        <f t="shared" si="33"/>
        <v>173.37892373076687</v>
      </c>
    </row>
    <row r="369" spans="1:12" ht="11.25" customHeight="1" x14ac:dyDescent="0.25">
      <c r="A369" s="32">
        <v>94</v>
      </c>
      <c r="B369" s="1" t="s">
        <v>113</v>
      </c>
      <c r="C369" s="12">
        <v>4.2166666666666668</v>
      </c>
      <c r="D369" s="23">
        <v>3.3894079166666655</v>
      </c>
      <c r="E369" s="2">
        <v>19.086612679690028</v>
      </c>
      <c r="F369" s="24">
        <v>22.559503043478262</v>
      </c>
      <c r="G369" s="2">
        <v>16.636908439378555</v>
      </c>
      <c r="H369" s="28">
        <v>21498.741916772688</v>
      </c>
      <c r="I369">
        <f t="shared" si="30"/>
        <v>21.498741916772687</v>
      </c>
      <c r="J369">
        <f t="shared" si="31"/>
        <v>21.498741916772687</v>
      </c>
      <c r="K369">
        <f t="shared" si="32"/>
        <v>214.98741916772687</v>
      </c>
      <c r="L369">
        <f t="shared" si="33"/>
        <v>134.3671369798293</v>
      </c>
    </row>
    <row r="370" spans="1:12" ht="11.25" customHeight="1" x14ac:dyDescent="0.25">
      <c r="A370" s="32">
        <v>95</v>
      </c>
      <c r="B370" s="1" t="s">
        <v>114</v>
      </c>
      <c r="C370" s="12">
        <v>4.2166666666666668</v>
      </c>
      <c r="D370" s="23">
        <v>3.9638181249999986</v>
      </c>
      <c r="E370" s="2">
        <v>21.555119518568439</v>
      </c>
      <c r="F370" s="24">
        <v>26.182777916666666</v>
      </c>
      <c r="G370" s="2">
        <v>18.716435888555019</v>
      </c>
      <c r="H370" s="28">
        <v>25334.411960744208</v>
      </c>
      <c r="I370">
        <f t="shared" si="30"/>
        <v>25.334411960744209</v>
      </c>
      <c r="J370">
        <f t="shared" si="31"/>
        <v>25.334411960744209</v>
      </c>
      <c r="K370">
        <f t="shared" si="32"/>
        <v>253.34411960744208</v>
      </c>
      <c r="L370">
        <f t="shared" si="33"/>
        <v>158.34007475465128</v>
      </c>
    </row>
    <row r="371" spans="1:12" ht="11.25" customHeight="1" x14ac:dyDescent="0.25">
      <c r="A371" s="32">
        <v>96</v>
      </c>
      <c r="B371" s="1" t="s">
        <v>115</v>
      </c>
      <c r="C371" s="12">
        <v>4.2166666666666668</v>
      </c>
      <c r="D371" s="23">
        <v>5.9701668749999994</v>
      </c>
      <c r="E371" s="2">
        <v>36.511973460960945</v>
      </c>
      <c r="F371" s="24">
        <v>38.069234935897441</v>
      </c>
      <c r="G371" s="2">
        <v>31.669398832815538</v>
      </c>
      <c r="H371" s="28">
        <v>39156.114087672293</v>
      </c>
      <c r="I371">
        <f t="shared" si="30"/>
        <v>39.156114087672293</v>
      </c>
      <c r="J371">
        <f t="shared" si="31"/>
        <v>39.156114087672293</v>
      </c>
      <c r="K371">
        <f t="shared" si="32"/>
        <v>391.5611408767229</v>
      </c>
      <c r="L371">
        <f t="shared" si="33"/>
        <v>244.72571304795181</v>
      </c>
    </row>
    <row r="372" spans="1:12" ht="11.25" customHeight="1" x14ac:dyDescent="0.25">
      <c r="A372" s="32">
        <v>98</v>
      </c>
      <c r="B372" s="1" t="s">
        <v>116</v>
      </c>
      <c r="C372" s="12">
        <v>4.2166666666666668</v>
      </c>
      <c r="D372" s="23">
        <v>3.5117687500000048</v>
      </c>
      <c r="E372" s="2">
        <v>18.59977389617481</v>
      </c>
      <c r="F372" s="24">
        <v>23.477599999999999</v>
      </c>
      <c r="G372" s="2">
        <v>16.261358097268165</v>
      </c>
      <c r="H372" s="28">
        <v>22311.546086854698</v>
      </c>
      <c r="I372">
        <f t="shared" si="30"/>
        <v>22.311546086854698</v>
      </c>
      <c r="J372">
        <f t="shared" si="31"/>
        <v>22.311546086854698</v>
      </c>
      <c r="K372">
        <f t="shared" si="32"/>
        <v>223.11546086854696</v>
      </c>
      <c r="L372">
        <f t="shared" si="33"/>
        <v>139.44716304284185</v>
      </c>
    </row>
    <row r="373" spans="1:12" ht="11.25" customHeight="1" x14ac:dyDescent="0.25">
      <c r="A373" s="32">
        <v>99</v>
      </c>
      <c r="B373" s="1" t="s">
        <v>117</v>
      </c>
      <c r="C373" s="12">
        <v>4.2166666666666668</v>
      </c>
      <c r="D373" s="23">
        <v>2.4357029166666675</v>
      </c>
      <c r="E373" s="2">
        <v>13.815160367244864</v>
      </c>
      <c r="F373" s="24">
        <v>16.616147849462369</v>
      </c>
      <c r="G373" s="2">
        <v>12.207746830036344</v>
      </c>
      <c r="H373" s="28">
        <v>15240.096759370159</v>
      </c>
      <c r="I373">
        <f t="shared" si="30"/>
        <v>15.240096759370159</v>
      </c>
      <c r="J373">
        <f t="shared" si="31"/>
        <v>15.240096759370159</v>
      </c>
      <c r="K373">
        <f t="shared" si="32"/>
        <v>152.40096759370158</v>
      </c>
      <c r="L373">
        <f t="shared" si="33"/>
        <v>95.250604746063487</v>
      </c>
    </row>
    <row r="374" spans="1:12" ht="11.25" customHeight="1" x14ac:dyDescent="0.25">
      <c r="A374" s="32">
        <v>100</v>
      </c>
      <c r="B374" s="1" t="s">
        <v>118</v>
      </c>
      <c r="C374" s="12">
        <v>4.2166666666666668</v>
      </c>
      <c r="D374" s="23">
        <v>6.1060033333333372</v>
      </c>
      <c r="E374" s="2">
        <v>37.54099832194823</v>
      </c>
      <c r="F374" s="24">
        <v>39.116395859872611</v>
      </c>
      <c r="G374" s="2">
        <v>32.628190907659757</v>
      </c>
      <c r="H374" s="28">
        <v>40117.367094568639</v>
      </c>
      <c r="I374">
        <f t="shared" si="30"/>
        <v>40.117367094568642</v>
      </c>
      <c r="J374">
        <f t="shared" si="31"/>
        <v>40.117367094568642</v>
      </c>
      <c r="K374">
        <f t="shared" si="32"/>
        <v>401.17367094568641</v>
      </c>
      <c r="L374">
        <f t="shared" si="33"/>
        <v>250.733544341054</v>
      </c>
    </row>
    <row r="375" spans="1:12" ht="11.25" customHeight="1" x14ac:dyDescent="0.25">
      <c r="A375" s="32">
        <v>101</v>
      </c>
      <c r="B375" s="1" t="s">
        <v>119</v>
      </c>
      <c r="C375" s="12">
        <v>4.2166666666666668</v>
      </c>
      <c r="D375" s="23">
        <v>3.0591691666666661</v>
      </c>
      <c r="E375" s="2">
        <v>15.547429478584057</v>
      </c>
      <c r="F375" s="24">
        <v>20.590560526315787</v>
      </c>
      <c r="G375" s="2">
        <v>13.658557902738377</v>
      </c>
      <c r="H375" s="28">
        <v>19316.371431154937</v>
      </c>
      <c r="I375">
        <f t="shared" si="30"/>
        <v>19.316371431154938</v>
      </c>
      <c r="J375">
        <f t="shared" si="31"/>
        <v>19.316371431154938</v>
      </c>
      <c r="K375">
        <f t="shared" si="32"/>
        <v>193.16371431154937</v>
      </c>
      <c r="L375">
        <f t="shared" si="33"/>
        <v>120.72732144471836</v>
      </c>
    </row>
    <row r="376" spans="1:12" ht="11.25" customHeight="1" x14ac:dyDescent="0.25">
      <c r="A376" s="32">
        <v>102</v>
      </c>
      <c r="B376" s="1" t="s">
        <v>120</v>
      </c>
      <c r="C376" s="12">
        <v>4.2166666666666668</v>
      </c>
      <c r="D376" s="23">
        <v>2.1510089583333327</v>
      </c>
      <c r="E376" s="2">
        <v>10.77524096048942</v>
      </c>
      <c r="F376" s="24">
        <v>14.851084782608694</v>
      </c>
      <c r="G376" s="2">
        <v>9.5873827425021183</v>
      </c>
      <c r="H376" s="28">
        <v>13397.304322003853</v>
      </c>
      <c r="I376">
        <f t="shared" si="30"/>
        <v>13.397304322003853</v>
      </c>
      <c r="J376">
        <f t="shared" si="31"/>
        <v>13.397304322003853</v>
      </c>
      <c r="K376">
        <f t="shared" si="32"/>
        <v>133.97304322003853</v>
      </c>
      <c r="L376">
        <f t="shared" si="33"/>
        <v>83.733152012524073</v>
      </c>
    </row>
    <row r="377" spans="1:12" ht="11.25" customHeight="1" x14ac:dyDescent="0.25">
      <c r="A377" s="32">
        <v>103</v>
      </c>
      <c r="B377" s="1" t="s">
        <v>121</v>
      </c>
      <c r="C377" s="12">
        <v>4.2166666666666668</v>
      </c>
      <c r="D377" s="23">
        <v>2.6161945833333338</v>
      </c>
      <c r="E377" s="2">
        <v>12.816901096509213</v>
      </c>
      <c r="F377" s="24">
        <v>17.810329473684209</v>
      </c>
      <c r="G377" s="2">
        <v>11.373778159706797</v>
      </c>
      <c r="H377" s="28">
        <v>16414.367765499239</v>
      </c>
      <c r="I377">
        <f t="shared" si="30"/>
        <v>16.414367765499239</v>
      </c>
      <c r="J377">
        <f t="shared" si="31"/>
        <v>16.414367765499239</v>
      </c>
      <c r="K377">
        <f t="shared" si="32"/>
        <v>164.14367765499239</v>
      </c>
      <c r="L377">
        <f t="shared" si="33"/>
        <v>102.58979853437023</v>
      </c>
    </row>
    <row r="378" spans="1:12" ht="11.25" customHeight="1" x14ac:dyDescent="0.25">
      <c r="A378" s="32">
        <v>104</v>
      </c>
      <c r="B378" s="1" t="s">
        <v>122</v>
      </c>
      <c r="C378" s="12">
        <v>4.2166666666666668</v>
      </c>
      <c r="D378" s="23">
        <v>1.0310504166666672</v>
      </c>
      <c r="E378" s="2">
        <v>6.3422173515955516</v>
      </c>
      <c r="F378" s="24">
        <v>7.2946313253012045</v>
      </c>
      <c r="G378" s="2">
        <v>5.7380725026484996</v>
      </c>
      <c r="H378" s="28">
        <v>6256.020158796121</v>
      </c>
      <c r="I378">
        <f t="shared" si="30"/>
        <v>6.2560201587961206</v>
      </c>
      <c r="J378">
        <f t="shared" si="31"/>
        <v>6.2560201587961206</v>
      </c>
      <c r="K378">
        <f t="shared" si="32"/>
        <v>62.560201587961203</v>
      </c>
      <c r="L378">
        <f t="shared" si="33"/>
        <v>39.100125992475746</v>
      </c>
    </row>
    <row r="379" spans="1:12" ht="11.25" customHeight="1" x14ac:dyDescent="0.25">
      <c r="A379" s="32">
        <v>105</v>
      </c>
      <c r="B379" s="1" t="s">
        <v>123</v>
      </c>
      <c r="C379" s="12">
        <v>4.2166666666666668</v>
      </c>
      <c r="D379" s="23">
        <v>1.4095993750000002</v>
      </c>
      <c r="E379" s="2">
        <v>7.6616107292220192</v>
      </c>
      <c r="F379" s="24">
        <v>9.86086818181818</v>
      </c>
      <c r="G379" s="2">
        <v>6.9230987661196668</v>
      </c>
      <c r="H379" s="28">
        <v>8650.9290437832733</v>
      </c>
      <c r="I379">
        <f t="shared" si="30"/>
        <v>8.6509290437832735</v>
      </c>
      <c r="J379">
        <f t="shared" si="31"/>
        <v>8.6509290437832735</v>
      </c>
      <c r="K379">
        <f t="shared" si="32"/>
        <v>86.509290437832732</v>
      </c>
      <c r="L379">
        <f t="shared" si="33"/>
        <v>54.068306523645454</v>
      </c>
    </row>
    <row r="380" spans="1:12" ht="11.25" customHeight="1" x14ac:dyDescent="0.25">
      <c r="A380" s="32">
        <v>106</v>
      </c>
      <c r="B380" s="1" t="s">
        <v>124</v>
      </c>
      <c r="C380" s="12">
        <v>4.2166666666666668</v>
      </c>
      <c r="D380" s="23">
        <v>4.0549449999999991</v>
      </c>
      <c r="E380" s="2">
        <v>22.653144210377647</v>
      </c>
      <c r="F380" s="24">
        <v>26.76362755905512</v>
      </c>
      <c r="G380" s="2">
        <v>19.71337378804623</v>
      </c>
      <c r="H380" s="28">
        <v>25947.660503107949</v>
      </c>
      <c r="I380">
        <f t="shared" si="30"/>
        <v>25.947660503107947</v>
      </c>
      <c r="J380">
        <f t="shared" si="31"/>
        <v>25.947660503107947</v>
      </c>
      <c r="K380">
        <f t="shared" si="32"/>
        <v>259.47660503107949</v>
      </c>
      <c r="L380">
        <f t="shared" si="33"/>
        <v>162.17287814442466</v>
      </c>
    </row>
    <row r="381" spans="1:12" ht="11.25" customHeight="1" x14ac:dyDescent="0.25">
      <c r="A381" s="32">
        <v>107</v>
      </c>
      <c r="B381" s="1" t="s">
        <v>125</v>
      </c>
      <c r="C381" s="12">
        <v>4.2166666666666668</v>
      </c>
      <c r="D381" s="23">
        <v>3.2871245833333327</v>
      </c>
      <c r="E381" s="2">
        <v>17.279449724441239</v>
      </c>
      <c r="F381" s="24">
        <v>21.987969387755104</v>
      </c>
      <c r="G381" s="2">
        <v>15.200627944586323</v>
      </c>
      <c r="H381" s="28">
        <v>20821.052490350314</v>
      </c>
      <c r="I381">
        <f t="shared" si="30"/>
        <v>20.821052490350315</v>
      </c>
      <c r="J381">
        <f t="shared" si="31"/>
        <v>20.821052490350315</v>
      </c>
      <c r="K381">
        <f t="shared" si="32"/>
        <v>208.21052490350314</v>
      </c>
      <c r="L381">
        <f t="shared" si="33"/>
        <v>130.13157806468945</v>
      </c>
    </row>
    <row r="382" spans="1:12" ht="11.25" customHeight="1" x14ac:dyDescent="0.25">
      <c r="A382" s="32">
        <v>109</v>
      </c>
      <c r="B382" s="1" t="s">
        <v>126</v>
      </c>
      <c r="C382" s="12">
        <v>4.2250000000000005</v>
      </c>
      <c r="D382" s="23">
        <v>5.1623514583333314</v>
      </c>
      <c r="E382" s="2">
        <v>30.676338896689128</v>
      </c>
      <c r="F382" s="24">
        <v>33.23161050724638</v>
      </c>
      <c r="G382" s="2">
        <v>26.531986612843401</v>
      </c>
      <c r="H382" s="28">
        <v>33508.317222299782</v>
      </c>
      <c r="I382">
        <f t="shared" si="30"/>
        <v>33.50831722229978</v>
      </c>
      <c r="J382">
        <f t="shared" si="31"/>
        <v>33.50831722229978</v>
      </c>
      <c r="K382">
        <f t="shared" si="32"/>
        <v>335.0831722229978</v>
      </c>
      <c r="L382">
        <f t="shared" si="33"/>
        <v>209.42698263937362</v>
      </c>
    </row>
    <row r="383" spans="1:12" ht="11.25" customHeight="1" x14ac:dyDescent="0.25">
      <c r="A383" s="32">
        <v>110</v>
      </c>
      <c r="B383" s="1" t="s">
        <v>127</v>
      </c>
      <c r="C383" s="12">
        <v>4.2166666666666668</v>
      </c>
      <c r="D383" s="23">
        <v>2.5175841666666683</v>
      </c>
      <c r="E383" s="2">
        <v>12.306788028885606</v>
      </c>
      <c r="F383" s="24">
        <v>17.141426190476192</v>
      </c>
      <c r="G383" s="2">
        <v>10.896059549702812</v>
      </c>
      <c r="H383" s="28">
        <v>15772.234053336979</v>
      </c>
      <c r="I383">
        <f t="shared" si="30"/>
        <v>15.772234053336978</v>
      </c>
      <c r="J383">
        <f t="shared" si="31"/>
        <v>15.772234053336978</v>
      </c>
      <c r="K383">
        <f t="shared" si="32"/>
        <v>157.72234053336979</v>
      </c>
      <c r="L383">
        <f t="shared" si="33"/>
        <v>98.576462833356118</v>
      </c>
    </row>
    <row r="384" spans="1:12" ht="11.25" customHeight="1" x14ac:dyDescent="0.25">
      <c r="A384" s="32">
        <v>111</v>
      </c>
      <c r="B384" s="1" t="s">
        <v>128</v>
      </c>
      <c r="C384" s="12">
        <v>4.2166666666666668</v>
      </c>
      <c r="D384" s="23">
        <v>3.673733541666667</v>
      </c>
      <c r="E384" s="2">
        <v>19.720699780882729</v>
      </c>
      <c r="F384" s="24">
        <v>24.333493333333333</v>
      </c>
      <c r="G384" s="2">
        <v>17.270477595182484</v>
      </c>
      <c r="H384" s="28">
        <v>23390.957896919517</v>
      </c>
      <c r="I384">
        <f t="shared" si="30"/>
        <v>23.390957896919517</v>
      </c>
      <c r="J384">
        <f t="shared" si="31"/>
        <v>23.390957896919517</v>
      </c>
      <c r="K384">
        <f t="shared" si="32"/>
        <v>233.90957896919517</v>
      </c>
      <c r="L384">
        <f t="shared" si="33"/>
        <v>146.19348685574698</v>
      </c>
    </row>
    <row r="385" spans="1:12" ht="11.25" customHeight="1" x14ac:dyDescent="0.25">
      <c r="A385" s="32">
        <v>112</v>
      </c>
      <c r="B385" s="1" t="s">
        <v>129</v>
      </c>
      <c r="C385" s="12">
        <v>4.2166666666666668</v>
      </c>
      <c r="D385" s="23">
        <v>3.2973835416666679</v>
      </c>
      <c r="E385" s="2">
        <v>17.868046409746583</v>
      </c>
      <c r="F385" s="24">
        <v>21.994700877192983</v>
      </c>
      <c r="G385" s="2">
        <v>15.637778772737448</v>
      </c>
      <c r="H385" s="28">
        <v>20888.952943812339</v>
      </c>
      <c r="I385">
        <f t="shared" si="30"/>
        <v>20.888952943812338</v>
      </c>
      <c r="J385">
        <f t="shared" si="31"/>
        <v>20.888952943812338</v>
      </c>
      <c r="K385">
        <f t="shared" si="32"/>
        <v>208.88952943812339</v>
      </c>
      <c r="L385">
        <f t="shared" si="33"/>
        <v>130.55595589882711</v>
      </c>
    </row>
    <row r="386" spans="1:12" ht="11.25" customHeight="1" x14ac:dyDescent="0.25">
      <c r="A386" s="32">
        <v>113</v>
      </c>
      <c r="B386" s="1" t="s">
        <v>130</v>
      </c>
      <c r="C386" s="12">
        <v>4.2166666666666668</v>
      </c>
      <c r="D386" s="23">
        <v>4.069829375000003</v>
      </c>
      <c r="E386" s="2">
        <v>20.619140995018498</v>
      </c>
      <c r="F386" s="24">
        <v>26.764903389830508</v>
      </c>
      <c r="G386" s="2">
        <v>17.943414102371026</v>
      </c>
      <c r="H386" s="28">
        <v>26047.951914805402</v>
      </c>
      <c r="I386">
        <f t="shared" si="30"/>
        <v>26.047951914805402</v>
      </c>
      <c r="J386">
        <f t="shared" si="31"/>
        <v>26.047951914805402</v>
      </c>
      <c r="K386">
        <f t="shared" si="32"/>
        <v>260.47951914805401</v>
      </c>
      <c r="L386">
        <f t="shared" si="33"/>
        <v>162.79969946753374</v>
      </c>
    </row>
    <row r="387" spans="1:12" ht="11.25" customHeight="1" x14ac:dyDescent="0.25">
      <c r="A387" s="32">
        <v>114</v>
      </c>
      <c r="B387" s="1" t="s">
        <v>131</v>
      </c>
      <c r="C387" s="12">
        <v>4.2166666666666668</v>
      </c>
      <c r="D387" s="23">
        <v>5.4966772916666695</v>
      </c>
      <c r="E387" s="2">
        <v>30.32818646014389</v>
      </c>
      <c r="F387" s="24">
        <v>35.350386231884066</v>
      </c>
      <c r="G387" s="2">
        <v>26.228769987030624</v>
      </c>
      <c r="H387" s="28">
        <v>35831.683406248987</v>
      </c>
      <c r="I387">
        <f t="shared" si="30"/>
        <v>35.831683406248985</v>
      </c>
      <c r="J387">
        <f t="shared" si="31"/>
        <v>35.831683406248985</v>
      </c>
      <c r="K387">
        <f t="shared" si="32"/>
        <v>358.31683406248987</v>
      </c>
      <c r="L387">
        <f t="shared" si="33"/>
        <v>223.94802128905616</v>
      </c>
    </row>
    <row r="388" spans="1:12" ht="11.25" customHeight="1" x14ac:dyDescent="0.25">
      <c r="A388" s="32">
        <v>115</v>
      </c>
      <c r="B388" s="1" t="s">
        <v>132</v>
      </c>
      <c r="C388" s="12">
        <v>4.2166666666666668</v>
      </c>
      <c r="D388" s="23">
        <v>0.85387875000000046</v>
      </c>
      <c r="E388" s="2">
        <v>4.0428170978630886</v>
      </c>
      <c r="F388" s="24">
        <v>6.1871958904109583</v>
      </c>
      <c r="G388" s="2">
        <v>3.7713299127262401</v>
      </c>
      <c r="H388" s="28">
        <v>5141.5744388798075</v>
      </c>
      <c r="I388">
        <f t="shared" si="30"/>
        <v>5.1415744388798075</v>
      </c>
      <c r="J388">
        <f t="shared" si="31"/>
        <v>5.1415744388798075</v>
      </c>
      <c r="K388">
        <f t="shared" si="32"/>
        <v>51.415744388798075</v>
      </c>
      <c r="L388">
        <f t="shared" si="33"/>
        <v>32.134840242998791</v>
      </c>
    </row>
    <row r="389" spans="1:12" ht="11.25" customHeight="1" x14ac:dyDescent="0.25">
      <c r="A389" s="32">
        <v>116</v>
      </c>
      <c r="B389" s="1" t="s">
        <v>133</v>
      </c>
      <c r="C389" s="12">
        <v>4.2166666666666668</v>
      </c>
      <c r="D389" s="23">
        <v>1.7320904166666651</v>
      </c>
      <c r="E389" s="2">
        <v>8.9800051939947405</v>
      </c>
      <c r="F389" s="24">
        <v>11.992813636363637</v>
      </c>
      <c r="G389" s="2">
        <v>8.0590514721775648</v>
      </c>
      <c r="H389" s="28">
        <v>10706.245185158821</v>
      </c>
      <c r="I389">
        <f t="shared" si="30"/>
        <v>10.706245185158821</v>
      </c>
      <c r="J389">
        <f t="shared" si="31"/>
        <v>10.706245185158821</v>
      </c>
      <c r="K389">
        <f t="shared" si="32"/>
        <v>107.06245185158821</v>
      </c>
      <c r="L389">
        <f t="shared" si="33"/>
        <v>66.91403240724263</v>
      </c>
    </row>
    <row r="390" spans="1:12" ht="11.25" customHeight="1" x14ac:dyDescent="0.25">
      <c r="A390" s="32">
        <v>117</v>
      </c>
      <c r="B390" s="1" t="s">
        <v>134</v>
      </c>
      <c r="C390" s="12">
        <v>4.2166666666666668</v>
      </c>
      <c r="D390" s="23">
        <v>3.796295416666668</v>
      </c>
      <c r="E390" s="2">
        <v>22.167921884983169</v>
      </c>
      <c r="F390" s="24">
        <v>24.974558677685952</v>
      </c>
      <c r="G390" s="2">
        <v>19.35028256039547</v>
      </c>
      <c r="H390" s="28">
        <v>24210.468814846186</v>
      </c>
      <c r="I390">
        <f t="shared" si="30"/>
        <v>24.210468814846188</v>
      </c>
      <c r="J390">
        <f t="shared" si="31"/>
        <v>24.210468814846188</v>
      </c>
      <c r="K390">
        <f t="shared" si="32"/>
        <v>242.10468814846189</v>
      </c>
      <c r="L390">
        <f t="shared" si="33"/>
        <v>151.31543009278866</v>
      </c>
    </row>
    <row r="391" spans="1:12" ht="11.25" customHeight="1" x14ac:dyDescent="0.25">
      <c r="A391" s="32">
        <v>118</v>
      </c>
      <c r="B391" s="1" t="s">
        <v>135</v>
      </c>
      <c r="C391" s="12">
        <v>4.2166666666666668</v>
      </c>
      <c r="D391" s="23">
        <v>2.9744445833333346</v>
      </c>
      <c r="E391" s="2">
        <v>17.366973669026308</v>
      </c>
      <c r="F391" s="24">
        <v>19.886950000000002</v>
      </c>
      <c r="G391" s="2">
        <v>15.222351700227087</v>
      </c>
      <c r="H391" s="28">
        <v>18759.098049101838</v>
      </c>
      <c r="I391">
        <f t="shared" si="30"/>
        <v>18.759098049101837</v>
      </c>
      <c r="J391">
        <f t="shared" si="31"/>
        <v>18.759098049101837</v>
      </c>
      <c r="K391">
        <f t="shared" si="32"/>
        <v>187.59098049101837</v>
      </c>
      <c r="L391">
        <f t="shared" si="33"/>
        <v>117.24436280688647</v>
      </c>
    </row>
    <row r="392" spans="1:12" ht="11.25" customHeight="1" x14ac:dyDescent="0.25">
      <c r="A392" s="32">
        <v>120</v>
      </c>
      <c r="B392" s="1" t="s">
        <v>136</v>
      </c>
      <c r="C392" s="12">
        <v>4.2250000000000005</v>
      </c>
      <c r="D392" s="23">
        <v>5.217869166666663</v>
      </c>
      <c r="E392" s="2">
        <v>30.48031306290089</v>
      </c>
      <c r="F392" s="24">
        <v>33.610130075187975</v>
      </c>
      <c r="G392" s="2">
        <v>26.296252771583585</v>
      </c>
      <c r="H392" s="28">
        <v>33892.784098987227</v>
      </c>
      <c r="I392">
        <f t="shared" si="30"/>
        <v>33.892784098987228</v>
      </c>
      <c r="J392">
        <f t="shared" si="31"/>
        <v>33.892784098987228</v>
      </c>
      <c r="K392">
        <f t="shared" si="32"/>
        <v>338.92784098987227</v>
      </c>
      <c r="L392">
        <f t="shared" si="33"/>
        <v>211.82990061867017</v>
      </c>
    </row>
    <row r="393" spans="1:12" ht="11.25" customHeight="1" x14ac:dyDescent="0.25">
      <c r="A393" s="32">
        <v>121</v>
      </c>
      <c r="B393" s="1" t="s">
        <v>137</v>
      </c>
      <c r="C393" s="12">
        <v>4.2166666666666668</v>
      </c>
      <c r="D393" s="23">
        <v>2.9364320833333353</v>
      </c>
      <c r="E393" s="2">
        <v>15.030464181353199</v>
      </c>
      <c r="F393" s="24">
        <v>19.85401666666667</v>
      </c>
      <c r="G393" s="2">
        <v>13.305816793023578</v>
      </c>
      <c r="H393" s="28">
        <v>18509.416890091758</v>
      </c>
      <c r="I393">
        <f t="shared" si="30"/>
        <v>18.509416890091757</v>
      </c>
      <c r="J393">
        <f t="shared" si="31"/>
        <v>18.509416890091757</v>
      </c>
      <c r="K393">
        <f t="shared" si="32"/>
        <v>185.09416890091757</v>
      </c>
      <c r="L393">
        <f t="shared" si="33"/>
        <v>115.68385556307348</v>
      </c>
    </row>
    <row r="394" spans="1:12" ht="11.25" customHeight="1" x14ac:dyDescent="0.25">
      <c r="A394" s="32">
        <v>122</v>
      </c>
      <c r="B394" s="1" t="s">
        <v>138</v>
      </c>
      <c r="C394" s="12">
        <v>4.2166666666666668</v>
      </c>
      <c r="D394" s="23">
        <v>2.0812233333333365</v>
      </c>
      <c r="E394" s="2">
        <v>9.7554457128856544</v>
      </c>
      <c r="F394" s="24">
        <v>14.413279310344826</v>
      </c>
      <c r="G394" s="2">
        <v>8.7774143891073049</v>
      </c>
      <c r="H394" s="28">
        <v>12947.327744093498</v>
      </c>
      <c r="I394">
        <f t="shared" si="30"/>
        <v>12.947327744093498</v>
      </c>
      <c r="J394">
        <f t="shared" si="31"/>
        <v>12.947327744093498</v>
      </c>
      <c r="K394">
        <f t="shared" si="32"/>
        <v>129.47327744093496</v>
      </c>
      <c r="L394">
        <f t="shared" si="33"/>
        <v>80.920798400584346</v>
      </c>
    </row>
    <row r="395" spans="1:12" ht="11.25" customHeight="1" x14ac:dyDescent="0.25">
      <c r="A395" s="32">
        <v>123</v>
      </c>
      <c r="B395" s="1" t="s">
        <v>139</v>
      </c>
      <c r="C395" s="12">
        <v>4.2166666666666668</v>
      </c>
      <c r="D395" s="23">
        <v>4.6589437500000033</v>
      </c>
      <c r="E395" s="2">
        <v>26.903817366840819</v>
      </c>
      <c r="F395" s="24">
        <v>30.195754580152673</v>
      </c>
      <c r="G395" s="2">
        <v>23.344080202916867</v>
      </c>
      <c r="H395" s="28">
        <v>30046.160618417245</v>
      </c>
      <c r="I395">
        <f t="shared" si="30"/>
        <v>30.046160618417247</v>
      </c>
      <c r="J395">
        <f t="shared" si="31"/>
        <v>30.046160618417247</v>
      </c>
      <c r="K395">
        <f t="shared" si="32"/>
        <v>300.46160618417247</v>
      </c>
      <c r="L395">
        <f t="shared" si="33"/>
        <v>187.78850386510777</v>
      </c>
    </row>
    <row r="396" spans="1:12" ht="11.25" customHeight="1" x14ac:dyDescent="0.25">
      <c r="A396" s="32">
        <v>124</v>
      </c>
      <c r="B396" s="1" t="s">
        <v>140</v>
      </c>
      <c r="C396" s="12">
        <v>4.2166666666666668</v>
      </c>
      <c r="D396" s="23">
        <v>5.3675914583333357</v>
      </c>
      <c r="E396" s="2">
        <v>34.093507406808691</v>
      </c>
      <c r="F396" s="24">
        <v>34.463003169014087</v>
      </c>
      <c r="G396" s="2">
        <v>29.620127745461314</v>
      </c>
      <c r="H396" s="28">
        <v>34932.297077998192</v>
      </c>
      <c r="I396">
        <f t="shared" si="30"/>
        <v>34.932297077998193</v>
      </c>
      <c r="J396">
        <f t="shared" si="31"/>
        <v>34.932297077998193</v>
      </c>
      <c r="K396">
        <f t="shared" si="32"/>
        <v>349.32297077998192</v>
      </c>
      <c r="L396">
        <f t="shared" si="33"/>
        <v>218.3268567374887</v>
      </c>
    </row>
    <row r="397" spans="1:12" ht="11.25" customHeight="1" x14ac:dyDescent="0.25">
      <c r="A397" s="32">
        <v>125</v>
      </c>
      <c r="B397" s="1" t="s">
        <v>141</v>
      </c>
      <c r="C397" s="12">
        <v>4.2166666666666668</v>
      </c>
      <c r="D397" s="23">
        <v>3.4745720833333342</v>
      </c>
      <c r="E397" s="2">
        <v>19.471963428363274</v>
      </c>
      <c r="F397" s="24">
        <v>23.178970588235295</v>
      </c>
      <c r="G397" s="2">
        <v>16.997453986626386</v>
      </c>
      <c r="H397" s="28">
        <v>22064.218647278558</v>
      </c>
      <c r="I397">
        <f t="shared" si="30"/>
        <v>22.064218647278558</v>
      </c>
      <c r="J397">
        <f t="shared" si="31"/>
        <v>22.064218647278558</v>
      </c>
      <c r="K397">
        <f t="shared" si="32"/>
        <v>220.64218647278557</v>
      </c>
      <c r="L397">
        <f t="shared" si="33"/>
        <v>137.90136654549096</v>
      </c>
    </row>
    <row r="398" spans="1:12" ht="11.25" customHeight="1" x14ac:dyDescent="0.25">
      <c r="A398" s="32">
        <v>126</v>
      </c>
      <c r="B398" s="1" t="s">
        <v>142</v>
      </c>
      <c r="C398" s="12">
        <v>4.2166666666666668</v>
      </c>
      <c r="D398" s="23">
        <v>3.0120293750000013</v>
      </c>
      <c r="E398" s="2">
        <v>16.136415355334343</v>
      </c>
      <c r="F398" s="24">
        <v>20.301395000000003</v>
      </c>
      <c r="G398" s="2">
        <v>14.129390785406157</v>
      </c>
      <c r="H398" s="28">
        <v>19006.179676522428</v>
      </c>
      <c r="I398">
        <f t="shared" si="30"/>
        <v>19.006179676522429</v>
      </c>
      <c r="J398">
        <f t="shared" si="31"/>
        <v>19.006179676522429</v>
      </c>
      <c r="K398">
        <f t="shared" si="32"/>
        <v>190.0617967652243</v>
      </c>
      <c r="L398">
        <f t="shared" si="33"/>
        <v>118.78862297826518</v>
      </c>
    </row>
    <row r="399" spans="1:12" ht="11.25" customHeight="1" x14ac:dyDescent="0.25">
      <c r="A399" s="32">
        <v>127</v>
      </c>
      <c r="B399" s="1" t="s">
        <v>143</v>
      </c>
      <c r="C399" s="12">
        <v>4.2166666666666668</v>
      </c>
      <c r="D399" s="23">
        <v>5.2858127083333377</v>
      </c>
      <c r="E399" s="2">
        <v>29.516271193002737</v>
      </c>
      <c r="F399" s="24">
        <v>34.153706439393943</v>
      </c>
      <c r="G399" s="2">
        <v>25.493488439994906</v>
      </c>
      <c r="H399" s="28">
        <v>34364.028175316671</v>
      </c>
      <c r="I399">
        <f t="shared" si="30"/>
        <v>34.364028175316669</v>
      </c>
      <c r="J399">
        <f t="shared" si="31"/>
        <v>34.364028175316669</v>
      </c>
      <c r="K399">
        <f t="shared" si="32"/>
        <v>343.64028175316668</v>
      </c>
      <c r="L399">
        <f t="shared" si="33"/>
        <v>214.77517609572917</v>
      </c>
    </row>
    <row r="400" spans="1:12" ht="11.25" customHeight="1" x14ac:dyDescent="0.25">
      <c r="A400" s="32">
        <v>128</v>
      </c>
      <c r="B400" s="1" t="s">
        <v>144</v>
      </c>
      <c r="C400" s="12">
        <v>4.2250000000000005</v>
      </c>
      <c r="D400" s="23">
        <v>2.4558200000000001</v>
      </c>
      <c r="E400" s="2">
        <v>13.112000933017137</v>
      </c>
      <c r="F400" s="24">
        <v>16.757372448979595</v>
      </c>
      <c r="G400" s="2">
        <v>11.568192915405357</v>
      </c>
      <c r="H400" s="28">
        <v>15370.746763121448</v>
      </c>
      <c r="I400">
        <f t="shared" si="30"/>
        <v>15.370746763121447</v>
      </c>
      <c r="J400">
        <f t="shared" si="31"/>
        <v>15.370746763121447</v>
      </c>
      <c r="K400">
        <f t="shared" si="32"/>
        <v>153.70746763121448</v>
      </c>
      <c r="L400">
        <f t="shared" si="33"/>
        <v>96.067167269509042</v>
      </c>
    </row>
    <row r="401" spans="1:12" ht="11.25" customHeight="1" x14ac:dyDescent="0.25">
      <c r="A401" s="32">
        <v>129</v>
      </c>
      <c r="B401" s="1" t="s">
        <v>145</v>
      </c>
      <c r="C401" s="12">
        <v>4.2166666666666668</v>
      </c>
      <c r="D401" s="23">
        <v>2.4161325000000007</v>
      </c>
      <c r="E401" s="2">
        <v>12.299619036884295</v>
      </c>
      <c r="F401" s="24">
        <v>16.508032795698924</v>
      </c>
      <c r="G401" s="2">
        <v>10.868301835282516</v>
      </c>
      <c r="H401" s="28">
        <v>15113.052408567441</v>
      </c>
      <c r="I401">
        <f t="shared" si="30"/>
        <v>15.113052408567441</v>
      </c>
      <c r="J401">
        <f t="shared" si="31"/>
        <v>15.113052408567441</v>
      </c>
      <c r="K401">
        <f t="shared" si="32"/>
        <v>151.13052408567441</v>
      </c>
      <c r="L401">
        <f t="shared" si="33"/>
        <v>94.456577553546495</v>
      </c>
    </row>
    <row r="402" spans="1:12" ht="11.25" customHeight="1" x14ac:dyDescent="0.25">
      <c r="A402" s="32">
        <v>131</v>
      </c>
      <c r="B402" s="1" t="s">
        <v>146</v>
      </c>
      <c r="C402" s="12">
        <v>4.2166666666666668</v>
      </c>
      <c r="D402" s="23">
        <v>5.0658212499999982</v>
      </c>
      <c r="E402" s="2">
        <v>32.052703755355694</v>
      </c>
      <c r="F402" s="24">
        <v>32.577523021582735</v>
      </c>
      <c r="G402" s="2">
        <v>27.67652244437777</v>
      </c>
      <c r="H402" s="28">
        <v>32841.098513434074</v>
      </c>
      <c r="I402">
        <f t="shared" si="30"/>
        <v>32.841098513434076</v>
      </c>
      <c r="J402">
        <f t="shared" si="31"/>
        <v>32.841098513434076</v>
      </c>
      <c r="K402">
        <f t="shared" si="32"/>
        <v>328.41098513434076</v>
      </c>
      <c r="L402">
        <f t="shared" si="33"/>
        <v>205.25686570896298</v>
      </c>
    </row>
    <row r="403" spans="1:12" ht="11.25" customHeight="1" x14ac:dyDescent="0.25">
      <c r="A403" s="32">
        <v>132</v>
      </c>
      <c r="B403" s="1" t="s">
        <v>147</v>
      </c>
      <c r="C403" s="12">
        <v>4.2250000000000005</v>
      </c>
      <c r="D403" s="23">
        <v>2.4085193750000022</v>
      </c>
      <c r="E403" s="2">
        <v>14.302882074114025</v>
      </c>
      <c r="F403" s="24">
        <v>16.0551365</v>
      </c>
      <c r="G403" s="2">
        <v>12.60010916625969</v>
      </c>
      <c r="H403" s="28">
        <v>15063.645373319345</v>
      </c>
      <c r="I403">
        <f t="shared" si="30"/>
        <v>15.063645373319345</v>
      </c>
      <c r="J403">
        <f t="shared" si="31"/>
        <v>15.063645373319345</v>
      </c>
      <c r="K403">
        <f t="shared" si="32"/>
        <v>150.63645373319343</v>
      </c>
      <c r="L403">
        <f t="shared" si="33"/>
        <v>94.147783583245896</v>
      </c>
    </row>
    <row r="404" spans="1:12" ht="11.25" customHeight="1" x14ac:dyDescent="0.25">
      <c r="A404" s="32">
        <v>134</v>
      </c>
      <c r="B404" s="1" t="s">
        <v>148</v>
      </c>
      <c r="C404" s="12">
        <v>4.2250000000000005</v>
      </c>
      <c r="D404" s="23">
        <v>6.1245491666666689</v>
      </c>
      <c r="E404" s="2">
        <v>41.560883839438432</v>
      </c>
      <c r="F404" s="24">
        <v>38.672632857142858</v>
      </c>
      <c r="G404" s="2">
        <v>36.406092520758804</v>
      </c>
      <c r="H404" s="28">
        <v>40248.872212044538</v>
      </c>
      <c r="I404">
        <f t="shared" si="30"/>
        <v>40.248872212044539</v>
      </c>
      <c r="J404">
        <f t="shared" si="31"/>
        <v>40.248872212044539</v>
      </c>
      <c r="K404">
        <f t="shared" si="32"/>
        <v>402.4887221204454</v>
      </c>
      <c r="L404">
        <f t="shared" si="33"/>
        <v>251.55545132527837</v>
      </c>
    </row>
    <row r="405" spans="1:12" ht="11.25" customHeight="1" x14ac:dyDescent="0.25">
      <c r="A405" s="32">
        <v>135</v>
      </c>
      <c r="B405" s="1" t="s">
        <v>149</v>
      </c>
      <c r="C405" s="12">
        <v>4.2250000000000005</v>
      </c>
      <c r="D405" s="23">
        <v>3.9280925000000013</v>
      </c>
      <c r="E405" s="2">
        <v>23.597591541421824</v>
      </c>
      <c r="F405" s="24">
        <v>25.512838524590165</v>
      </c>
      <c r="G405" s="2">
        <v>20.532746040745597</v>
      </c>
      <c r="H405" s="28">
        <v>25094.35113433349</v>
      </c>
      <c r="I405">
        <f t="shared" si="30"/>
        <v>25.09435113433349</v>
      </c>
      <c r="J405">
        <f t="shared" si="31"/>
        <v>25.09435113433349</v>
      </c>
      <c r="K405">
        <f t="shared" si="32"/>
        <v>250.9435113433349</v>
      </c>
      <c r="L405">
        <f t="shared" si="33"/>
        <v>156.8396945895843</v>
      </c>
    </row>
    <row r="406" spans="1:12" ht="11.25" customHeight="1" x14ac:dyDescent="0.25">
      <c r="A406" s="32">
        <v>136</v>
      </c>
      <c r="B406" s="1" t="s">
        <v>150</v>
      </c>
      <c r="C406" s="12">
        <v>4.2250000000000005</v>
      </c>
      <c r="D406" s="23">
        <v>2.3374639583333341</v>
      </c>
      <c r="E406" s="2">
        <v>11.929872491301586</v>
      </c>
      <c r="F406" s="24">
        <v>15.823564673913044</v>
      </c>
      <c r="G406" s="2">
        <v>10.658942740195425</v>
      </c>
      <c r="H406" s="28">
        <v>14602.912733984143</v>
      </c>
      <c r="I406">
        <f t="shared" si="30"/>
        <v>14.602912733984143</v>
      </c>
      <c r="J406">
        <f t="shared" si="31"/>
        <v>14.602912733984143</v>
      </c>
      <c r="K406">
        <f t="shared" si="32"/>
        <v>146.02912733984144</v>
      </c>
      <c r="L406">
        <f t="shared" si="33"/>
        <v>91.268204587400888</v>
      </c>
    </row>
    <row r="407" spans="1:12" ht="11.25" customHeight="1" x14ac:dyDescent="0.25">
      <c r="A407" s="32">
        <v>137</v>
      </c>
      <c r="B407" s="1" t="s">
        <v>151</v>
      </c>
      <c r="C407" s="12">
        <v>4.2250000000000005</v>
      </c>
      <c r="D407" s="23">
        <v>6.0523362500000033</v>
      </c>
      <c r="E407" s="2">
        <v>39.305684159973318</v>
      </c>
      <c r="F407" s="24">
        <v>37.484838888888888</v>
      </c>
      <c r="G407" s="2">
        <v>34.251481135859336</v>
      </c>
      <c r="H407" s="28">
        <v>39737.182618189989</v>
      </c>
      <c r="I407">
        <f t="shared" si="30"/>
        <v>39.737182618189991</v>
      </c>
      <c r="J407">
        <f t="shared" si="31"/>
        <v>39.737182618189991</v>
      </c>
      <c r="K407">
        <f t="shared" si="32"/>
        <v>397.37182618189991</v>
      </c>
      <c r="L407">
        <f t="shared" si="33"/>
        <v>248.35739136368744</v>
      </c>
    </row>
    <row r="408" spans="1:12" ht="11.25" customHeight="1" x14ac:dyDescent="0.25">
      <c r="A408" s="32">
        <v>138</v>
      </c>
      <c r="B408" s="1" t="s">
        <v>152</v>
      </c>
      <c r="C408" s="12">
        <v>4.2250000000000005</v>
      </c>
      <c r="D408" s="23">
        <v>6.1677508333333417</v>
      </c>
      <c r="E408" s="2">
        <v>40.799459380914193</v>
      </c>
      <c r="F408" s="24">
        <v>38.144405594405598</v>
      </c>
      <c r="G408" s="2">
        <v>35.650666942154075</v>
      </c>
      <c r="H408" s="28">
        <v>40555.455207072737</v>
      </c>
      <c r="I408">
        <f t="shared" si="30"/>
        <v>40.55545520707274</v>
      </c>
      <c r="J408">
        <f t="shared" si="31"/>
        <v>40.55545520707274</v>
      </c>
      <c r="K408">
        <f t="shared" si="32"/>
        <v>405.55455207072737</v>
      </c>
      <c r="L408">
        <f t="shared" si="33"/>
        <v>253.47159504420461</v>
      </c>
    </row>
    <row r="409" spans="1:12" ht="11.25" customHeight="1" x14ac:dyDescent="0.25">
      <c r="A409" s="32">
        <v>139</v>
      </c>
      <c r="B409" s="1" t="s">
        <v>19</v>
      </c>
      <c r="C409" s="12">
        <v>4.2083333333333339</v>
      </c>
      <c r="D409" s="23">
        <v>3.2717916666666735E-2</v>
      </c>
      <c r="E409" s="2">
        <v>0.11496883448969594</v>
      </c>
      <c r="F409" s="24">
        <v>0.27166666666666761</v>
      </c>
      <c r="G409" s="2">
        <v>0.12771906497790858</v>
      </c>
      <c r="H409" s="28">
        <v>28.435634132704774</v>
      </c>
      <c r="I409">
        <f t="shared" si="30"/>
        <v>2.8435634132704772E-2</v>
      </c>
      <c r="J409">
        <f t="shared" si="31"/>
        <v>2.8435634132704772E-2</v>
      </c>
      <c r="K409">
        <f t="shared" si="32"/>
        <v>0.28435634132704773</v>
      </c>
      <c r="L409">
        <f t="shared" si="33"/>
        <v>0.17772271332940481</v>
      </c>
    </row>
    <row r="410" spans="1:12" ht="11.25" customHeight="1" x14ac:dyDescent="0.25">
      <c r="A410" s="32">
        <v>140</v>
      </c>
      <c r="B410" s="1" t="s">
        <v>20</v>
      </c>
      <c r="C410" s="12" t="s">
        <v>155</v>
      </c>
      <c r="D410" s="23" t="s">
        <v>155</v>
      </c>
      <c r="E410" s="2" t="s">
        <v>155</v>
      </c>
      <c r="F410" s="24" t="s">
        <v>155</v>
      </c>
      <c r="G410" s="2" t="s">
        <v>155</v>
      </c>
      <c r="H410" s="28" t="s">
        <v>155</v>
      </c>
      <c r="I410" t="e">
        <f t="shared" si="30"/>
        <v>#VALUE!</v>
      </c>
      <c r="J410" t="e">
        <f t="shared" si="31"/>
        <v>#VALUE!</v>
      </c>
      <c r="K410" t="e">
        <f t="shared" si="32"/>
        <v>#VALUE!</v>
      </c>
      <c r="L410" t="e">
        <f t="shared" si="33"/>
        <v>#VALUE!</v>
      </c>
    </row>
    <row r="411" spans="1:12" ht="11.25" customHeight="1" x14ac:dyDescent="0.25">
      <c r="A411" s="32">
        <v>141</v>
      </c>
      <c r="B411" s="1" t="s">
        <v>21</v>
      </c>
      <c r="C411" s="12" t="s">
        <v>155</v>
      </c>
      <c r="D411" s="23" t="s">
        <v>155</v>
      </c>
      <c r="E411" s="2" t="s">
        <v>155</v>
      </c>
      <c r="F411" s="24" t="s">
        <v>155</v>
      </c>
      <c r="G411" s="2" t="s">
        <v>155</v>
      </c>
      <c r="H411" s="28" t="s">
        <v>155</v>
      </c>
      <c r="I411" t="e">
        <f t="shared" si="30"/>
        <v>#VALUE!</v>
      </c>
      <c r="J411" t="e">
        <f t="shared" si="31"/>
        <v>#VALUE!</v>
      </c>
      <c r="K411" t="e">
        <f t="shared" si="32"/>
        <v>#VALUE!</v>
      </c>
      <c r="L411" t="e">
        <f t="shared" si="33"/>
        <v>#VALUE!</v>
      </c>
    </row>
    <row r="412" spans="1:12" ht="11.25" customHeight="1" x14ac:dyDescent="0.25">
      <c r="A412" s="32">
        <v>143</v>
      </c>
      <c r="B412" s="1" t="s">
        <v>22</v>
      </c>
      <c r="C412" s="12">
        <v>4.2166666666666668</v>
      </c>
      <c r="D412" s="23">
        <v>5.5485416666666953E-2</v>
      </c>
      <c r="E412" s="2">
        <v>0.1924295277340973</v>
      </c>
      <c r="F412" s="24">
        <v>0.46307222222222277</v>
      </c>
      <c r="G412" s="2">
        <v>0.21521201604751339</v>
      </c>
      <c r="H412" s="28">
        <v>169.06921502106096</v>
      </c>
      <c r="I412">
        <f t="shared" si="30"/>
        <v>0.16906921502106095</v>
      </c>
      <c r="J412">
        <f t="shared" si="31"/>
        <v>0.16906921502106095</v>
      </c>
      <c r="K412">
        <f t="shared" si="32"/>
        <v>1.6906921502106096</v>
      </c>
      <c r="L412">
        <f t="shared" si="33"/>
        <v>1.0566825938816309</v>
      </c>
    </row>
    <row r="413" spans="1:12" ht="11.25" customHeight="1" x14ac:dyDescent="0.25">
      <c r="A413" s="32">
        <v>144</v>
      </c>
      <c r="B413" s="1" t="s">
        <v>23</v>
      </c>
      <c r="C413" s="12" t="s">
        <v>155</v>
      </c>
      <c r="D413" s="23" t="s">
        <v>155</v>
      </c>
      <c r="E413" s="2" t="s">
        <v>155</v>
      </c>
      <c r="F413" s="24" t="s">
        <v>155</v>
      </c>
      <c r="G413" s="2" t="s">
        <v>155</v>
      </c>
      <c r="H413" s="28" t="s">
        <v>155</v>
      </c>
      <c r="I413" t="e">
        <f t="shared" si="30"/>
        <v>#VALUE!</v>
      </c>
      <c r="J413" t="e">
        <f t="shared" si="31"/>
        <v>#VALUE!</v>
      </c>
      <c r="K413" t="e">
        <f t="shared" si="32"/>
        <v>#VALUE!</v>
      </c>
      <c r="L413" t="e">
        <f t="shared" si="33"/>
        <v>#VALUE!</v>
      </c>
    </row>
    <row r="414" spans="1:12" ht="11.25" customHeight="1" x14ac:dyDescent="0.25">
      <c r="A414" s="32">
        <v>145</v>
      </c>
      <c r="B414" s="1" t="s">
        <v>24</v>
      </c>
      <c r="C414" s="12">
        <v>4.2250000000000005</v>
      </c>
      <c r="D414" s="23">
        <v>3.1883381250000005</v>
      </c>
      <c r="E414" s="2">
        <v>12.791956706546847</v>
      </c>
      <c r="F414" s="24">
        <v>20.76097723214286</v>
      </c>
      <c r="G414" s="2">
        <v>11.350598777941016</v>
      </c>
      <c r="H414" s="28">
        <v>20168.030463391438</v>
      </c>
      <c r="I414">
        <f t="shared" si="30"/>
        <v>20.168030463391439</v>
      </c>
      <c r="J414">
        <f t="shared" si="31"/>
        <v>20.168030463391439</v>
      </c>
      <c r="K414">
        <f t="shared" si="32"/>
        <v>201.68030463391437</v>
      </c>
      <c r="L414">
        <f t="shared" si="33"/>
        <v>126.05019039619648</v>
      </c>
    </row>
    <row r="415" spans="1:12" ht="11.25" customHeight="1" x14ac:dyDescent="0.25">
      <c r="A415" s="32">
        <v>146</v>
      </c>
      <c r="B415" s="1" t="s">
        <v>25</v>
      </c>
      <c r="C415" s="12">
        <v>4.2250000000000005</v>
      </c>
      <c r="D415" s="23">
        <v>3.7826566666666701</v>
      </c>
      <c r="E415" s="2">
        <v>14.476673118283863</v>
      </c>
      <c r="F415" s="24">
        <v>24.314745762711865</v>
      </c>
      <c r="G415" s="2">
        <v>12.771785477792344</v>
      </c>
      <c r="H415" s="28">
        <v>24119.157494462255</v>
      </c>
      <c r="I415">
        <f t="shared" si="30"/>
        <v>24.119157494462254</v>
      </c>
      <c r="J415">
        <f t="shared" si="31"/>
        <v>24.119157494462254</v>
      </c>
      <c r="K415">
        <f t="shared" si="32"/>
        <v>241.19157494462254</v>
      </c>
      <c r="L415">
        <f t="shared" si="33"/>
        <v>150.74473434038907</v>
      </c>
    </row>
    <row r="416" spans="1:12" ht="11.25" customHeight="1" x14ac:dyDescent="0.25">
      <c r="A416" s="32">
        <v>147</v>
      </c>
      <c r="B416" s="1" t="s">
        <v>26</v>
      </c>
      <c r="C416" s="12">
        <v>4.2250000000000005</v>
      </c>
      <c r="D416" s="23">
        <v>3.9604343749999988</v>
      </c>
      <c r="E416" s="2">
        <v>15.326767932155649</v>
      </c>
      <c r="F416" s="24">
        <v>25.659591228070177</v>
      </c>
      <c r="G416" s="2">
        <v>13.484934128896777</v>
      </c>
      <c r="H416" s="28">
        <v>25311.665972220922</v>
      </c>
      <c r="I416">
        <f t="shared" si="30"/>
        <v>25.311665972220922</v>
      </c>
      <c r="J416">
        <f t="shared" si="31"/>
        <v>25.311665972220922</v>
      </c>
      <c r="K416">
        <f t="shared" si="32"/>
        <v>253.11665972220922</v>
      </c>
      <c r="L416">
        <f t="shared" si="33"/>
        <v>158.19791232638076</v>
      </c>
    </row>
    <row r="417" spans="1:12" ht="11.25" customHeight="1" x14ac:dyDescent="0.25">
      <c r="A417" s="32">
        <v>148</v>
      </c>
      <c r="B417" s="1" t="s">
        <v>27</v>
      </c>
      <c r="C417" s="12">
        <v>4.2166666666666668</v>
      </c>
      <c r="D417" s="23">
        <v>3.7784558333333376</v>
      </c>
      <c r="E417" s="2">
        <v>14.505478319835726</v>
      </c>
      <c r="F417" s="24">
        <v>24.52834043478261</v>
      </c>
      <c r="G417" s="2">
        <v>12.793189864832998</v>
      </c>
      <c r="H417" s="28">
        <v>24091.038800974155</v>
      </c>
      <c r="I417">
        <f t="shared" si="30"/>
        <v>24.091038800974154</v>
      </c>
      <c r="J417">
        <f t="shared" si="31"/>
        <v>24.091038800974154</v>
      </c>
      <c r="K417">
        <f t="shared" si="32"/>
        <v>240.91038800974155</v>
      </c>
      <c r="L417">
        <f t="shared" si="33"/>
        <v>150.56899250608845</v>
      </c>
    </row>
    <row r="418" spans="1:12" ht="11.25" customHeight="1" x14ac:dyDescent="0.25">
      <c r="A418" s="32">
        <v>149</v>
      </c>
      <c r="B418" s="1" t="s">
        <v>28</v>
      </c>
      <c r="C418" s="12">
        <v>4.2250000000000005</v>
      </c>
      <c r="D418" s="23">
        <v>3.7215254166666671</v>
      </c>
      <c r="E418" s="2">
        <v>14.184950216192902</v>
      </c>
      <c r="F418" s="24">
        <v>24.304426495726496</v>
      </c>
      <c r="G418" s="2">
        <v>12.552202555702559</v>
      </c>
      <c r="H418" s="28">
        <v>23710.240694177359</v>
      </c>
      <c r="I418">
        <f t="shared" si="30"/>
        <v>23.710240694177358</v>
      </c>
      <c r="J418">
        <f t="shared" si="31"/>
        <v>23.710240694177358</v>
      </c>
      <c r="K418">
        <f t="shared" si="32"/>
        <v>237.10240694177358</v>
      </c>
      <c r="L418">
        <f t="shared" si="33"/>
        <v>148.18900433860847</v>
      </c>
    </row>
    <row r="419" spans="1:12" ht="11.25" customHeight="1" x14ac:dyDescent="0.25">
      <c r="A419" s="5"/>
      <c r="B419" s="25" t="s">
        <v>29</v>
      </c>
      <c r="C419" s="26">
        <f t="shared" ref="C419:H419" si="34">SUM(C293:C418)</f>
        <v>484.79999999999933</v>
      </c>
      <c r="D419" s="26">
        <f t="shared" si="34"/>
        <v>332.48869895833343</v>
      </c>
      <c r="E419" s="26">
        <f t="shared" si="34"/>
        <v>1962.4954057575203</v>
      </c>
      <c r="F419" s="26">
        <f t="shared" si="34"/>
        <v>2166.7028296990075</v>
      </c>
      <c r="G419" s="26">
        <f t="shared" si="34"/>
        <v>1714.1518450124556</v>
      </c>
      <c r="H419" s="27">
        <f t="shared" si="34"/>
        <v>2144784.180620457</v>
      </c>
    </row>
    <row r="420" spans="1:12" ht="11.25" customHeight="1" x14ac:dyDescent="0.25">
      <c r="A420" s="4"/>
      <c r="B420" s="14" t="s">
        <v>30</v>
      </c>
      <c r="C420" s="12">
        <f t="shared" ref="C420:H420" si="35">AVERAGE(C293:C418)</f>
        <v>4.2156521739130373</v>
      </c>
      <c r="D420" s="12">
        <f t="shared" si="35"/>
        <v>2.8912060778985516</v>
      </c>
      <c r="E420" s="12">
        <f t="shared" si="35"/>
        <v>17.065177441369741</v>
      </c>
      <c r="F420" s="12">
        <f t="shared" si="35"/>
        <v>18.840894171295716</v>
      </c>
      <c r="G420" s="12">
        <f t="shared" si="35"/>
        <v>14.905668217499613</v>
      </c>
      <c r="H420" s="13">
        <f t="shared" si="35"/>
        <v>18980.390978942098</v>
      </c>
    </row>
    <row r="421" spans="1:12" ht="11.25" customHeight="1" x14ac:dyDescent="0.25">
      <c r="A421" s="6"/>
      <c r="B421" s="15" t="s">
        <v>31</v>
      </c>
      <c r="C421" s="16">
        <f t="shared" ref="C421:H421" si="36">STDEV(C293:C418)/AVERAGE(C293:C418)</f>
        <v>1.3130062079154373E-3</v>
      </c>
      <c r="D421" s="16">
        <f t="shared" si="36"/>
        <v>0.84155043632392612</v>
      </c>
      <c r="E421" s="16">
        <f t="shared" si="36"/>
        <v>0.90252750843776886</v>
      </c>
      <c r="F421" s="16">
        <f t="shared" si="36"/>
        <v>0.82041291187457621</v>
      </c>
      <c r="G421" s="16">
        <f t="shared" si="36"/>
        <v>0.89567516813991677</v>
      </c>
      <c r="H421" s="17">
        <f t="shared" si="36"/>
        <v>0.84409565795209673</v>
      </c>
    </row>
  </sheetData>
  <pageMargins left="0.75" right="0.75" top="1" bottom="1" header="0.5" footer="0.5"/>
  <pageSetup orientation="portrait"/>
  <headerFooter alignWithMargins="0">
    <oddHeader>&amp;L&amp;"Microsoft Sans Serif"&amp;08Logged on User: HPIC
Instrument: HPIC
Sequence: GAF-JL-3578_RERUN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370B-148C-4C51-B81B-9B9BAD5C77CB}">
  <dimension ref="A1:K203"/>
  <sheetViews>
    <sheetView workbookViewId="0">
      <selection activeCell="I146" sqref="I146:I200"/>
    </sheetView>
  </sheetViews>
  <sheetFormatPr defaultColWidth="9.1796875" defaultRowHeight="12.5" x14ac:dyDescent="0.25"/>
  <cols>
    <col min="2" max="2" width="25.54296875" customWidth="1"/>
    <col min="258" max="258" width="25.54296875" customWidth="1"/>
    <col min="514" max="514" width="25.54296875" customWidth="1"/>
    <col min="770" max="770" width="25.54296875" customWidth="1"/>
    <col min="1026" max="1026" width="25.54296875" customWidth="1"/>
    <col min="1282" max="1282" width="25.54296875" customWidth="1"/>
    <col min="1538" max="1538" width="25.54296875" customWidth="1"/>
    <col min="1794" max="1794" width="25.54296875" customWidth="1"/>
    <col min="2050" max="2050" width="25.54296875" customWidth="1"/>
    <col min="2306" max="2306" width="25.54296875" customWidth="1"/>
    <col min="2562" max="2562" width="25.54296875" customWidth="1"/>
    <col min="2818" max="2818" width="25.54296875" customWidth="1"/>
    <col min="3074" max="3074" width="25.54296875" customWidth="1"/>
    <col min="3330" max="3330" width="25.54296875" customWidth="1"/>
    <col min="3586" max="3586" width="25.54296875" customWidth="1"/>
    <col min="3842" max="3842" width="25.54296875" customWidth="1"/>
    <col min="4098" max="4098" width="25.54296875" customWidth="1"/>
    <col min="4354" max="4354" width="25.54296875" customWidth="1"/>
    <col min="4610" max="4610" width="25.54296875" customWidth="1"/>
    <col min="4866" max="4866" width="25.54296875" customWidth="1"/>
    <col min="5122" max="5122" width="25.54296875" customWidth="1"/>
    <col min="5378" max="5378" width="25.54296875" customWidth="1"/>
    <col min="5634" max="5634" width="25.54296875" customWidth="1"/>
    <col min="5890" max="5890" width="25.54296875" customWidth="1"/>
    <col min="6146" max="6146" width="25.54296875" customWidth="1"/>
    <col min="6402" max="6402" width="25.54296875" customWidth="1"/>
    <col min="6658" max="6658" width="25.54296875" customWidth="1"/>
    <col min="6914" max="6914" width="25.54296875" customWidth="1"/>
    <col min="7170" max="7170" width="25.54296875" customWidth="1"/>
    <col min="7426" max="7426" width="25.54296875" customWidth="1"/>
    <col min="7682" max="7682" width="25.54296875" customWidth="1"/>
    <col min="7938" max="7938" width="25.54296875" customWidth="1"/>
    <col min="8194" max="8194" width="25.54296875" customWidth="1"/>
    <col min="8450" max="8450" width="25.54296875" customWidth="1"/>
    <col min="8706" max="8706" width="25.54296875" customWidth="1"/>
    <col min="8962" max="8962" width="25.54296875" customWidth="1"/>
    <col min="9218" max="9218" width="25.54296875" customWidth="1"/>
    <col min="9474" max="9474" width="25.54296875" customWidth="1"/>
    <col min="9730" max="9730" width="25.54296875" customWidth="1"/>
    <col min="9986" max="9986" width="25.54296875" customWidth="1"/>
    <col min="10242" max="10242" width="25.54296875" customWidth="1"/>
    <col min="10498" max="10498" width="25.54296875" customWidth="1"/>
    <col min="10754" max="10754" width="25.54296875" customWidth="1"/>
    <col min="11010" max="11010" width="25.54296875" customWidth="1"/>
    <col min="11266" max="11266" width="25.54296875" customWidth="1"/>
    <col min="11522" max="11522" width="25.54296875" customWidth="1"/>
    <col min="11778" max="11778" width="25.54296875" customWidth="1"/>
    <col min="12034" max="12034" width="25.54296875" customWidth="1"/>
    <col min="12290" max="12290" width="25.54296875" customWidth="1"/>
    <col min="12546" max="12546" width="25.54296875" customWidth="1"/>
    <col min="12802" max="12802" width="25.54296875" customWidth="1"/>
    <col min="13058" max="13058" width="25.54296875" customWidth="1"/>
    <col min="13314" max="13314" width="25.54296875" customWidth="1"/>
    <col min="13570" max="13570" width="25.54296875" customWidth="1"/>
    <col min="13826" max="13826" width="25.54296875" customWidth="1"/>
    <col min="14082" max="14082" width="25.54296875" customWidth="1"/>
    <col min="14338" max="14338" width="25.54296875" customWidth="1"/>
    <col min="14594" max="14594" width="25.54296875" customWidth="1"/>
    <col min="14850" max="14850" width="25.54296875" customWidth="1"/>
    <col min="15106" max="15106" width="25.54296875" customWidth="1"/>
    <col min="15362" max="15362" width="25.54296875" customWidth="1"/>
    <col min="15618" max="15618" width="25.54296875" customWidth="1"/>
    <col min="15874" max="15874" width="25.54296875" customWidth="1"/>
    <col min="16130" max="16130" width="25.54296875" customWidth="1"/>
  </cols>
  <sheetData>
    <row r="1" spans="1:11" ht="13" x14ac:dyDescent="0.25">
      <c r="B1" s="38" t="s">
        <v>491</v>
      </c>
    </row>
    <row r="2" spans="1:11" ht="13" thickBot="1" x14ac:dyDescent="0.3"/>
    <row r="3" spans="1:11" x14ac:dyDescent="0.25">
      <c r="A3" s="39" t="s">
        <v>1</v>
      </c>
      <c r="B3" s="40" t="s">
        <v>2</v>
      </c>
      <c r="C3" s="41" t="s">
        <v>3</v>
      </c>
      <c r="D3" s="42" t="s">
        <v>4</v>
      </c>
      <c r="E3" s="42" t="s">
        <v>5</v>
      </c>
      <c r="F3" s="42" t="s">
        <v>6</v>
      </c>
      <c r="G3" s="42" t="s">
        <v>7</v>
      </c>
      <c r="H3" s="43" t="s">
        <v>8</v>
      </c>
    </row>
    <row r="4" spans="1:11" x14ac:dyDescent="0.25">
      <c r="A4" s="44" t="s">
        <v>9</v>
      </c>
      <c r="B4" s="45" t="s">
        <v>9</v>
      </c>
      <c r="C4" s="45" t="s">
        <v>10</v>
      </c>
      <c r="D4" s="45" t="s">
        <v>11</v>
      </c>
      <c r="E4" s="45" t="s">
        <v>12</v>
      </c>
      <c r="F4" s="45" t="s">
        <v>13</v>
      </c>
      <c r="G4" s="45" t="s">
        <v>12</v>
      </c>
      <c r="H4" s="46" t="s">
        <v>14</v>
      </c>
    </row>
    <row r="5" spans="1:11" x14ac:dyDescent="0.25">
      <c r="A5" s="44" t="s">
        <v>9</v>
      </c>
      <c r="B5" s="45" t="s">
        <v>9</v>
      </c>
      <c r="C5" s="45" t="s">
        <v>492</v>
      </c>
      <c r="D5" s="45" t="s">
        <v>492</v>
      </c>
      <c r="E5" s="45" t="s">
        <v>492</v>
      </c>
      <c r="F5" s="45" t="s">
        <v>492</v>
      </c>
      <c r="G5" s="45" t="s">
        <v>492</v>
      </c>
      <c r="H5" s="46" t="s">
        <v>492</v>
      </c>
    </row>
    <row r="6" spans="1:11" x14ac:dyDescent="0.25">
      <c r="A6" s="44" t="s">
        <v>9</v>
      </c>
      <c r="B6" s="45" t="s">
        <v>9</v>
      </c>
      <c r="C6" s="47" t="s">
        <v>32</v>
      </c>
      <c r="D6" s="48" t="s">
        <v>32</v>
      </c>
      <c r="E6" s="49" t="s">
        <v>32</v>
      </c>
      <c r="F6" s="50" t="s">
        <v>32</v>
      </c>
      <c r="G6" s="49" t="s">
        <v>32</v>
      </c>
      <c r="H6" s="51" t="s">
        <v>32</v>
      </c>
      <c r="I6" s="37" t="s">
        <v>502</v>
      </c>
      <c r="J6" s="37" t="s">
        <v>503</v>
      </c>
      <c r="K6" s="37" t="s">
        <v>504</v>
      </c>
    </row>
    <row r="7" spans="1:11" x14ac:dyDescent="0.25">
      <c r="A7" s="52">
        <v>1</v>
      </c>
      <c r="B7" s="53" t="s">
        <v>493</v>
      </c>
      <c r="C7" s="54">
        <v>2.8666666666666667</v>
      </c>
      <c r="D7" s="55">
        <v>14.386415416666658</v>
      </c>
      <c r="E7" s="56">
        <v>55.018386577395241</v>
      </c>
      <c r="F7" s="57">
        <v>113.35397222222224</v>
      </c>
      <c r="G7" s="56">
        <v>57.448783433348069</v>
      </c>
      <c r="H7" s="58">
        <v>15.275812130217849</v>
      </c>
      <c r="I7">
        <f>H7*2000</f>
        <v>30551.624260435699</v>
      </c>
      <c r="J7">
        <f>I7/1000</f>
        <v>30.551624260435698</v>
      </c>
    </row>
    <row r="8" spans="1:11" x14ac:dyDescent="0.25">
      <c r="A8" s="52">
        <v>2</v>
      </c>
      <c r="B8" s="53" t="s">
        <v>494</v>
      </c>
      <c r="C8" s="54">
        <v>2.8583333333333334</v>
      </c>
      <c r="D8" s="55">
        <v>1.037370208333332</v>
      </c>
      <c r="E8" s="56">
        <v>51.491863526180083</v>
      </c>
      <c r="F8" s="57">
        <v>8.5733363636363578</v>
      </c>
      <c r="G8" s="56">
        <v>56.488633058905755</v>
      </c>
      <c r="H8" s="58">
        <v>0.97645513933623307</v>
      </c>
      <c r="I8">
        <f t="shared" ref="I8:I67" si="0">H8*2000</f>
        <v>1952.9102786724661</v>
      </c>
      <c r="J8">
        <f t="shared" ref="J8:J15" si="1">I8/1000</f>
        <v>1.9529102786724661</v>
      </c>
    </row>
    <row r="9" spans="1:11" x14ac:dyDescent="0.25">
      <c r="A9" s="52">
        <v>3</v>
      </c>
      <c r="B9" s="53" t="s">
        <v>495</v>
      </c>
      <c r="C9" s="54">
        <v>2.8583333333333334</v>
      </c>
      <c r="D9" s="55">
        <v>2.382179166666667</v>
      </c>
      <c r="E9" s="56">
        <v>54.305579077739033</v>
      </c>
      <c r="F9" s="57">
        <v>19.14031226415095</v>
      </c>
      <c r="G9" s="56">
        <v>57.351295036617678</v>
      </c>
      <c r="H9" s="58">
        <v>2.4170003678248944</v>
      </c>
      <c r="I9">
        <f t="shared" si="0"/>
        <v>4834.000735649789</v>
      </c>
      <c r="J9">
        <f t="shared" si="1"/>
        <v>4.8340007356497887</v>
      </c>
    </row>
    <row r="10" spans="1:11" x14ac:dyDescent="0.25">
      <c r="A10" s="52">
        <v>4</v>
      </c>
      <c r="B10" s="53" t="s">
        <v>496</v>
      </c>
      <c r="C10" s="54">
        <v>2.8583333333333334</v>
      </c>
      <c r="D10" s="55">
        <v>4.9119979166666496</v>
      </c>
      <c r="E10" s="56">
        <v>55.315909590206445</v>
      </c>
      <c r="F10" s="57">
        <v>39.034187735849059</v>
      </c>
      <c r="G10" s="56">
        <v>57.643518808635669</v>
      </c>
      <c r="H10" s="58">
        <v>5.1269156362137549</v>
      </c>
      <c r="I10">
        <f t="shared" si="0"/>
        <v>10253.831272427509</v>
      </c>
      <c r="J10">
        <f t="shared" si="1"/>
        <v>10.25383127242751</v>
      </c>
    </row>
    <row r="11" spans="1:11" x14ac:dyDescent="0.25">
      <c r="A11" s="52">
        <v>5</v>
      </c>
      <c r="B11" s="53" t="s">
        <v>497</v>
      </c>
      <c r="C11" s="54">
        <v>2.8583333333333334</v>
      </c>
      <c r="D11" s="55">
        <v>7.448589583333316</v>
      </c>
      <c r="E11" s="56">
        <v>55.437406588656074</v>
      </c>
      <c r="F11" s="57">
        <v>58.81745370370372</v>
      </c>
      <c r="G11" s="56">
        <v>57.937309079697087</v>
      </c>
      <c r="H11" s="58">
        <v>7.8440859817841613</v>
      </c>
      <c r="I11">
        <f t="shared" si="0"/>
        <v>15688.171963568322</v>
      </c>
      <c r="J11">
        <f t="shared" si="1"/>
        <v>15.688171963568323</v>
      </c>
    </row>
    <row r="12" spans="1:11" x14ac:dyDescent="0.25">
      <c r="A12" s="52">
        <v>6</v>
      </c>
      <c r="B12" s="53" t="s">
        <v>498</v>
      </c>
      <c r="C12" s="54">
        <v>2.8583333333333334</v>
      </c>
      <c r="D12" s="55">
        <v>9.4011162499999941</v>
      </c>
      <c r="E12" s="56">
        <v>55.719682176713448</v>
      </c>
      <c r="F12" s="57">
        <v>75.12579056603775</v>
      </c>
      <c r="G12" s="56">
        <v>58.139082374373309</v>
      </c>
      <c r="H12" s="58">
        <v>9.9356120351571455</v>
      </c>
      <c r="I12">
        <f t="shared" si="0"/>
        <v>19871.224070314292</v>
      </c>
      <c r="J12">
        <f t="shared" si="1"/>
        <v>19.871224070314291</v>
      </c>
    </row>
    <row r="13" spans="1:11" x14ac:dyDescent="0.25">
      <c r="A13" s="52">
        <v>7</v>
      </c>
      <c r="B13" s="53" t="s">
        <v>499</v>
      </c>
      <c r="C13" s="54">
        <v>2.8583333333333334</v>
      </c>
      <c r="D13" s="55">
        <v>13.976037916666662</v>
      </c>
      <c r="E13" s="56">
        <v>56.006059826409654</v>
      </c>
      <c r="F13" s="57">
        <v>110.67011886792456</v>
      </c>
      <c r="G13" s="56">
        <v>58.428954104694633</v>
      </c>
      <c r="H13" s="58">
        <v>14.836220063373833</v>
      </c>
      <c r="I13">
        <f t="shared" si="0"/>
        <v>29672.440126747668</v>
      </c>
      <c r="J13">
        <f t="shared" si="1"/>
        <v>29.672440126747667</v>
      </c>
    </row>
    <row r="14" spans="1:11" x14ac:dyDescent="0.25">
      <c r="A14" s="52">
        <v>8</v>
      </c>
      <c r="B14" s="53" t="s">
        <v>500</v>
      </c>
      <c r="C14" s="54">
        <v>2.8583333333333334</v>
      </c>
      <c r="D14" s="55">
        <v>18.13875041666666</v>
      </c>
      <c r="E14" s="56">
        <v>56.250281482369111</v>
      </c>
      <c r="F14" s="57">
        <v>142.45810566037738</v>
      </c>
      <c r="G14" s="56">
        <v>58.627302339040071</v>
      </c>
      <c r="H14" s="58">
        <v>19.295273962655447</v>
      </c>
      <c r="I14">
        <f t="shared" si="0"/>
        <v>38590.547925310893</v>
      </c>
      <c r="J14">
        <f t="shared" si="1"/>
        <v>38.590547925310894</v>
      </c>
    </row>
    <row r="15" spans="1:11" x14ac:dyDescent="0.25">
      <c r="A15" s="52">
        <v>9</v>
      </c>
      <c r="B15" s="53" t="s">
        <v>501</v>
      </c>
      <c r="C15" s="54">
        <v>2.8583333333333334</v>
      </c>
      <c r="D15" s="55">
        <v>23.995009166666662</v>
      </c>
      <c r="E15" s="56">
        <v>56.384338722293997</v>
      </c>
      <c r="F15" s="57">
        <v>183.70430188679245</v>
      </c>
      <c r="G15" s="56">
        <v>58.845961894164084</v>
      </c>
      <c r="H15" s="58">
        <v>25.568436813654547</v>
      </c>
      <c r="I15">
        <f t="shared" si="0"/>
        <v>51136.873627309091</v>
      </c>
      <c r="J15">
        <f t="shared" si="1"/>
        <v>51.136873627309093</v>
      </c>
    </row>
    <row r="16" spans="1:11" x14ac:dyDescent="0.25">
      <c r="A16" s="52">
        <v>10</v>
      </c>
      <c r="B16" s="53" t="s">
        <v>292</v>
      </c>
      <c r="C16" s="54">
        <v>2.8583333333333334</v>
      </c>
      <c r="D16" s="55">
        <v>9.8922631250000066</v>
      </c>
      <c r="E16" s="56">
        <v>54.278937111023332</v>
      </c>
      <c r="F16" s="57">
        <v>77.708689814814818</v>
      </c>
      <c r="G16" s="56">
        <v>56.788661662798724</v>
      </c>
      <c r="H16" s="58">
        <v>10.461723407991274</v>
      </c>
      <c r="I16">
        <f t="shared" si="0"/>
        <v>20923.446815982548</v>
      </c>
    </row>
    <row r="17" spans="1:9" x14ac:dyDescent="0.25">
      <c r="A17" s="52">
        <v>11</v>
      </c>
      <c r="B17" s="53" t="s">
        <v>293</v>
      </c>
      <c r="C17" s="54">
        <v>2.8583333333333334</v>
      </c>
      <c r="D17" s="55">
        <v>7.0843445833333334</v>
      </c>
      <c r="E17" s="56">
        <v>52.996993223992455</v>
      </c>
      <c r="F17" s="57">
        <v>56.202375471698119</v>
      </c>
      <c r="G17" s="56">
        <v>55.743037358785735</v>
      </c>
      <c r="H17" s="58">
        <v>7.4539105643024701</v>
      </c>
      <c r="I17">
        <f t="shared" si="0"/>
        <v>14907.821128604941</v>
      </c>
    </row>
    <row r="18" spans="1:9" x14ac:dyDescent="0.25">
      <c r="A18" s="52">
        <v>12</v>
      </c>
      <c r="B18" s="53" t="s">
        <v>294</v>
      </c>
      <c r="C18" s="54">
        <v>2.8583333333333334</v>
      </c>
      <c r="D18" s="55">
        <v>10.368909583333327</v>
      </c>
      <c r="E18" s="56">
        <v>60.00229782237313</v>
      </c>
      <c r="F18" s="57">
        <v>81.402805660377382</v>
      </c>
      <c r="G18" s="56">
        <v>61.741574368188481</v>
      </c>
      <c r="H18" s="58">
        <v>10.972302086823879</v>
      </c>
      <c r="I18">
        <f t="shared" si="0"/>
        <v>21944.604173647756</v>
      </c>
    </row>
    <row r="19" spans="1:9" x14ac:dyDescent="0.25">
      <c r="A19" s="52">
        <v>13</v>
      </c>
      <c r="B19" s="53" t="s">
        <v>295</v>
      </c>
      <c r="C19" s="54">
        <v>2.8583333333333334</v>
      </c>
      <c r="D19" s="55">
        <v>8.0749358333333419</v>
      </c>
      <c r="E19" s="56">
        <v>51.621310938136624</v>
      </c>
      <c r="F19" s="57">
        <v>63.41808773584907</v>
      </c>
      <c r="G19" s="56">
        <v>54.596692482134735</v>
      </c>
      <c r="H19" s="58">
        <v>8.5150215048026343</v>
      </c>
      <c r="I19">
        <f t="shared" si="0"/>
        <v>17030.04300960527</v>
      </c>
    </row>
    <row r="20" spans="1:9" x14ac:dyDescent="0.25">
      <c r="A20" s="52">
        <v>14</v>
      </c>
      <c r="B20" s="53" t="s">
        <v>296</v>
      </c>
      <c r="C20" s="54">
        <v>2.8583333333333334</v>
      </c>
      <c r="D20" s="55">
        <v>9.9660979166666621</v>
      </c>
      <c r="E20" s="56">
        <v>58.804045772219752</v>
      </c>
      <c r="F20" s="57">
        <v>78.213756603773589</v>
      </c>
      <c r="G20" s="56">
        <v>60.967627957767768</v>
      </c>
      <c r="H20" s="58">
        <v>10.540814461164858</v>
      </c>
      <c r="I20">
        <f t="shared" si="0"/>
        <v>21081.628922329717</v>
      </c>
    </row>
    <row r="21" spans="1:9" x14ac:dyDescent="0.25">
      <c r="A21" s="52">
        <v>15</v>
      </c>
      <c r="B21" s="53" t="s">
        <v>297</v>
      </c>
      <c r="C21" s="54">
        <v>2.8583333333333334</v>
      </c>
      <c r="D21" s="55">
        <v>9.7492891666666708</v>
      </c>
      <c r="E21" s="56">
        <v>58.196411939561074</v>
      </c>
      <c r="F21" s="57">
        <v>76.412955660377364</v>
      </c>
      <c r="G21" s="56">
        <v>60.977106790363884</v>
      </c>
      <c r="H21" s="58">
        <v>10.308571205814932</v>
      </c>
      <c r="I21">
        <f t="shared" si="0"/>
        <v>20617.142411629862</v>
      </c>
    </row>
    <row r="22" spans="1:9" x14ac:dyDescent="0.25">
      <c r="A22" s="52">
        <v>16</v>
      </c>
      <c r="B22" s="53" t="s">
        <v>298</v>
      </c>
      <c r="C22" s="54">
        <v>2.8666666666666667</v>
      </c>
      <c r="D22" s="55">
        <v>9.0822533333333197</v>
      </c>
      <c r="E22" s="56">
        <v>52.863460653303541</v>
      </c>
      <c r="F22" s="57">
        <v>71.092283333333327</v>
      </c>
      <c r="G22" s="56">
        <v>55.611232869916243</v>
      </c>
      <c r="H22" s="58">
        <v>9.5940494285877893</v>
      </c>
      <c r="I22">
        <f t="shared" si="0"/>
        <v>19188.098857175577</v>
      </c>
    </row>
    <row r="23" spans="1:9" x14ac:dyDescent="0.25">
      <c r="A23" s="52">
        <v>17</v>
      </c>
      <c r="B23" s="53" t="s">
        <v>299</v>
      </c>
      <c r="C23" s="54">
        <v>2.875</v>
      </c>
      <c r="D23" s="55">
        <v>7.7464937499999991</v>
      </c>
      <c r="E23" s="56">
        <v>54.542574162152313</v>
      </c>
      <c r="F23" s="57">
        <v>60.758944444444438</v>
      </c>
      <c r="G23" s="56">
        <v>56.970053248772707</v>
      </c>
      <c r="H23" s="58">
        <v>8.1631977955323638</v>
      </c>
      <c r="I23">
        <f t="shared" si="0"/>
        <v>16326.395591064727</v>
      </c>
    </row>
    <row r="24" spans="1:9" x14ac:dyDescent="0.25">
      <c r="A24" s="52">
        <v>18</v>
      </c>
      <c r="B24" s="53" t="s">
        <v>300</v>
      </c>
      <c r="C24" s="54">
        <v>2.8916666666666666</v>
      </c>
      <c r="D24" s="55">
        <v>12.182861666666682</v>
      </c>
      <c r="E24" s="56">
        <v>63.497492832339937</v>
      </c>
      <c r="F24" s="57">
        <v>93.846134545454561</v>
      </c>
      <c r="G24" s="56">
        <v>64.615695932883824</v>
      </c>
      <c r="H24" s="58">
        <v>12.915388502303594</v>
      </c>
      <c r="I24">
        <f t="shared" si="0"/>
        <v>25830.777004607189</v>
      </c>
    </row>
    <row r="25" spans="1:9" x14ac:dyDescent="0.25">
      <c r="A25" s="52">
        <v>19</v>
      </c>
      <c r="B25" s="53" t="s">
        <v>301</v>
      </c>
      <c r="C25" s="54">
        <v>2.8916666666666666</v>
      </c>
      <c r="D25" s="55">
        <v>10.678976666666671</v>
      </c>
      <c r="E25" s="56">
        <v>57.382721891604611</v>
      </c>
      <c r="F25" s="57">
        <v>82.554921428571433</v>
      </c>
      <c r="G25" s="56">
        <v>59.517891617839631</v>
      </c>
      <c r="H25" s="58">
        <v>11.304442689129807</v>
      </c>
      <c r="I25">
        <f t="shared" si="0"/>
        <v>22608.885378259616</v>
      </c>
    </row>
    <row r="26" spans="1:9" x14ac:dyDescent="0.25">
      <c r="A26" s="52">
        <v>20</v>
      </c>
      <c r="B26" s="53" t="s">
        <v>302</v>
      </c>
      <c r="C26" s="54">
        <v>2.8916666666666666</v>
      </c>
      <c r="D26" s="55">
        <v>8.272801666666652</v>
      </c>
      <c r="E26" s="56">
        <v>52.34179331355476</v>
      </c>
      <c r="F26" s="57">
        <v>64.619674545454529</v>
      </c>
      <c r="G26" s="56">
        <v>55.22496570846608</v>
      </c>
      <c r="H26" s="58">
        <v>8.72697330682103</v>
      </c>
      <c r="I26">
        <f t="shared" si="0"/>
        <v>17453.94661364206</v>
      </c>
    </row>
    <row r="27" spans="1:9" x14ac:dyDescent="0.25">
      <c r="A27" s="52">
        <v>22</v>
      </c>
      <c r="B27" s="53" t="s">
        <v>303</v>
      </c>
      <c r="C27" s="54">
        <v>2.9083333333333337</v>
      </c>
      <c r="D27" s="55">
        <v>9.5297591666666719</v>
      </c>
      <c r="E27" s="56">
        <v>56.907745267209606</v>
      </c>
      <c r="F27" s="57">
        <v>73.721815789473681</v>
      </c>
      <c r="G27" s="56">
        <v>58.981013945732599</v>
      </c>
      <c r="H27" s="58">
        <v>10.073412976052657</v>
      </c>
      <c r="I27">
        <f t="shared" si="0"/>
        <v>20146.825952105315</v>
      </c>
    </row>
    <row r="28" spans="1:9" x14ac:dyDescent="0.25">
      <c r="A28" s="52">
        <v>23</v>
      </c>
      <c r="B28" s="53" t="s">
        <v>304</v>
      </c>
      <c r="C28" s="54">
        <v>2.9083333333333337</v>
      </c>
      <c r="D28" s="55">
        <v>8.6573037500000112</v>
      </c>
      <c r="E28" s="56">
        <v>56.798699116832424</v>
      </c>
      <c r="F28" s="57">
        <v>67.131221428571422</v>
      </c>
      <c r="G28" s="56">
        <v>58.958033236879999</v>
      </c>
      <c r="H28" s="58">
        <v>9.1388478991618456</v>
      </c>
      <c r="I28">
        <f t="shared" si="0"/>
        <v>18277.69579832369</v>
      </c>
    </row>
    <row r="29" spans="1:9" x14ac:dyDescent="0.25">
      <c r="A29" s="52">
        <v>24</v>
      </c>
      <c r="B29" s="53" t="s">
        <v>305</v>
      </c>
      <c r="C29" s="54">
        <v>2.9083333333333337</v>
      </c>
      <c r="D29" s="55">
        <v>8.9976643749999994</v>
      </c>
      <c r="E29" s="56">
        <v>54.761866753148489</v>
      </c>
      <c r="F29" s="57">
        <v>69.812182142857125</v>
      </c>
      <c r="G29" s="56">
        <v>57.273255510507724</v>
      </c>
      <c r="H29" s="58">
        <v>9.5034386250570719</v>
      </c>
      <c r="I29">
        <f t="shared" si="0"/>
        <v>19006.877250114143</v>
      </c>
    </row>
    <row r="30" spans="1:9" x14ac:dyDescent="0.25">
      <c r="A30" s="52">
        <v>25</v>
      </c>
      <c r="B30" s="53" t="s">
        <v>306</v>
      </c>
      <c r="C30" s="54">
        <v>2.9083333333333337</v>
      </c>
      <c r="D30" s="55">
        <v>8.6167662499999977</v>
      </c>
      <c r="E30" s="56">
        <v>63.226725175374362</v>
      </c>
      <c r="F30" s="57">
        <v>66.675285714285707</v>
      </c>
      <c r="G30" s="56">
        <v>64.526473133463213</v>
      </c>
      <c r="H30" s="58">
        <v>9.0954245550221327</v>
      </c>
      <c r="I30">
        <f t="shared" si="0"/>
        <v>18190.849110044266</v>
      </c>
    </row>
    <row r="31" spans="1:9" x14ac:dyDescent="0.25">
      <c r="A31" s="52">
        <v>26</v>
      </c>
      <c r="B31" s="53" t="s">
        <v>307</v>
      </c>
      <c r="C31" s="54">
        <v>2.916666666666667</v>
      </c>
      <c r="D31" s="55">
        <v>10.148218749999991</v>
      </c>
      <c r="E31" s="56">
        <v>58.541671463872412</v>
      </c>
      <c r="F31" s="57">
        <v>78.214191228070177</v>
      </c>
      <c r="G31" s="56">
        <v>60.722828162214775</v>
      </c>
      <c r="H31" s="58">
        <v>10.735900384589884</v>
      </c>
      <c r="I31">
        <f t="shared" si="0"/>
        <v>21471.800769179768</v>
      </c>
    </row>
    <row r="32" spans="1:9" x14ac:dyDescent="0.25">
      <c r="A32" s="52">
        <v>27</v>
      </c>
      <c r="B32" s="53" t="s">
        <v>308</v>
      </c>
      <c r="C32" s="54">
        <v>2.916666666666667</v>
      </c>
      <c r="D32" s="55">
        <v>9.9206912499999902</v>
      </c>
      <c r="E32" s="56">
        <v>58.452795438799832</v>
      </c>
      <c r="F32" s="57">
        <v>76.577007894736852</v>
      </c>
      <c r="G32" s="56">
        <v>60.542984048041724</v>
      </c>
      <c r="H32" s="58">
        <v>10.492175316844081</v>
      </c>
      <c r="I32">
        <f t="shared" si="0"/>
        <v>20984.350633688162</v>
      </c>
    </row>
    <row r="33" spans="1:9" x14ac:dyDescent="0.25">
      <c r="A33" s="52">
        <v>28</v>
      </c>
      <c r="B33" s="53" t="s">
        <v>309</v>
      </c>
      <c r="C33" s="54">
        <v>2.9083333333333337</v>
      </c>
      <c r="D33" s="55">
        <v>11.365605416666689</v>
      </c>
      <c r="E33" s="56">
        <v>61.216453538859042</v>
      </c>
      <c r="F33" s="57">
        <v>87.414664285714281</v>
      </c>
      <c r="G33" s="56">
        <v>62.94029896127833</v>
      </c>
      <c r="H33" s="58">
        <v>12.039952192859994</v>
      </c>
      <c r="I33">
        <f t="shared" si="0"/>
        <v>24079.904385719987</v>
      </c>
    </row>
    <row r="34" spans="1:9" x14ac:dyDescent="0.25">
      <c r="A34" s="52">
        <v>29</v>
      </c>
      <c r="B34" s="53" t="s">
        <v>310</v>
      </c>
      <c r="C34" s="54">
        <v>2.916666666666667</v>
      </c>
      <c r="D34" s="55">
        <v>11.14039458333334</v>
      </c>
      <c r="E34" s="56">
        <v>62.055664995761454</v>
      </c>
      <c r="F34" s="57">
        <v>86.430835714285735</v>
      </c>
      <c r="G34" s="56">
        <v>63.701355025553276</v>
      </c>
      <c r="H34" s="58">
        <v>11.798708714110132</v>
      </c>
      <c r="I34">
        <f t="shared" si="0"/>
        <v>23597.417428220266</v>
      </c>
    </row>
    <row r="35" spans="1:9" x14ac:dyDescent="0.25">
      <c r="A35" s="52">
        <v>30</v>
      </c>
      <c r="B35" s="53" t="s">
        <v>311</v>
      </c>
      <c r="C35" s="54">
        <v>2.9083333333333337</v>
      </c>
      <c r="D35" s="55">
        <v>9.5641258333333283</v>
      </c>
      <c r="E35" s="56">
        <v>57.749617080716064</v>
      </c>
      <c r="F35" s="57">
        <v>74.64366052631577</v>
      </c>
      <c r="G35" s="56">
        <v>59.993680835814864</v>
      </c>
      <c r="H35" s="58">
        <v>10.110226188352394</v>
      </c>
      <c r="I35">
        <f t="shared" si="0"/>
        <v>20220.452376704787</v>
      </c>
    </row>
    <row r="36" spans="1:9" x14ac:dyDescent="0.25">
      <c r="A36" s="52">
        <v>31</v>
      </c>
      <c r="B36" s="53" t="s">
        <v>312</v>
      </c>
      <c r="C36" s="54">
        <v>2.916666666666667</v>
      </c>
      <c r="D36" s="55">
        <v>8.6564062499999963</v>
      </c>
      <c r="E36" s="56">
        <v>59.969767123195531</v>
      </c>
      <c r="F36" s="57">
        <v>67.524620175438614</v>
      </c>
      <c r="G36" s="56">
        <v>61.515908148200353</v>
      </c>
      <c r="H36" s="58">
        <v>9.1378865065903749</v>
      </c>
      <c r="I36">
        <f t="shared" si="0"/>
        <v>18275.773013180751</v>
      </c>
    </row>
    <row r="37" spans="1:9" x14ac:dyDescent="0.25">
      <c r="A37" s="52">
        <v>33</v>
      </c>
      <c r="B37" s="53" t="s">
        <v>313</v>
      </c>
      <c r="C37" s="54">
        <v>2.9083333333333337</v>
      </c>
      <c r="D37" s="55">
        <v>11.030353125000005</v>
      </c>
      <c r="E37" s="56">
        <v>59.278676039990039</v>
      </c>
      <c r="F37" s="57">
        <v>84.420024999999995</v>
      </c>
      <c r="G37" s="56">
        <v>61.410414958800565</v>
      </c>
      <c r="H37" s="58">
        <v>11.680833459966616</v>
      </c>
      <c r="I37">
        <f t="shared" si="0"/>
        <v>23361.666919933232</v>
      </c>
    </row>
    <row r="38" spans="1:9" x14ac:dyDescent="0.25">
      <c r="A38" s="52">
        <v>34</v>
      </c>
      <c r="B38" s="53" t="s">
        <v>314</v>
      </c>
      <c r="C38" s="54">
        <v>2.916666666666667</v>
      </c>
      <c r="D38" s="55">
        <v>8.8752249999999933</v>
      </c>
      <c r="E38" s="56">
        <v>60.507094546841209</v>
      </c>
      <c r="F38" s="57">
        <v>68.156648245614036</v>
      </c>
      <c r="G38" s="56">
        <v>62.154898769033494</v>
      </c>
      <c r="H38" s="58">
        <v>9.3722828528245703</v>
      </c>
      <c r="I38">
        <f t="shared" si="0"/>
        <v>18744.56570564914</v>
      </c>
    </row>
    <row r="39" spans="1:9" x14ac:dyDescent="0.25">
      <c r="A39" s="52">
        <v>35</v>
      </c>
      <c r="B39" s="53" t="s">
        <v>315</v>
      </c>
      <c r="C39" s="54">
        <v>2.916666666666667</v>
      </c>
      <c r="D39" s="55">
        <v>10.793332499999991</v>
      </c>
      <c r="E39" s="56">
        <v>60.998025640883753</v>
      </c>
      <c r="F39" s="57">
        <v>82.444592857142851</v>
      </c>
      <c r="G39" s="56">
        <v>62.713900844339982</v>
      </c>
      <c r="H39" s="58">
        <v>11.426939456449324</v>
      </c>
      <c r="I39">
        <f t="shared" si="0"/>
        <v>22853.878912898646</v>
      </c>
    </row>
    <row r="40" spans="1:9" x14ac:dyDescent="0.25">
      <c r="A40" s="52">
        <v>36</v>
      </c>
      <c r="B40" s="53" t="s">
        <v>316</v>
      </c>
      <c r="C40" s="54">
        <v>2.916666666666667</v>
      </c>
      <c r="D40" s="55">
        <v>10.840211666666676</v>
      </c>
      <c r="E40" s="56">
        <v>58.439338484816858</v>
      </c>
      <c r="F40" s="57">
        <v>82.840383928571413</v>
      </c>
      <c r="G40" s="56">
        <v>60.359350264058783</v>
      </c>
      <c r="H40" s="58">
        <v>11.477155927300998</v>
      </c>
      <c r="I40">
        <f t="shared" si="0"/>
        <v>22954.311854601998</v>
      </c>
    </row>
    <row r="41" spans="1:9" x14ac:dyDescent="0.25">
      <c r="A41" s="52">
        <v>37</v>
      </c>
      <c r="B41" s="53" t="s">
        <v>317</v>
      </c>
      <c r="C41" s="54">
        <v>2.9083333333333337</v>
      </c>
      <c r="D41" s="55">
        <v>12.217260833333349</v>
      </c>
      <c r="E41" s="56">
        <v>63.215071706378858</v>
      </c>
      <c r="F41" s="57">
        <v>93.083764285714295</v>
      </c>
      <c r="G41" s="56">
        <v>64.475324411016103</v>
      </c>
      <c r="H41" s="58">
        <v>12.952236528261917</v>
      </c>
      <c r="I41">
        <f t="shared" si="0"/>
        <v>25904.473056523835</v>
      </c>
    </row>
    <row r="42" spans="1:9" x14ac:dyDescent="0.25">
      <c r="A42" s="52">
        <v>38</v>
      </c>
      <c r="B42" s="53" t="s">
        <v>318</v>
      </c>
      <c r="C42" s="54">
        <v>2.9083333333333337</v>
      </c>
      <c r="D42" s="55">
        <v>10.330679375000024</v>
      </c>
      <c r="E42" s="56">
        <v>61.435848083985938</v>
      </c>
      <c r="F42" s="57">
        <v>78.941817857142865</v>
      </c>
      <c r="G42" s="56">
        <v>62.787273002819482</v>
      </c>
      <c r="H42" s="58">
        <v>10.931350289278654</v>
      </c>
      <c r="I42">
        <f t="shared" si="0"/>
        <v>21862.700578557309</v>
      </c>
    </row>
    <row r="43" spans="1:9" x14ac:dyDescent="0.25">
      <c r="A43" s="52">
        <v>39</v>
      </c>
      <c r="B43" s="53" t="s">
        <v>319</v>
      </c>
      <c r="C43" s="54">
        <v>2.9083333333333337</v>
      </c>
      <c r="D43" s="55">
        <v>11.65919812500001</v>
      </c>
      <c r="E43" s="56">
        <v>64.870040092066361</v>
      </c>
      <c r="F43" s="57">
        <v>88.967917857142865</v>
      </c>
      <c r="G43" s="56">
        <v>65.730530511549702</v>
      </c>
      <c r="H43" s="58">
        <v>12.354445617734843</v>
      </c>
      <c r="I43">
        <f t="shared" si="0"/>
        <v>24708.891235469688</v>
      </c>
    </row>
    <row r="44" spans="1:9" x14ac:dyDescent="0.25">
      <c r="A44" s="52">
        <v>40</v>
      </c>
      <c r="B44" s="53" t="s">
        <v>320</v>
      </c>
      <c r="C44" s="54">
        <v>2.916666666666667</v>
      </c>
      <c r="D44" s="55">
        <v>10.686231666666686</v>
      </c>
      <c r="E44" s="56">
        <v>63.524280468390238</v>
      </c>
      <c r="F44" s="57">
        <v>81.549938596491231</v>
      </c>
      <c r="G44" s="56">
        <v>64.446263099386542</v>
      </c>
      <c r="H44" s="58">
        <v>11.312214168913567</v>
      </c>
      <c r="I44">
        <f t="shared" si="0"/>
        <v>22624.428337827132</v>
      </c>
    </row>
    <row r="45" spans="1:9" x14ac:dyDescent="0.25">
      <c r="A45" s="52">
        <v>41</v>
      </c>
      <c r="B45" s="53" t="s">
        <v>321</v>
      </c>
      <c r="C45" s="54">
        <v>2.9083333333333337</v>
      </c>
      <c r="D45" s="55">
        <v>9.841934583333348</v>
      </c>
      <c r="E45" s="56">
        <v>56.73747592746335</v>
      </c>
      <c r="F45" s="57">
        <v>75.368972807017542</v>
      </c>
      <c r="G45" s="56">
        <v>58.717316012074164</v>
      </c>
      <c r="H45" s="58">
        <v>10.407812002876492</v>
      </c>
      <c r="I45">
        <f t="shared" si="0"/>
        <v>20815.624005752983</v>
      </c>
    </row>
    <row r="46" spans="1:9" x14ac:dyDescent="0.25">
      <c r="A46" s="52">
        <v>42</v>
      </c>
      <c r="B46" s="53" t="s">
        <v>322</v>
      </c>
      <c r="C46" s="54">
        <v>2.9083333333333337</v>
      </c>
      <c r="D46" s="55">
        <v>8.3804916666666713</v>
      </c>
      <c r="E46" s="56">
        <v>54.84433332125819</v>
      </c>
      <c r="F46" s="57">
        <v>64.181528571428558</v>
      </c>
      <c r="G46" s="56">
        <v>57.092070214215418</v>
      </c>
      <c r="H46" s="58">
        <v>8.8423297035007735</v>
      </c>
      <c r="I46">
        <f t="shared" si="0"/>
        <v>17684.659407001545</v>
      </c>
    </row>
    <row r="47" spans="1:9" x14ac:dyDescent="0.25">
      <c r="A47" s="52">
        <v>44</v>
      </c>
      <c r="B47" s="53" t="s">
        <v>323</v>
      </c>
      <c r="C47" s="54">
        <v>2.916666666666667</v>
      </c>
      <c r="D47" s="55">
        <v>9.9090479166666796</v>
      </c>
      <c r="E47" s="56">
        <v>60.597151288224694</v>
      </c>
      <c r="F47" s="57">
        <v>75.555373214285709</v>
      </c>
      <c r="G47" s="56">
        <v>61.960779810801256</v>
      </c>
      <c r="H47" s="58">
        <v>10.479703100494637</v>
      </c>
      <c r="I47">
        <f t="shared" si="0"/>
        <v>20959.406200989273</v>
      </c>
    </row>
    <row r="48" spans="1:9" x14ac:dyDescent="0.25">
      <c r="A48" s="52">
        <v>45</v>
      </c>
      <c r="B48" s="53" t="s">
        <v>324</v>
      </c>
      <c r="C48" s="54">
        <v>2.916666666666667</v>
      </c>
      <c r="D48" s="55">
        <v>8.0785812500000063</v>
      </c>
      <c r="E48" s="56">
        <v>53.434239222774671</v>
      </c>
      <c r="F48" s="57">
        <v>62.045839285714308</v>
      </c>
      <c r="G48" s="56">
        <v>56.079395822014256</v>
      </c>
      <c r="H48" s="58">
        <v>8.5189264368396156</v>
      </c>
      <c r="I48">
        <f t="shared" si="0"/>
        <v>17037.852873679232</v>
      </c>
    </row>
    <row r="49" spans="1:9" x14ac:dyDescent="0.25">
      <c r="A49" s="52">
        <v>46</v>
      </c>
      <c r="B49" s="53" t="s">
        <v>325</v>
      </c>
      <c r="C49" s="54">
        <v>2.916666666666667</v>
      </c>
      <c r="D49" s="55">
        <v>15.831005624999982</v>
      </c>
      <c r="E49" s="56">
        <v>67.933885782592242</v>
      </c>
      <c r="F49" s="57">
        <v>119.35587053571429</v>
      </c>
      <c r="G49" s="56">
        <v>68.452027281605694</v>
      </c>
      <c r="H49" s="58">
        <v>16.823241985470343</v>
      </c>
      <c r="I49">
        <f t="shared" si="0"/>
        <v>33646.483970940688</v>
      </c>
    </row>
    <row r="50" spans="1:9" x14ac:dyDescent="0.25">
      <c r="A50" s="52">
        <v>47</v>
      </c>
      <c r="B50" s="53" t="s">
        <v>326</v>
      </c>
      <c r="C50" s="54">
        <v>2.916666666666667</v>
      </c>
      <c r="D50" s="55">
        <v>9.0828870833333539</v>
      </c>
      <c r="E50" s="56">
        <v>60.163719042382823</v>
      </c>
      <c r="F50" s="57">
        <v>69.651841071428578</v>
      </c>
      <c r="G50" s="56">
        <v>61.847149667475222</v>
      </c>
      <c r="H50" s="58">
        <v>9.5947282949300661</v>
      </c>
      <c r="I50">
        <f t="shared" si="0"/>
        <v>19189.456589860132</v>
      </c>
    </row>
    <row r="51" spans="1:9" x14ac:dyDescent="0.25">
      <c r="A51" s="52">
        <v>48</v>
      </c>
      <c r="B51" s="53" t="s">
        <v>327</v>
      </c>
      <c r="C51" s="54">
        <v>2.916666666666667</v>
      </c>
      <c r="D51" s="55">
        <v>11.848343750000012</v>
      </c>
      <c r="E51" s="56">
        <v>67.489151809541227</v>
      </c>
      <c r="F51" s="57">
        <v>89.984362500000003</v>
      </c>
      <c r="G51" s="56">
        <v>68.272329728759061</v>
      </c>
      <c r="H51" s="58">
        <v>12.55705642419537</v>
      </c>
      <c r="I51">
        <f t="shared" si="0"/>
        <v>25114.112848390738</v>
      </c>
    </row>
    <row r="52" spans="1:9" x14ac:dyDescent="0.25">
      <c r="A52" s="52">
        <v>49</v>
      </c>
      <c r="B52" s="53" t="s">
        <v>328</v>
      </c>
      <c r="C52" s="54">
        <v>2.916666666666667</v>
      </c>
      <c r="D52" s="55">
        <v>9.3951549999999955</v>
      </c>
      <c r="E52" s="56">
        <v>59.534069629764922</v>
      </c>
      <c r="F52" s="57">
        <v>71.863654385964921</v>
      </c>
      <c r="G52" s="56">
        <v>61.24048362803854</v>
      </c>
      <c r="H52" s="58">
        <v>9.9292264067821172</v>
      </c>
      <c r="I52">
        <f t="shared" si="0"/>
        <v>19858.452813564236</v>
      </c>
    </row>
    <row r="53" spans="1:9" x14ac:dyDescent="0.25">
      <c r="A53" s="52">
        <v>50</v>
      </c>
      <c r="B53" s="53" t="s">
        <v>329</v>
      </c>
      <c r="C53" s="54">
        <v>2.9083333333333337</v>
      </c>
      <c r="D53" s="55">
        <v>10.418078333333348</v>
      </c>
      <c r="E53" s="56">
        <v>63.177813664651872</v>
      </c>
      <c r="F53" s="57">
        <v>79.326785714285705</v>
      </c>
      <c r="G53" s="56">
        <v>64.442207260486896</v>
      </c>
      <c r="H53" s="58">
        <v>11.024971135289366</v>
      </c>
      <c r="I53">
        <f t="shared" si="0"/>
        <v>22049.942270578733</v>
      </c>
    </row>
    <row r="54" spans="1:9" x14ac:dyDescent="0.25">
      <c r="A54" s="52">
        <v>51</v>
      </c>
      <c r="B54" s="53" t="s">
        <v>330</v>
      </c>
      <c r="C54" s="54">
        <v>2.916666666666667</v>
      </c>
      <c r="D54" s="55">
        <v>11.950160416666655</v>
      </c>
      <c r="E54" s="56">
        <v>61.823909095068323</v>
      </c>
      <c r="F54" s="57">
        <v>90.975194736842099</v>
      </c>
      <c r="G54" s="56">
        <v>63.211506408457097</v>
      </c>
      <c r="H54" s="58">
        <v>12.666121367909776</v>
      </c>
      <c r="I54">
        <f t="shared" si="0"/>
        <v>25332.242735819553</v>
      </c>
    </row>
    <row r="55" spans="1:9" x14ac:dyDescent="0.25">
      <c r="A55" s="52">
        <v>52</v>
      </c>
      <c r="B55" s="53" t="s">
        <v>331</v>
      </c>
      <c r="C55" s="54">
        <v>2.916666666666667</v>
      </c>
      <c r="D55" s="55">
        <v>10.186167500000003</v>
      </c>
      <c r="E55" s="56">
        <v>62.191655031871498</v>
      </c>
      <c r="F55" s="57">
        <v>77.811397368421055</v>
      </c>
      <c r="G55" s="56">
        <v>63.575592950175547</v>
      </c>
      <c r="H55" s="58">
        <v>10.776550686925301</v>
      </c>
      <c r="I55">
        <f t="shared" si="0"/>
        <v>21553.101373850601</v>
      </c>
    </row>
    <row r="56" spans="1:9" x14ac:dyDescent="0.25">
      <c r="A56" s="52">
        <v>53</v>
      </c>
      <c r="B56" s="53" t="s">
        <v>332</v>
      </c>
      <c r="C56" s="54">
        <v>2.9083333333333337</v>
      </c>
      <c r="D56" s="55">
        <v>13.484941041666659</v>
      </c>
      <c r="E56" s="56">
        <v>67.251465433376936</v>
      </c>
      <c r="F56" s="57">
        <v>102.37346071428571</v>
      </c>
      <c r="G56" s="56">
        <v>67.912670618099781</v>
      </c>
      <c r="H56" s="58">
        <v>14.310162250014447</v>
      </c>
      <c r="I56">
        <f t="shared" si="0"/>
        <v>28620.324500028892</v>
      </c>
    </row>
    <row r="57" spans="1:9" x14ac:dyDescent="0.25">
      <c r="A57" s="52">
        <v>54</v>
      </c>
      <c r="B57" s="53" t="s">
        <v>333</v>
      </c>
      <c r="C57" s="54">
        <v>2.916666666666667</v>
      </c>
      <c r="D57" s="55">
        <v>11.587357500000003</v>
      </c>
      <c r="E57" s="56">
        <v>67.023921495681819</v>
      </c>
      <c r="F57" s="57">
        <v>88.384948245614041</v>
      </c>
      <c r="G57" s="56">
        <v>67.830095545157846</v>
      </c>
      <c r="H57" s="58">
        <v>12.277490694945168</v>
      </c>
      <c r="I57">
        <f t="shared" si="0"/>
        <v>24554.981389890338</v>
      </c>
    </row>
    <row r="58" spans="1:9" x14ac:dyDescent="0.25">
      <c r="A58" s="52">
        <v>56</v>
      </c>
      <c r="B58" s="53" t="s">
        <v>334</v>
      </c>
      <c r="C58" s="54">
        <v>2.9083333333333337</v>
      </c>
      <c r="D58" s="55">
        <v>10.927330624999996</v>
      </c>
      <c r="E58" s="56">
        <v>62.422271600619183</v>
      </c>
      <c r="F58" s="57">
        <v>83.427503571428574</v>
      </c>
      <c r="G58" s="56">
        <v>63.71875711641637</v>
      </c>
      <c r="H58" s="58">
        <v>11.570476840253201</v>
      </c>
      <c r="I58">
        <f t="shared" si="0"/>
        <v>23140.953680506402</v>
      </c>
    </row>
    <row r="59" spans="1:9" x14ac:dyDescent="0.25">
      <c r="A59" s="52">
        <v>57</v>
      </c>
      <c r="B59" s="53" t="s">
        <v>335</v>
      </c>
      <c r="C59" s="54">
        <v>2.9083333333333337</v>
      </c>
      <c r="D59" s="55">
        <v>13.662408750000019</v>
      </c>
      <c r="E59" s="56">
        <v>68.934742045954422</v>
      </c>
      <c r="F59" s="57">
        <v>103.86552857142857</v>
      </c>
      <c r="G59" s="56">
        <v>69.439972032452673</v>
      </c>
      <c r="H59" s="58">
        <v>14.500263794822175</v>
      </c>
      <c r="I59">
        <f t="shared" si="0"/>
        <v>29000.527589644349</v>
      </c>
    </row>
    <row r="60" spans="1:9" x14ac:dyDescent="0.25">
      <c r="A60" s="52">
        <v>58</v>
      </c>
      <c r="B60" s="53" t="s">
        <v>336</v>
      </c>
      <c r="C60" s="54">
        <v>2.916666666666667</v>
      </c>
      <c r="D60" s="55">
        <v>14.523181041666675</v>
      </c>
      <c r="E60" s="56">
        <v>69.679143430921073</v>
      </c>
      <c r="F60" s="57">
        <v>110.24543303571429</v>
      </c>
      <c r="G60" s="56">
        <v>70.148286270254175</v>
      </c>
      <c r="H60" s="58">
        <v>15.422314030948204</v>
      </c>
      <c r="I60">
        <f t="shared" si="0"/>
        <v>30844.628061896408</v>
      </c>
    </row>
    <row r="61" spans="1:9" x14ac:dyDescent="0.25">
      <c r="A61" s="52">
        <v>59</v>
      </c>
      <c r="B61" s="53" t="s">
        <v>337</v>
      </c>
      <c r="C61" s="54">
        <v>2.9083333333333337</v>
      </c>
      <c r="D61" s="55">
        <v>13.504046875000014</v>
      </c>
      <c r="E61" s="56">
        <v>69.949661912004203</v>
      </c>
      <c r="F61" s="57">
        <v>102.58205357142857</v>
      </c>
      <c r="G61" s="56">
        <v>70.331624160445699</v>
      </c>
      <c r="H61" s="58">
        <v>14.330628217967824</v>
      </c>
      <c r="I61">
        <f t="shared" si="0"/>
        <v>28661.256435935647</v>
      </c>
    </row>
    <row r="62" spans="1:9" x14ac:dyDescent="0.25">
      <c r="A62" s="52">
        <v>60</v>
      </c>
      <c r="B62" s="53" t="s">
        <v>338</v>
      </c>
      <c r="C62" s="54">
        <v>2.916666666666667</v>
      </c>
      <c r="D62" s="55">
        <v>13.566689166666656</v>
      </c>
      <c r="E62" s="56">
        <v>68.689176307281613</v>
      </c>
      <c r="F62" s="57">
        <v>102.91719107142858</v>
      </c>
      <c r="G62" s="56">
        <v>69.24673085141707</v>
      </c>
      <c r="H62" s="58">
        <v>14.397729982722435</v>
      </c>
      <c r="I62">
        <f t="shared" si="0"/>
        <v>28795.459965444868</v>
      </c>
    </row>
    <row r="63" spans="1:9" x14ac:dyDescent="0.25">
      <c r="A63" s="52">
        <v>61</v>
      </c>
      <c r="B63" s="53" t="s">
        <v>339</v>
      </c>
      <c r="C63" s="54">
        <v>2.9083333333333337</v>
      </c>
      <c r="D63" s="55">
        <v>13.25712750000001</v>
      </c>
      <c r="E63" s="56">
        <v>63.005310630770587</v>
      </c>
      <c r="F63" s="57">
        <v>100.60275000000003</v>
      </c>
      <c r="G63" s="56">
        <v>64.16463129556503</v>
      </c>
      <c r="H63" s="58">
        <v>14.066130777440295</v>
      </c>
      <c r="I63">
        <f t="shared" si="0"/>
        <v>28132.261554880588</v>
      </c>
    </row>
    <row r="64" spans="1:9" x14ac:dyDescent="0.25">
      <c r="A64" s="52">
        <v>62</v>
      </c>
      <c r="B64" s="53" t="s">
        <v>340</v>
      </c>
      <c r="C64" s="54">
        <v>2.9083333333333337</v>
      </c>
      <c r="D64" s="55">
        <v>14.2150575</v>
      </c>
      <c r="E64" s="56">
        <v>68.628126464855484</v>
      </c>
      <c r="F64" s="57">
        <v>107.5214857142857</v>
      </c>
      <c r="G64" s="56">
        <v>69.152142043339765</v>
      </c>
      <c r="H64" s="58">
        <v>15.092255330058039</v>
      </c>
      <c r="I64">
        <f t="shared" si="0"/>
        <v>30184.510660116077</v>
      </c>
    </row>
    <row r="65" spans="1:9" x14ac:dyDescent="0.25">
      <c r="A65" s="52">
        <v>63</v>
      </c>
      <c r="B65" s="53" t="s">
        <v>341</v>
      </c>
      <c r="C65" s="54">
        <v>2.9083333333333337</v>
      </c>
      <c r="D65" s="55">
        <v>13.598333958333349</v>
      </c>
      <c r="E65" s="56">
        <v>70.001120498335183</v>
      </c>
      <c r="F65" s="57">
        <v>103.18313928571428</v>
      </c>
      <c r="G65" s="56">
        <v>70.373197211777466</v>
      </c>
      <c r="H65" s="58">
        <v>14.431627551116437</v>
      </c>
      <c r="I65">
        <f t="shared" si="0"/>
        <v>28863.255102232873</v>
      </c>
    </row>
    <row r="66" spans="1:9" x14ac:dyDescent="0.25">
      <c r="A66" s="52">
        <v>64</v>
      </c>
      <c r="B66" s="53" t="s">
        <v>342</v>
      </c>
      <c r="C66" s="54">
        <v>2.916666666666667</v>
      </c>
      <c r="D66" s="55">
        <v>14.478921666666665</v>
      </c>
      <c r="E66" s="56">
        <v>68.501867683279102</v>
      </c>
      <c r="F66" s="57">
        <v>109.49760964912281</v>
      </c>
      <c r="G66" s="56">
        <v>69.000078466732333</v>
      </c>
      <c r="H66" s="58">
        <v>15.374903853408064</v>
      </c>
      <c r="I66">
        <f t="shared" si="0"/>
        <v>30749.807706816129</v>
      </c>
    </row>
    <row r="67" spans="1:9" x14ac:dyDescent="0.25">
      <c r="A67" s="52">
        <v>65</v>
      </c>
      <c r="B67" s="53" t="s">
        <v>343</v>
      </c>
      <c r="C67" s="54">
        <v>2.9083333333333337</v>
      </c>
      <c r="D67" s="55">
        <v>13.547817708333355</v>
      </c>
      <c r="E67" s="56">
        <v>68.315107294056119</v>
      </c>
      <c r="F67" s="57">
        <v>102.55276785714285</v>
      </c>
      <c r="G67" s="56">
        <v>68.878048498183219</v>
      </c>
      <c r="H67" s="58">
        <v>14.377515074806926</v>
      </c>
      <c r="I67">
        <f t="shared" si="0"/>
        <v>28755.030149613853</v>
      </c>
    </row>
    <row r="68" spans="1:9" x14ac:dyDescent="0.25">
      <c r="A68" s="52">
        <v>66</v>
      </c>
      <c r="B68" s="53" t="s">
        <v>344</v>
      </c>
      <c r="C68" s="54">
        <v>2.916666666666667</v>
      </c>
      <c r="D68" s="55">
        <v>11.776987083333331</v>
      </c>
      <c r="E68" s="56">
        <v>61.491973464229012</v>
      </c>
      <c r="F68" s="57">
        <v>89.436042857142866</v>
      </c>
      <c r="G68" s="56">
        <v>63.09410617681371</v>
      </c>
      <c r="H68" s="58">
        <v>12.480619912488207</v>
      </c>
      <c r="I68">
        <f t="shared" ref="I68:I70" si="2">H68*2000</f>
        <v>24961.239824976412</v>
      </c>
    </row>
    <row r="69" spans="1:9" x14ac:dyDescent="0.25">
      <c r="A69" s="52">
        <v>67</v>
      </c>
      <c r="B69" s="53" t="s">
        <v>345</v>
      </c>
      <c r="C69" s="54">
        <v>2.916666666666667</v>
      </c>
      <c r="D69" s="55">
        <v>13.349604999999983</v>
      </c>
      <c r="E69" s="56">
        <v>69.5521277035688</v>
      </c>
      <c r="F69" s="57">
        <v>100.61853392857142</v>
      </c>
      <c r="G69" s="56">
        <v>69.973775390108727</v>
      </c>
      <c r="H69" s="58">
        <v>14.165191703932503</v>
      </c>
      <c r="I69">
        <f t="shared" si="2"/>
        <v>28330.383407865007</v>
      </c>
    </row>
    <row r="70" spans="1:9" x14ac:dyDescent="0.25">
      <c r="A70" s="52">
        <v>69</v>
      </c>
      <c r="B70" s="53" t="s">
        <v>346</v>
      </c>
      <c r="C70" s="54">
        <v>2.916666666666667</v>
      </c>
      <c r="D70" s="55">
        <v>10.510872708333338</v>
      </c>
      <c r="E70" s="56">
        <v>61.217092978201769</v>
      </c>
      <c r="F70" s="57">
        <v>79.866249107142835</v>
      </c>
      <c r="G70" s="56">
        <v>62.76010553885353</v>
      </c>
      <c r="H70" s="58">
        <v>11.124371494952712</v>
      </c>
      <c r="I70">
        <f t="shared" si="2"/>
        <v>22248.742989905422</v>
      </c>
    </row>
    <row r="71" spans="1:9" x14ac:dyDescent="0.25">
      <c r="A71" s="59"/>
      <c r="B71" s="60" t="s">
        <v>29</v>
      </c>
      <c r="C71" s="61">
        <f t="shared" ref="C71:H71" si="3">SUM(C7:C70)</f>
        <v>185.45833333333326</v>
      </c>
      <c r="D71" s="61">
        <f t="shared" si="3"/>
        <v>692.71865249999996</v>
      </c>
      <c r="E71" s="61">
        <f t="shared" si="3"/>
        <v>3866.9974410040763</v>
      </c>
      <c r="F71" s="61">
        <f t="shared" si="3"/>
        <v>5328.8542994139634</v>
      </c>
      <c r="G71" s="61">
        <f t="shared" si="3"/>
        <v>3977.8142469958048</v>
      </c>
      <c r="H71" s="62">
        <f t="shared" si="3"/>
        <v>733.40798779795398</v>
      </c>
    </row>
    <row r="72" spans="1:9" x14ac:dyDescent="0.25">
      <c r="A72" s="63"/>
      <c r="B72" s="64" t="s">
        <v>30</v>
      </c>
      <c r="C72" s="54">
        <f t="shared" ref="C72:H72" si="4">AVERAGE(C7:C70)</f>
        <v>2.8977864583333321</v>
      </c>
      <c r="D72" s="54">
        <f t="shared" si="4"/>
        <v>10.823728945312499</v>
      </c>
      <c r="E72" s="54">
        <f t="shared" si="4"/>
        <v>60.421835015688693</v>
      </c>
      <c r="F72" s="54">
        <f t="shared" si="4"/>
        <v>83.263348428343178</v>
      </c>
      <c r="G72" s="54">
        <f t="shared" si="4"/>
        <v>62.153347609309449</v>
      </c>
      <c r="H72" s="65">
        <f t="shared" si="4"/>
        <v>11.459499809343031</v>
      </c>
    </row>
    <row r="73" spans="1:9" ht="13" thickBot="1" x14ac:dyDescent="0.3">
      <c r="A73" s="66"/>
      <c r="B73" s="67" t="s">
        <v>31</v>
      </c>
      <c r="C73" s="68">
        <f t="shared" ref="C73:H73" si="5">STDEV(C7:C70)/AVERAGE(C7:C70)</f>
        <v>8.1216333884488821E-3</v>
      </c>
      <c r="D73" s="68">
        <f t="shared" si="5"/>
        <v>0.30474136611484293</v>
      </c>
      <c r="E73" s="68">
        <f t="shared" si="5"/>
        <v>8.7403934375795231E-2</v>
      </c>
      <c r="F73" s="68">
        <f t="shared" si="5"/>
        <v>0.29965702717028553</v>
      </c>
      <c r="G73" s="68">
        <f t="shared" si="5"/>
        <v>7.1887106319680025E-2</v>
      </c>
      <c r="H73" s="69">
        <f t="shared" si="5"/>
        <v>0.30832515681477424</v>
      </c>
    </row>
    <row r="75" spans="1:9" ht="12.75" customHeight="1" x14ac:dyDescent="0.25">
      <c r="B75" s="38" t="s">
        <v>491</v>
      </c>
    </row>
    <row r="76" spans="1:9" ht="12.75" customHeight="1" thickBot="1" x14ac:dyDescent="0.3"/>
    <row r="77" spans="1:9" ht="11.25" customHeight="1" x14ac:dyDescent="0.25">
      <c r="A77" s="39" t="s">
        <v>1</v>
      </c>
      <c r="B77" s="40" t="s">
        <v>2</v>
      </c>
      <c r="C77" s="41" t="s">
        <v>3</v>
      </c>
      <c r="D77" s="42" t="s">
        <v>4</v>
      </c>
      <c r="E77" s="42" t="s">
        <v>5</v>
      </c>
      <c r="F77" s="42" t="s">
        <v>6</v>
      </c>
      <c r="G77" s="42" t="s">
        <v>7</v>
      </c>
      <c r="H77" s="43" t="s">
        <v>8</v>
      </c>
    </row>
    <row r="78" spans="1:9" ht="11.25" customHeight="1" x14ac:dyDescent="0.25">
      <c r="A78" s="44" t="s">
        <v>9</v>
      </c>
      <c r="B78" s="45" t="s">
        <v>9</v>
      </c>
      <c r="C78" s="45" t="s">
        <v>10</v>
      </c>
      <c r="D78" s="45" t="s">
        <v>11</v>
      </c>
      <c r="E78" s="45" t="s">
        <v>12</v>
      </c>
      <c r="F78" s="45" t="s">
        <v>13</v>
      </c>
      <c r="G78" s="45" t="s">
        <v>12</v>
      </c>
      <c r="H78" s="46" t="s">
        <v>14</v>
      </c>
    </row>
    <row r="79" spans="1:9" ht="11.25" customHeight="1" x14ac:dyDescent="0.25">
      <c r="A79" s="44" t="s">
        <v>9</v>
      </c>
      <c r="B79" s="45" t="s">
        <v>9</v>
      </c>
      <c r="C79" s="45" t="s">
        <v>492</v>
      </c>
      <c r="D79" s="45" t="s">
        <v>492</v>
      </c>
      <c r="E79" s="45" t="s">
        <v>492</v>
      </c>
      <c r="F79" s="45" t="s">
        <v>492</v>
      </c>
      <c r="G79" s="45" t="s">
        <v>492</v>
      </c>
      <c r="H79" s="46" t="s">
        <v>492</v>
      </c>
    </row>
    <row r="80" spans="1:9" ht="11.25" customHeight="1" x14ac:dyDescent="0.25">
      <c r="A80" s="44" t="s">
        <v>9</v>
      </c>
      <c r="B80" s="45" t="s">
        <v>9</v>
      </c>
      <c r="C80" s="47" t="s">
        <v>153</v>
      </c>
      <c r="D80" s="48" t="s">
        <v>153</v>
      </c>
      <c r="E80" s="49" t="s">
        <v>153</v>
      </c>
      <c r="F80" s="50" t="s">
        <v>153</v>
      </c>
      <c r="G80" s="49" t="s">
        <v>153</v>
      </c>
      <c r="H80" s="51" t="s">
        <v>153</v>
      </c>
    </row>
    <row r="81" spans="1:9" ht="11.25" customHeight="1" x14ac:dyDescent="0.25">
      <c r="A81" s="52">
        <v>10</v>
      </c>
      <c r="B81" s="53" t="s">
        <v>292</v>
      </c>
      <c r="C81" s="54">
        <v>3.3083333333333336</v>
      </c>
      <c r="D81" s="55">
        <v>4.4589862499999953</v>
      </c>
      <c r="E81" s="56">
        <v>24.466497826064181</v>
      </c>
      <c r="F81" s="57">
        <v>34.055993478260874</v>
      </c>
      <c r="G81" s="56">
        <v>24.887748021955829</v>
      </c>
      <c r="H81" s="58">
        <v>11.318763295509026</v>
      </c>
      <c r="I81">
        <f t="shared" ref="I81:I135" si="6">H81*2000</f>
        <v>22637.526591018053</v>
      </c>
    </row>
    <row r="82" spans="1:9" ht="11.25" customHeight="1" x14ac:dyDescent="0.25">
      <c r="A82" s="52">
        <v>11</v>
      </c>
      <c r="B82" s="53" t="s">
        <v>293</v>
      </c>
      <c r="C82" s="54">
        <v>3.3083333333333336</v>
      </c>
      <c r="D82" s="55">
        <v>3.242967500000006</v>
      </c>
      <c r="E82" s="56">
        <v>24.260187318875555</v>
      </c>
      <c r="F82" s="57">
        <v>25.068299999999994</v>
      </c>
      <c r="G82" s="56">
        <v>24.863418524452399</v>
      </c>
      <c r="H82" s="58">
        <v>8.115286752086833</v>
      </c>
      <c r="I82">
        <f t="shared" si="6"/>
        <v>16230.573504173666</v>
      </c>
    </row>
    <row r="83" spans="1:9" ht="11.25" customHeight="1" x14ac:dyDescent="0.25">
      <c r="A83" s="52">
        <v>12</v>
      </c>
      <c r="B83" s="53" t="s">
        <v>294</v>
      </c>
      <c r="C83" s="54">
        <v>3.3083333333333336</v>
      </c>
      <c r="D83" s="55">
        <v>4.6713220833333366</v>
      </c>
      <c r="E83" s="56">
        <v>27.031777701960596</v>
      </c>
      <c r="F83" s="57">
        <v>35.554997101449288</v>
      </c>
      <c r="G83" s="56">
        <v>26.967393566980896</v>
      </c>
      <c r="H83" s="58">
        <v>11.878140247066202</v>
      </c>
      <c r="I83">
        <f t="shared" si="6"/>
        <v>23756.280494132403</v>
      </c>
    </row>
    <row r="84" spans="1:9" ht="11.25" customHeight="1" x14ac:dyDescent="0.25">
      <c r="A84" s="52">
        <v>13</v>
      </c>
      <c r="B84" s="53" t="s">
        <v>295</v>
      </c>
      <c r="C84" s="54">
        <v>3.3083333333333336</v>
      </c>
      <c r="D84" s="55">
        <v>3.5754360416666628</v>
      </c>
      <c r="E84" s="56">
        <v>22.856986043702722</v>
      </c>
      <c r="F84" s="57">
        <v>27.436420454545456</v>
      </c>
      <c r="G84" s="56">
        <v>23.620040651598096</v>
      </c>
      <c r="H84" s="58">
        <v>8.9911409892480005</v>
      </c>
      <c r="I84">
        <f t="shared" si="6"/>
        <v>17982.281978496001</v>
      </c>
    </row>
    <row r="85" spans="1:9" ht="11.25" customHeight="1" x14ac:dyDescent="0.25">
      <c r="A85" s="52">
        <v>14</v>
      </c>
      <c r="B85" s="53" t="s">
        <v>296</v>
      </c>
      <c r="C85" s="54">
        <v>3.3083333333333336</v>
      </c>
      <c r="D85" s="55">
        <v>3.9864170833333361</v>
      </c>
      <c r="E85" s="56">
        <v>23.521488008207058</v>
      </c>
      <c r="F85" s="57">
        <v>30.649277941176479</v>
      </c>
      <c r="G85" s="56">
        <v>23.891113991086712</v>
      </c>
      <c r="H85" s="58">
        <v>10.073828346470426</v>
      </c>
      <c r="I85">
        <f t="shared" si="6"/>
        <v>20147.656692940851</v>
      </c>
    </row>
    <row r="86" spans="1:9" ht="11.25" customHeight="1" x14ac:dyDescent="0.25">
      <c r="A86" s="52">
        <v>15</v>
      </c>
      <c r="B86" s="53" t="s">
        <v>297</v>
      </c>
      <c r="C86" s="54">
        <v>3.3083333333333336</v>
      </c>
      <c r="D86" s="55">
        <v>4.4932962499999931</v>
      </c>
      <c r="E86" s="56">
        <v>26.821824141348202</v>
      </c>
      <c r="F86" s="57">
        <v>34.152354285714296</v>
      </c>
      <c r="G86" s="56">
        <v>27.253385717445731</v>
      </c>
      <c r="H86" s="58">
        <v>11.409149467765671</v>
      </c>
      <c r="I86">
        <f t="shared" si="6"/>
        <v>22818.29893553134</v>
      </c>
    </row>
    <row r="87" spans="1:9" ht="11.25" customHeight="1" x14ac:dyDescent="0.25">
      <c r="A87" s="52">
        <v>16</v>
      </c>
      <c r="B87" s="53" t="s">
        <v>298</v>
      </c>
      <c r="C87" s="54">
        <v>3.3250000000000002</v>
      </c>
      <c r="D87" s="55">
        <v>3.9694766666666723</v>
      </c>
      <c r="E87" s="56">
        <v>23.104428590688265</v>
      </c>
      <c r="F87" s="57">
        <v>30.275180882352956</v>
      </c>
      <c r="G87" s="56">
        <v>23.682459688813392</v>
      </c>
      <c r="H87" s="58">
        <v>10.029200558101657</v>
      </c>
      <c r="I87">
        <f t="shared" si="6"/>
        <v>20058.401116203313</v>
      </c>
    </row>
    <row r="88" spans="1:9" ht="11.25" customHeight="1" x14ac:dyDescent="0.25">
      <c r="A88" s="52">
        <v>17</v>
      </c>
      <c r="B88" s="53" t="s">
        <v>299</v>
      </c>
      <c r="C88" s="54">
        <v>3.3333333333333335</v>
      </c>
      <c r="D88" s="55">
        <v>3.6329483333333457</v>
      </c>
      <c r="E88" s="56">
        <v>25.579360197392742</v>
      </c>
      <c r="F88" s="57">
        <v>27.763515942028988</v>
      </c>
      <c r="G88" s="56">
        <v>26.03219980289116</v>
      </c>
      <c r="H88" s="58">
        <v>9.142651216629508</v>
      </c>
      <c r="I88">
        <f t="shared" si="6"/>
        <v>18285.302433259018</v>
      </c>
    </row>
    <row r="89" spans="1:9" ht="11.25" customHeight="1" x14ac:dyDescent="0.25">
      <c r="A89" s="52">
        <v>18</v>
      </c>
      <c r="B89" s="53" t="s">
        <v>300</v>
      </c>
      <c r="C89" s="54">
        <v>3.35</v>
      </c>
      <c r="D89" s="55">
        <v>5.3588543749999786</v>
      </c>
      <c r="E89" s="56">
        <v>27.930532790759003</v>
      </c>
      <c r="F89" s="57">
        <v>40.405282142857132</v>
      </c>
      <c r="G89" s="56">
        <v>27.82017008660792</v>
      </c>
      <c r="H89" s="58">
        <v>13.68937347780332</v>
      </c>
      <c r="I89">
        <f t="shared" si="6"/>
        <v>27378.746955606639</v>
      </c>
    </row>
    <row r="90" spans="1:9" ht="11.25" customHeight="1" x14ac:dyDescent="0.25">
      <c r="A90" s="52">
        <v>19</v>
      </c>
      <c r="B90" s="53" t="s">
        <v>301</v>
      </c>
      <c r="C90" s="54">
        <v>3.35</v>
      </c>
      <c r="D90" s="55">
        <v>4.6832049999999796</v>
      </c>
      <c r="E90" s="56">
        <v>25.164869112899165</v>
      </c>
      <c r="F90" s="57">
        <v>35.333151408450703</v>
      </c>
      <c r="G90" s="56">
        <v>25.473401702216083</v>
      </c>
      <c r="H90" s="58">
        <v>11.909444570958438</v>
      </c>
      <c r="I90">
        <f t="shared" si="6"/>
        <v>23818.889141916876</v>
      </c>
    </row>
    <row r="91" spans="1:9" ht="11.25" customHeight="1" x14ac:dyDescent="0.25">
      <c r="A91" s="52">
        <v>20</v>
      </c>
      <c r="B91" s="53" t="s">
        <v>302</v>
      </c>
      <c r="C91" s="54">
        <v>3.3583333333333334</v>
      </c>
      <c r="D91" s="55">
        <v>3.6967510416666656</v>
      </c>
      <c r="E91" s="56">
        <v>23.389244267057276</v>
      </c>
      <c r="F91" s="57">
        <v>28.263465441176464</v>
      </c>
      <c r="G91" s="56">
        <v>24.154391379570626</v>
      </c>
      <c r="H91" s="58">
        <v>9.310732900857321</v>
      </c>
      <c r="I91">
        <f t="shared" si="6"/>
        <v>18621.465801714643</v>
      </c>
    </row>
    <row r="92" spans="1:9" ht="11.25" customHeight="1" x14ac:dyDescent="0.25">
      <c r="A92" s="52">
        <v>22</v>
      </c>
      <c r="B92" s="53" t="s">
        <v>303</v>
      </c>
      <c r="C92" s="54">
        <v>3.375</v>
      </c>
      <c r="D92" s="55">
        <v>4.2256025000000221</v>
      </c>
      <c r="E92" s="56">
        <v>25.233534915719911</v>
      </c>
      <c r="F92" s="57">
        <v>32.14497173913044</v>
      </c>
      <c r="G92" s="56">
        <v>25.717530233452873</v>
      </c>
      <c r="H92" s="58">
        <v>10.703937768566426</v>
      </c>
      <c r="I92">
        <f t="shared" si="6"/>
        <v>21407.875537132852</v>
      </c>
    </row>
    <row r="93" spans="1:9" ht="11.25" customHeight="1" x14ac:dyDescent="0.25">
      <c r="A93" s="52">
        <v>23</v>
      </c>
      <c r="B93" s="53" t="s">
        <v>304</v>
      </c>
      <c r="C93" s="54">
        <v>3.3833333333333333</v>
      </c>
      <c r="D93" s="55">
        <v>3.9013412500000086</v>
      </c>
      <c r="E93" s="56">
        <v>25.595856886832358</v>
      </c>
      <c r="F93" s="57">
        <v>29.659934328358204</v>
      </c>
      <c r="G93" s="56">
        <v>26.048854120666544</v>
      </c>
      <c r="H93" s="58">
        <v>9.8497047986259449</v>
      </c>
      <c r="I93">
        <f t="shared" si="6"/>
        <v>19699.409597251892</v>
      </c>
    </row>
    <row r="94" spans="1:9" ht="11.25" customHeight="1" x14ac:dyDescent="0.25">
      <c r="A94" s="52">
        <v>24</v>
      </c>
      <c r="B94" s="53" t="s">
        <v>305</v>
      </c>
      <c r="C94" s="54">
        <v>3.3833333333333333</v>
      </c>
      <c r="D94" s="55">
        <v>3.8787245833333444</v>
      </c>
      <c r="E94" s="56">
        <v>23.606815052452095</v>
      </c>
      <c r="F94" s="57">
        <v>29.660564179104483</v>
      </c>
      <c r="G94" s="56">
        <v>24.33324698745967</v>
      </c>
      <c r="H94" s="58">
        <v>9.7901235124352031</v>
      </c>
      <c r="I94">
        <f t="shared" si="6"/>
        <v>19580.247024870405</v>
      </c>
    </row>
    <row r="95" spans="1:9" ht="11.25" customHeight="1" x14ac:dyDescent="0.25">
      <c r="A95" s="52">
        <v>25</v>
      </c>
      <c r="B95" s="53" t="s">
        <v>306</v>
      </c>
      <c r="C95" s="54">
        <v>3.3833333333333333</v>
      </c>
      <c r="D95" s="55">
        <v>3.7052179166666548</v>
      </c>
      <c r="E95" s="56">
        <v>27.18755367559794</v>
      </c>
      <c r="F95" s="57">
        <v>28.159389855072462</v>
      </c>
      <c r="G95" s="56">
        <v>27.251868416796867</v>
      </c>
      <c r="H95" s="58">
        <v>9.3330380137172604</v>
      </c>
      <c r="I95">
        <f t="shared" si="6"/>
        <v>18666.076027434519</v>
      </c>
    </row>
    <row r="96" spans="1:9" ht="11.25" customHeight="1" x14ac:dyDescent="0.25">
      <c r="A96" s="52">
        <v>26</v>
      </c>
      <c r="B96" s="53" t="s">
        <v>307</v>
      </c>
      <c r="C96" s="54">
        <v>3.3916666666666666</v>
      </c>
      <c r="D96" s="55">
        <v>3.8306416666666649</v>
      </c>
      <c r="E96" s="56">
        <v>22.097687433651423</v>
      </c>
      <c r="F96" s="57">
        <v>29.340479999999999</v>
      </c>
      <c r="G96" s="56">
        <v>22.778947110016144</v>
      </c>
      <c r="H96" s="58">
        <v>9.6634540053399931</v>
      </c>
      <c r="I96">
        <f t="shared" si="6"/>
        <v>19326.908010679985</v>
      </c>
    </row>
    <row r="97" spans="1:9" ht="11.25" customHeight="1" x14ac:dyDescent="0.25">
      <c r="A97" s="52">
        <v>27</v>
      </c>
      <c r="B97" s="53" t="s">
        <v>308</v>
      </c>
      <c r="C97" s="54">
        <v>3.3916666666666666</v>
      </c>
      <c r="D97" s="55">
        <v>4.1168591666666856</v>
      </c>
      <c r="E97" s="56">
        <v>24.25656848453135</v>
      </c>
      <c r="F97" s="57">
        <v>31.306048591549299</v>
      </c>
      <c r="G97" s="56">
        <v>24.751053254663095</v>
      </c>
      <c r="H97" s="58">
        <v>10.417464622007717</v>
      </c>
      <c r="I97">
        <f t="shared" si="6"/>
        <v>20834.929244015435</v>
      </c>
    </row>
    <row r="98" spans="1:9" ht="11.25" customHeight="1" x14ac:dyDescent="0.25">
      <c r="A98" s="52">
        <v>28</v>
      </c>
      <c r="B98" s="53" t="s">
        <v>309</v>
      </c>
      <c r="C98" s="54">
        <v>3.3833333333333333</v>
      </c>
      <c r="D98" s="55">
        <v>4.3284533333333286</v>
      </c>
      <c r="E98" s="56">
        <v>23.313545795506823</v>
      </c>
      <c r="F98" s="57">
        <v>33.043411594202908</v>
      </c>
      <c r="G98" s="56">
        <v>23.79191433650093</v>
      </c>
      <c r="H98" s="58">
        <v>10.974887728881328</v>
      </c>
      <c r="I98">
        <f t="shared" si="6"/>
        <v>21949.775457762655</v>
      </c>
    </row>
    <row r="99" spans="1:9" ht="11.25" customHeight="1" x14ac:dyDescent="0.25">
      <c r="A99" s="52">
        <v>29</v>
      </c>
      <c r="B99" s="53" t="s">
        <v>310</v>
      </c>
      <c r="C99" s="54">
        <v>3.3833333333333333</v>
      </c>
      <c r="D99" s="55">
        <v>4.1547766666666632</v>
      </c>
      <c r="E99" s="56">
        <v>23.143473692089625</v>
      </c>
      <c r="F99" s="57">
        <v>31.996336764705873</v>
      </c>
      <c r="G99" s="56">
        <v>23.581977322345917</v>
      </c>
      <c r="H99" s="58">
        <v>10.517354382618022</v>
      </c>
      <c r="I99">
        <f t="shared" si="6"/>
        <v>21034.708765236042</v>
      </c>
    </row>
    <row r="100" spans="1:9" ht="11.25" customHeight="1" x14ac:dyDescent="0.25">
      <c r="A100" s="52">
        <v>30</v>
      </c>
      <c r="B100" s="53" t="s">
        <v>311</v>
      </c>
      <c r="C100" s="54">
        <v>3.3833333333333333</v>
      </c>
      <c r="D100" s="55">
        <v>3.7531999999999854</v>
      </c>
      <c r="E100" s="56">
        <v>22.662380922669392</v>
      </c>
      <c r="F100" s="57">
        <v>29.028354477611941</v>
      </c>
      <c r="G100" s="56">
        <v>23.331088285853461</v>
      </c>
      <c r="H100" s="58">
        <v>9.4594418857487206</v>
      </c>
      <c r="I100">
        <f t="shared" si="6"/>
        <v>18918.88377149744</v>
      </c>
    </row>
    <row r="101" spans="1:9" ht="11.25" customHeight="1" x14ac:dyDescent="0.25">
      <c r="A101" s="52">
        <v>31</v>
      </c>
      <c r="B101" s="53" t="s">
        <v>312</v>
      </c>
      <c r="C101" s="54">
        <v>3.3916666666666666</v>
      </c>
      <c r="D101" s="55">
        <v>3.6818575000000138</v>
      </c>
      <c r="E101" s="56">
        <v>25.507136619863676</v>
      </c>
      <c r="F101" s="57">
        <v>28.354191044776115</v>
      </c>
      <c r="G101" s="56">
        <v>25.831079203336561</v>
      </c>
      <c r="H101" s="58">
        <v>9.2714973945153343</v>
      </c>
      <c r="I101">
        <f t="shared" si="6"/>
        <v>18542.994789030668</v>
      </c>
    </row>
    <row r="102" spans="1:9" ht="11.25" customHeight="1" x14ac:dyDescent="0.25">
      <c r="A102" s="52">
        <v>33</v>
      </c>
      <c r="B102" s="53" t="s">
        <v>313</v>
      </c>
      <c r="C102" s="54">
        <v>3.3833333333333333</v>
      </c>
      <c r="D102" s="55">
        <v>3.9535633333333351</v>
      </c>
      <c r="E102" s="56">
        <v>21.24700790485797</v>
      </c>
      <c r="F102" s="57">
        <v>30.136307352941174</v>
      </c>
      <c r="G102" s="56">
        <v>21.92232399682505</v>
      </c>
      <c r="H102" s="58">
        <v>9.9872785153198294</v>
      </c>
      <c r="I102">
        <f t="shared" si="6"/>
        <v>19974.557030639658</v>
      </c>
    </row>
    <row r="103" spans="1:9" ht="11.25" customHeight="1" x14ac:dyDescent="0.25">
      <c r="A103" s="52">
        <v>34</v>
      </c>
      <c r="B103" s="53" t="s">
        <v>314</v>
      </c>
      <c r="C103" s="54">
        <v>3.3916666666666666</v>
      </c>
      <c r="D103" s="55">
        <v>3.7606766666666687</v>
      </c>
      <c r="E103" s="56">
        <v>25.638518305744352</v>
      </c>
      <c r="F103" s="57">
        <v>28.531838405797103</v>
      </c>
      <c r="G103" s="56">
        <v>26.019377030044328</v>
      </c>
      <c r="H103" s="58">
        <v>9.4791383964231706</v>
      </c>
      <c r="I103">
        <f t="shared" si="6"/>
        <v>18958.27679284634</v>
      </c>
    </row>
    <row r="104" spans="1:9" ht="11.25" customHeight="1" x14ac:dyDescent="0.25">
      <c r="A104" s="52">
        <v>35</v>
      </c>
      <c r="B104" s="53" t="s">
        <v>315</v>
      </c>
      <c r="C104" s="54">
        <v>3.3833333333333333</v>
      </c>
      <c r="D104" s="55">
        <v>4.3109145833333358</v>
      </c>
      <c r="E104" s="56">
        <v>24.362936867721501</v>
      </c>
      <c r="F104" s="57">
        <v>32.473185211267605</v>
      </c>
      <c r="G104" s="56">
        <v>24.701682025019348</v>
      </c>
      <c r="H104" s="58">
        <v>10.928683692779153</v>
      </c>
      <c r="I104">
        <f t="shared" si="6"/>
        <v>21857.367385558304</v>
      </c>
    </row>
    <row r="105" spans="1:9" ht="11.25" customHeight="1" x14ac:dyDescent="0.25">
      <c r="A105" s="52">
        <v>36</v>
      </c>
      <c r="B105" s="53" t="s">
        <v>316</v>
      </c>
      <c r="C105" s="54">
        <v>3.3833333333333333</v>
      </c>
      <c r="D105" s="55">
        <v>4.5707291666666734</v>
      </c>
      <c r="E105" s="56">
        <v>24.640698641947647</v>
      </c>
      <c r="F105" s="57">
        <v>34.407965714285709</v>
      </c>
      <c r="G105" s="56">
        <v>25.070410781932651</v>
      </c>
      <c r="H105" s="58">
        <v>11.613138536380342</v>
      </c>
      <c r="I105">
        <f t="shared" si="6"/>
        <v>23226.277072760684</v>
      </c>
    </row>
    <row r="106" spans="1:9" ht="11.25" customHeight="1" x14ac:dyDescent="0.25">
      <c r="A106" s="52">
        <v>37</v>
      </c>
      <c r="B106" s="53" t="s">
        <v>317</v>
      </c>
      <c r="C106" s="54">
        <v>3.3833333333333333</v>
      </c>
      <c r="D106" s="55">
        <v>4.9747112500000128</v>
      </c>
      <c r="E106" s="56">
        <v>25.740362973119797</v>
      </c>
      <c r="F106" s="57">
        <v>37.404888028169026</v>
      </c>
      <c r="G106" s="56">
        <v>25.908839298456009</v>
      </c>
      <c r="H106" s="58">
        <v>12.677387856484321</v>
      </c>
      <c r="I106">
        <f t="shared" si="6"/>
        <v>25354.775712968643</v>
      </c>
    </row>
    <row r="107" spans="1:9" ht="11.25" customHeight="1" x14ac:dyDescent="0.25">
      <c r="A107" s="52">
        <v>38</v>
      </c>
      <c r="B107" s="53" t="s">
        <v>318</v>
      </c>
      <c r="C107" s="54">
        <v>3.3833333333333333</v>
      </c>
      <c r="D107" s="55">
        <v>4.7100829166666571</v>
      </c>
      <c r="E107" s="56">
        <v>28.01054296889448</v>
      </c>
      <c r="F107" s="57">
        <v>35.241010273972606</v>
      </c>
      <c r="G107" s="56">
        <v>28.029338480287787</v>
      </c>
      <c r="H107" s="58">
        <v>11.98025168275483</v>
      </c>
      <c r="I107">
        <f t="shared" si="6"/>
        <v>23960.503365509659</v>
      </c>
    </row>
    <row r="108" spans="1:9" ht="11.25" customHeight="1" x14ac:dyDescent="0.25">
      <c r="A108" s="52">
        <v>39</v>
      </c>
      <c r="B108" s="53" t="s">
        <v>319</v>
      </c>
      <c r="C108" s="54">
        <v>3.3833333333333333</v>
      </c>
      <c r="D108" s="55">
        <v>5.4561966666666706</v>
      </c>
      <c r="E108" s="56">
        <v>30.357464786358577</v>
      </c>
      <c r="F108" s="57">
        <v>40.644439041095907</v>
      </c>
      <c r="G108" s="56">
        <v>30.028583391210457</v>
      </c>
      <c r="H108" s="58">
        <v>13.945811750681278</v>
      </c>
      <c r="I108">
        <f t="shared" si="6"/>
        <v>27891.623501362556</v>
      </c>
    </row>
    <row r="109" spans="1:9" ht="11.25" customHeight="1" x14ac:dyDescent="0.25">
      <c r="A109" s="52">
        <v>40</v>
      </c>
      <c r="B109" s="53" t="s">
        <v>320</v>
      </c>
      <c r="C109" s="54">
        <v>3.3916666666666666</v>
      </c>
      <c r="D109" s="55">
        <v>5.3777112500000328</v>
      </c>
      <c r="E109" s="56">
        <v>31.967792611928115</v>
      </c>
      <c r="F109" s="57">
        <v>39.895992465753423</v>
      </c>
      <c r="G109" s="56">
        <v>31.528504758061395</v>
      </c>
      <c r="H109" s="58">
        <v>13.739049978881052</v>
      </c>
      <c r="I109">
        <f t="shared" si="6"/>
        <v>27478.099957762104</v>
      </c>
    </row>
    <row r="110" spans="1:9" ht="11.25" customHeight="1" x14ac:dyDescent="0.25">
      <c r="A110" s="52">
        <v>41</v>
      </c>
      <c r="B110" s="53" t="s">
        <v>321</v>
      </c>
      <c r="C110" s="54">
        <v>3.3833333333333333</v>
      </c>
      <c r="D110" s="55">
        <v>4.5537104166666751</v>
      </c>
      <c r="E110" s="56">
        <v>26.251549729236164</v>
      </c>
      <c r="F110" s="57">
        <v>34.227682394366198</v>
      </c>
      <c r="G110" s="56">
        <v>26.665583577169045</v>
      </c>
      <c r="H110" s="58">
        <v>11.568304386887695</v>
      </c>
      <c r="I110">
        <f t="shared" si="6"/>
        <v>23136.608773775388</v>
      </c>
    </row>
    <row r="111" spans="1:9" ht="11.25" customHeight="1" x14ac:dyDescent="0.25">
      <c r="A111" s="52">
        <v>42</v>
      </c>
      <c r="B111" s="53" t="s">
        <v>322</v>
      </c>
      <c r="C111" s="54">
        <v>3.3833333333333333</v>
      </c>
      <c r="D111" s="55">
        <v>3.7961989583333349</v>
      </c>
      <c r="E111" s="56">
        <v>24.843411258644899</v>
      </c>
      <c r="F111" s="57">
        <v>28.606283571428577</v>
      </c>
      <c r="G111" s="56">
        <v>25.446448325239778</v>
      </c>
      <c r="H111" s="58">
        <v>9.5727182266048736</v>
      </c>
      <c r="I111">
        <f t="shared" si="6"/>
        <v>19145.436453209746</v>
      </c>
    </row>
    <row r="112" spans="1:9" ht="11.25" customHeight="1" x14ac:dyDescent="0.25">
      <c r="A112" s="52">
        <v>44</v>
      </c>
      <c r="B112" s="53" t="s">
        <v>323</v>
      </c>
      <c r="C112" s="54">
        <v>3.3833333333333333</v>
      </c>
      <c r="D112" s="55">
        <v>4.7205616666666756</v>
      </c>
      <c r="E112" s="56">
        <v>28.867817764738422</v>
      </c>
      <c r="F112" s="57">
        <v>35.146226712328769</v>
      </c>
      <c r="G112" s="56">
        <v>28.822405632579894</v>
      </c>
      <c r="H112" s="58">
        <v>12.007856873735186</v>
      </c>
      <c r="I112">
        <f t="shared" si="6"/>
        <v>24015.71374747037</v>
      </c>
    </row>
    <row r="113" spans="1:9" ht="11.25" customHeight="1" x14ac:dyDescent="0.25">
      <c r="A113" s="52">
        <v>45</v>
      </c>
      <c r="B113" s="53" t="s">
        <v>324</v>
      </c>
      <c r="C113" s="54">
        <v>3.3916666666666666</v>
      </c>
      <c r="D113" s="55">
        <v>3.5339154166666731</v>
      </c>
      <c r="E113" s="56">
        <v>23.374411412550725</v>
      </c>
      <c r="F113" s="57">
        <v>26.680970000000002</v>
      </c>
      <c r="G113" s="56">
        <v>24.115278232521081</v>
      </c>
      <c r="H113" s="58">
        <v>8.8817591657722552</v>
      </c>
      <c r="I113">
        <f t="shared" si="6"/>
        <v>17763.51833154451</v>
      </c>
    </row>
    <row r="114" spans="1:9" ht="11.25" customHeight="1" x14ac:dyDescent="0.25">
      <c r="A114" s="52">
        <v>46</v>
      </c>
      <c r="B114" s="53" t="s">
        <v>325</v>
      </c>
      <c r="C114" s="54">
        <v>3.3833333333333333</v>
      </c>
      <c r="D114" s="55">
        <v>6.9984006250000022</v>
      </c>
      <c r="E114" s="56">
        <v>30.031481257816356</v>
      </c>
      <c r="F114" s="57">
        <v>51.678141216216204</v>
      </c>
      <c r="G114" s="56">
        <v>29.638035536229463</v>
      </c>
      <c r="H114" s="58">
        <v>18.008589734732695</v>
      </c>
      <c r="I114">
        <f t="shared" si="6"/>
        <v>36017.179469465387</v>
      </c>
    </row>
    <row r="115" spans="1:9" ht="11.25" customHeight="1" x14ac:dyDescent="0.25">
      <c r="A115" s="52">
        <v>47</v>
      </c>
      <c r="B115" s="53" t="s">
        <v>326</v>
      </c>
      <c r="C115" s="54">
        <v>3.3916666666666666</v>
      </c>
      <c r="D115" s="55">
        <v>4.0209445833333461</v>
      </c>
      <c r="E115" s="56">
        <v>26.634150350780033</v>
      </c>
      <c r="F115" s="57">
        <v>30.24942999999999</v>
      </c>
      <c r="G115" s="56">
        <v>26.85989337521244</v>
      </c>
      <c r="H115" s="58">
        <v>10.164787500145518</v>
      </c>
      <c r="I115">
        <f t="shared" si="6"/>
        <v>20329.575000291035</v>
      </c>
    </row>
    <row r="116" spans="1:9" ht="11.25" customHeight="1" x14ac:dyDescent="0.25">
      <c r="A116" s="52">
        <v>48</v>
      </c>
      <c r="B116" s="53" t="s">
        <v>327</v>
      </c>
      <c r="C116" s="54">
        <v>3.3833333333333333</v>
      </c>
      <c r="D116" s="55">
        <v>4.310619166666676</v>
      </c>
      <c r="E116" s="56">
        <v>24.553645426795207</v>
      </c>
      <c r="F116" s="57">
        <v>32.612063432835811</v>
      </c>
      <c r="G116" s="56">
        <v>24.743205218815355</v>
      </c>
      <c r="H116" s="58">
        <v>10.927905447902434</v>
      </c>
      <c r="I116">
        <f t="shared" si="6"/>
        <v>21855.810895804869</v>
      </c>
    </row>
    <row r="117" spans="1:9" ht="11.25" customHeight="1" x14ac:dyDescent="0.25">
      <c r="A117" s="52">
        <v>49</v>
      </c>
      <c r="B117" s="53" t="s">
        <v>328</v>
      </c>
      <c r="C117" s="54">
        <v>3.3916666666666666</v>
      </c>
      <c r="D117" s="55">
        <v>4.1550914583333167</v>
      </c>
      <c r="E117" s="56">
        <v>26.329475585922452</v>
      </c>
      <c r="F117" s="57">
        <v>31.272572142857143</v>
      </c>
      <c r="G117" s="56">
        <v>26.649736347047337</v>
      </c>
      <c r="H117" s="58">
        <v>10.518183668942916</v>
      </c>
      <c r="I117">
        <f t="shared" si="6"/>
        <v>21036.367337885833</v>
      </c>
    </row>
    <row r="118" spans="1:9" ht="11.25" customHeight="1" x14ac:dyDescent="0.25">
      <c r="A118" s="52">
        <v>50</v>
      </c>
      <c r="B118" s="53" t="s">
        <v>329</v>
      </c>
      <c r="C118" s="54">
        <v>3.3833333333333333</v>
      </c>
      <c r="D118" s="55">
        <v>4.2580858333333111</v>
      </c>
      <c r="E118" s="56">
        <v>25.822089711659117</v>
      </c>
      <c r="F118" s="57">
        <v>31.992787323943659</v>
      </c>
      <c r="G118" s="56">
        <v>25.989781547381828</v>
      </c>
      <c r="H118" s="58">
        <v>10.789511775040715</v>
      </c>
      <c r="I118">
        <f t="shared" si="6"/>
        <v>21579.023550081431</v>
      </c>
    </row>
    <row r="119" spans="1:9" ht="11.25" customHeight="1" x14ac:dyDescent="0.25">
      <c r="A119" s="52">
        <v>51</v>
      </c>
      <c r="B119" s="53" t="s">
        <v>330</v>
      </c>
      <c r="C119" s="54">
        <v>3.3916666666666666</v>
      </c>
      <c r="D119" s="55">
        <v>5.2175141666666747</v>
      </c>
      <c r="E119" s="56">
        <v>26.992702214470153</v>
      </c>
      <c r="F119" s="57">
        <v>38.940705633802821</v>
      </c>
      <c r="G119" s="56">
        <v>27.056833138320702</v>
      </c>
      <c r="H119" s="58">
        <v>13.317027210907231</v>
      </c>
      <c r="I119">
        <f t="shared" si="6"/>
        <v>26634.054421814461</v>
      </c>
    </row>
    <row r="120" spans="1:9" ht="11.25" customHeight="1" x14ac:dyDescent="0.25">
      <c r="A120" s="52">
        <v>52</v>
      </c>
      <c r="B120" s="53" t="s">
        <v>331</v>
      </c>
      <c r="C120" s="54">
        <v>3.3916666666666666</v>
      </c>
      <c r="D120" s="55">
        <v>4.2256566666666657</v>
      </c>
      <c r="E120" s="56">
        <v>25.799750661518299</v>
      </c>
      <c r="F120" s="57">
        <v>31.93958428571429</v>
      </c>
      <c r="G120" s="56">
        <v>26.096151440797591</v>
      </c>
      <c r="H120" s="58">
        <v>10.704080465088193</v>
      </c>
      <c r="I120">
        <f t="shared" si="6"/>
        <v>21408.160930176386</v>
      </c>
    </row>
    <row r="121" spans="1:9" ht="11.25" customHeight="1" x14ac:dyDescent="0.25">
      <c r="A121" s="52">
        <v>53</v>
      </c>
      <c r="B121" s="53" t="s">
        <v>332</v>
      </c>
      <c r="C121" s="54">
        <v>3.3833333333333333</v>
      </c>
      <c r="D121" s="55">
        <v>5.7038924999999807</v>
      </c>
      <c r="E121" s="56">
        <v>28.446185127112471</v>
      </c>
      <c r="F121" s="57">
        <v>42.572225714285722</v>
      </c>
      <c r="G121" s="56">
        <v>28.241631397835828</v>
      </c>
      <c r="H121" s="58">
        <v>14.598340991687371</v>
      </c>
      <c r="I121">
        <f t="shared" si="6"/>
        <v>29196.681983374743</v>
      </c>
    </row>
    <row r="122" spans="1:9" ht="11.25" customHeight="1" x14ac:dyDescent="0.25">
      <c r="A122" s="52">
        <v>54</v>
      </c>
      <c r="B122" s="53" t="s">
        <v>333</v>
      </c>
      <c r="C122" s="54">
        <v>3.3916666666666666</v>
      </c>
      <c r="D122" s="55">
        <v>4.4748950000000178</v>
      </c>
      <c r="E122" s="56">
        <v>25.883814422867356</v>
      </c>
      <c r="F122" s="57">
        <v>33.887428358208965</v>
      </c>
      <c r="G122" s="56">
        <v>26.006549179951232</v>
      </c>
      <c r="H122" s="58">
        <v>11.360673263969824</v>
      </c>
      <c r="I122">
        <f t="shared" si="6"/>
        <v>22721.346527939648</v>
      </c>
    </row>
    <row r="123" spans="1:9" ht="11.25" customHeight="1" x14ac:dyDescent="0.25">
      <c r="A123" s="52">
        <v>56</v>
      </c>
      <c r="B123" s="53" t="s">
        <v>334</v>
      </c>
      <c r="C123" s="54">
        <v>3.3833333333333333</v>
      </c>
      <c r="D123" s="55">
        <v>4.5783745833333356</v>
      </c>
      <c r="E123" s="56">
        <v>26.153920983808913</v>
      </c>
      <c r="F123" s="57">
        <v>34.468123239436622</v>
      </c>
      <c r="G123" s="56">
        <v>26.325442796834739</v>
      </c>
      <c r="H123" s="58">
        <v>11.633279601603506</v>
      </c>
      <c r="I123">
        <f t="shared" si="6"/>
        <v>23266.559203207013</v>
      </c>
    </row>
    <row r="124" spans="1:9" ht="11.25" customHeight="1" x14ac:dyDescent="0.25">
      <c r="A124" s="52">
        <v>57</v>
      </c>
      <c r="B124" s="53" t="s">
        <v>335</v>
      </c>
      <c r="C124" s="54">
        <v>3.3833333333333333</v>
      </c>
      <c r="D124" s="55">
        <v>5.7192889583333439</v>
      </c>
      <c r="E124" s="56">
        <v>28.857115626040976</v>
      </c>
      <c r="F124" s="57">
        <v>42.762234027777779</v>
      </c>
      <c r="G124" s="56">
        <v>28.58896859983739</v>
      </c>
      <c r="H124" s="58">
        <v>14.638901380351367</v>
      </c>
      <c r="I124">
        <f t="shared" si="6"/>
        <v>29277.802760702732</v>
      </c>
    </row>
    <row r="125" spans="1:9" ht="11.25" customHeight="1" x14ac:dyDescent="0.25">
      <c r="A125" s="52">
        <v>58</v>
      </c>
      <c r="B125" s="53" t="s">
        <v>336</v>
      </c>
      <c r="C125" s="54">
        <v>3.3916666666666666</v>
      </c>
      <c r="D125" s="55">
        <v>6.1258937500000172</v>
      </c>
      <c r="E125" s="56">
        <v>29.390739399599834</v>
      </c>
      <c r="F125" s="57">
        <v>45.628363888888885</v>
      </c>
      <c r="G125" s="56">
        <v>29.032962581626524</v>
      </c>
      <c r="H125" s="58">
        <v>15.710059956275682</v>
      </c>
      <c r="I125">
        <f t="shared" si="6"/>
        <v>31420.119912551363</v>
      </c>
    </row>
    <row r="126" spans="1:9" ht="11.25" customHeight="1" x14ac:dyDescent="0.25">
      <c r="A126" s="52">
        <v>59</v>
      </c>
      <c r="B126" s="53" t="s">
        <v>337</v>
      </c>
      <c r="C126" s="54">
        <v>3.3833333333333333</v>
      </c>
      <c r="D126" s="55">
        <v>5.5254964583333575</v>
      </c>
      <c r="E126" s="56">
        <v>28.621539360318202</v>
      </c>
      <c r="F126" s="57">
        <v>41.440610714285725</v>
      </c>
      <c r="G126" s="56">
        <v>28.412235437527453</v>
      </c>
      <c r="H126" s="58">
        <v>14.128374936543565</v>
      </c>
      <c r="I126">
        <f t="shared" si="6"/>
        <v>28256.74987308713</v>
      </c>
    </row>
    <row r="127" spans="1:9" ht="11.25" customHeight="1" x14ac:dyDescent="0.25">
      <c r="A127" s="52">
        <v>60</v>
      </c>
      <c r="B127" s="53" t="s">
        <v>338</v>
      </c>
      <c r="C127" s="54">
        <v>3.3916666666666666</v>
      </c>
      <c r="D127" s="55">
        <v>5.9093429166666809</v>
      </c>
      <c r="E127" s="56">
        <v>29.919451420794598</v>
      </c>
      <c r="F127" s="57">
        <v>43.844067567567578</v>
      </c>
      <c r="G127" s="56">
        <v>29.500011753872613</v>
      </c>
      <c r="H127" s="58">
        <v>15.139579019989235</v>
      </c>
      <c r="I127">
        <f t="shared" si="6"/>
        <v>30279.158039978469</v>
      </c>
    </row>
    <row r="128" spans="1:9" ht="11.25" customHeight="1" x14ac:dyDescent="0.25">
      <c r="A128" s="52">
        <v>61</v>
      </c>
      <c r="B128" s="53" t="s">
        <v>339</v>
      </c>
      <c r="C128" s="54">
        <v>3.3833333333333333</v>
      </c>
      <c r="D128" s="55">
        <v>5.7797162499999928</v>
      </c>
      <c r="E128" s="56">
        <v>27.468455567690796</v>
      </c>
      <c r="F128" s="57">
        <v>43.048685211267596</v>
      </c>
      <c r="G128" s="56">
        <v>27.456535873421227</v>
      </c>
      <c r="H128" s="58">
        <v>14.798090875938209</v>
      </c>
      <c r="I128">
        <f t="shared" si="6"/>
        <v>29596.181751876418</v>
      </c>
    </row>
    <row r="129" spans="1:9" ht="11.25" customHeight="1" x14ac:dyDescent="0.25">
      <c r="A129" s="52">
        <v>62</v>
      </c>
      <c r="B129" s="53" t="s">
        <v>340</v>
      </c>
      <c r="C129" s="54">
        <v>3.3833333333333333</v>
      </c>
      <c r="D129" s="55">
        <v>5.9108912500000059</v>
      </c>
      <c r="E129" s="56">
        <v>28.536880151558176</v>
      </c>
      <c r="F129" s="57">
        <v>44.021131428571422</v>
      </c>
      <c r="G129" s="56">
        <v>28.31206724157683</v>
      </c>
      <c r="H129" s="58">
        <v>15.143657945182374</v>
      </c>
      <c r="I129">
        <f t="shared" si="6"/>
        <v>30287.315890364749</v>
      </c>
    </row>
    <row r="130" spans="1:9" ht="11.25" customHeight="1" x14ac:dyDescent="0.25">
      <c r="A130" s="52">
        <v>63</v>
      </c>
      <c r="B130" s="53" t="s">
        <v>341</v>
      </c>
      <c r="C130" s="54">
        <v>3.3833333333333333</v>
      </c>
      <c r="D130" s="55">
        <v>5.8275464583333445</v>
      </c>
      <c r="E130" s="56">
        <v>29.99887950166482</v>
      </c>
      <c r="F130" s="57">
        <v>43.439642361111112</v>
      </c>
      <c r="G130" s="56">
        <v>29.626802788222538</v>
      </c>
      <c r="H130" s="58">
        <v>14.92409464887583</v>
      </c>
      <c r="I130">
        <f t="shared" si="6"/>
        <v>29848.189297751658</v>
      </c>
    </row>
    <row r="131" spans="1:9" ht="11.25" customHeight="1" x14ac:dyDescent="0.25">
      <c r="A131" s="52">
        <v>64</v>
      </c>
      <c r="B131" s="53" t="s">
        <v>342</v>
      </c>
      <c r="C131" s="54">
        <v>3.3916666666666666</v>
      </c>
      <c r="D131" s="55">
        <v>6.4893866666666753</v>
      </c>
      <c r="E131" s="56">
        <v>30.702224724997567</v>
      </c>
      <c r="F131" s="57">
        <v>48.022716901408458</v>
      </c>
      <c r="G131" s="56">
        <v>30.261585115884785</v>
      </c>
      <c r="H131" s="58">
        <v>16.667644723979116</v>
      </c>
      <c r="I131">
        <f t="shared" si="6"/>
        <v>33335.289447958232</v>
      </c>
    </row>
    <row r="132" spans="1:9" ht="11.25" customHeight="1" x14ac:dyDescent="0.25">
      <c r="A132" s="52">
        <v>65</v>
      </c>
      <c r="B132" s="53" t="s">
        <v>343</v>
      </c>
      <c r="C132" s="54">
        <v>3.3833333333333333</v>
      </c>
      <c r="D132" s="55">
        <v>5.563465833333332</v>
      </c>
      <c r="E132" s="56">
        <v>28.053873584171349</v>
      </c>
      <c r="F132" s="57">
        <v>41.57949722222223</v>
      </c>
      <c r="G132" s="56">
        <v>27.926253830532993</v>
      </c>
      <c r="H132" s="58">
        <v>14.22840135651515</v>
      </c>
      <c r="I132">
        <f t="shared" si="6"/>
        <v>28456.802713030298</v>
      </c>
    </row>
    <row r="133" spans="1:9" ht="11.25" customHeight="1" x14ac:dyDescent="0.25">
      <c r="A133" s="52">
        <v>66</v>
      </c>
      <c r="B133" s="53" t="s">
        <v>344</v>
      </c>
      <c r="C133" s="54">
        <v>3.3916666666666666</v>
      </c>
      <c r="D133" s="55">
        <v>4.7514412499999921</v>
      </c>
      <c r="E133" s="56">
        <v>24.809019250375709</v>
      </c>
      <c r="F133" s="57">
        <v>35.575137323943665</v>
      </c>
      <c r="G133" s="56">
        <v>25.097057292180555</v>
      </c>
      <c r="H133" s="58">
        <v>12.0892059654979</v>
      </c>
      <c r="I133">
        <f t="shared" si="6"/>
        <v>24178.411930995801</v>
      </c>
    </row>
    <row r="134" spans="1:9" ht="11.25" customHeight="1" x14ac:dyDescent="0.25">
      <c r="A134" s="52">
        <v>67</v>
      </c>
      <c r="B134" s="53" t="s">
        <v>345</v>
      </c>
      <c r="C134" s="54">
        <v>3.3833333333333333</v>
      </c>
      <c r="D134" s="55">
        <v>5.487036250000024</v>
      </c>
      <c r="E134" s="56">
        <v>28.587740684021242</v>
      </c>
      <c r="F134" s="57">
        <v>40.772124657534249</v>
      </c>
      <c r="G134" s="56">
        <v>28.354413263356939</v>
      </c>
      <c r="H134" s="58">
        <v>14.027055466551046</v>
      </c>
      <c r="I134">
        <f t="shared" si="6"/>
        <v>28054.110933102093</v>
      </c>
    </row>
    <row r="135" spans="1:9" ht="11.25" customHeight="1" x14ac:dyDescent="0.25">
      <c r="A135" s="52">
        <v>69</v>
      </c>
      <c r="B135" s="53" t="s">
        <v>346</v>
      </c>
      <c r="C135" s="54">
        <v>3.3833333333333333</v>
      </c>
      <c r="D135" s="55">
        <v>4.4864910416666746</v>
      </c>
      <c r="E135" s="56">
        <v>26.130079477209094</v>
      </c>
      <c r="F135" s="57">
        <v>33.399204861111116</v>
      </c>
      <c r="G135" s="56">
        <v>26.245599930267112</v>
      </c>
      <c r="H135" s="58">
        <v>11.391221845129188</v>
      </c>
      <c r="I135">
        <f t="shared" si="6"/>
        <v>22782.443690258377</v>
      </c>
    </row>
    <row r="136" spans="1:9" ht="11.25" customHeight="1" x14ac:dyDescent="0.25">
      <c r="A136" s="59"/>
      <c r="B136" s="60" t="s">
        <v>29</v>
      </c>
      <c r="C136" s="61">
        <f t="shared" ref="C136:H136" si="7">SUM(C81:C135)</f>
        <v>185.5500000000001</v>
      </c>
      <c r="D136" s="61">
        <f t="shared" si="7"/>
        <v>254.58477916666689</v>
      </c>
      <c r="E136" s="61">
        <f t="shared" si="7"/>
        <v>1439.7574791948041</v>
      </c>
      <c r="F136" s="61">
        <f t="shared" si="7"/>
        <v>1918.1948883369214</v>
      </c>
      <c r="G136" s="61">
        <f t="shared" si="7"/>
        <v>1450.7438116207913</v>
      </c>
      <c r="H136" s="62">
        <f t="shared" si="7"/>
        <v>647.13866277850525</v>
      </c>
    </row>
    <row r="137" spans="1:9" ht="11.25" customHeight="1" x14ac:dyDescent="0.25">
      <c r="A137" s="63"/>
      <c r="B137" s="64" t="s">
        <v>30</v>
      </c>
      <c r="C137" s="54">
        <f t="shared" ref="C137:H137" si="8">AVERAGE(C81:C135)</f>
        <v>3.3736363636363653</v>
      </c>
      <c r="D137" s="54">
        <f t="shared" si="8"/>
        <v>4.6288141666666709</v>
      </c>
      <c r="E137" s="54">
        <f t="shared" si="8"/>
        <v>26.177408712632801</v>
      </c>
      <c r="F137" s="54">
        <f t="shared" si="8"/>
        <v>34.876270697034933</v>
      </c>
      <c r="G137" s="54">
        <f t="shared" si="8"/>
        <v>26.377160211287116</v>
      </c>
      <c r="H137" s="65">
        <f t="shared" si="8"/>
        <v>11.766157505063731</v>
      </c>
    </row>
    <row r="138" spans="1:9" ht="11.25" customHeight="1" thickBot="1" x14ac:dyDescent="0.3">
      <c r="A138" s="66"/>
      <c r="B138" s="67" t="s">
        <v>31</v>
      </c>
      <c r="C138" s="68">
        <f t="shared" ref="C138:H138" si="9">STDEV(C81:C135)/AVERAGE(C81:C135)</f>
        <v>7.9084817495741234E-3</v>
      </c>
      <c r="D138" s="68">
        <f t="shared" si="9"/>
        <v>0.18459486660138807</v>
      </c>
      <c r="E138" s="68">
        <f t="shared" si="9"/>
        <v>9.3497392329109891E-2</v>
      </c>
      <c r="F138" s="68">
        <f t="shared" si="9"/>
        <v>0.17417808370668342</v>
      </c>
      <c r="G138" s="68">
        <f t="shared" si="9"/>
        <v>8.015903387676869E-2</v>
      </c>
      <c r="H138" s="69">
        <f t="shared" si="9"/>
        <v>0.19130925666614393</v>
      </c>
    </row>
    <row r="140" spans="1:9" ht="12.75" customHeight="1" x14ac:dyDescent="0.25">
      <c r="B140" s="38" t="s">
        <v>491</v>
      </c>
    </row>
    <row r="141" spans="1:9" ht="12.75" customHeight="1" thickBot="1" x14ac:dyDescent="0.3"/>
    <row r="142" spans="1:9" ht="11.25" customHeight="1" x14ac:dyDescent="0.25">
      <c r="A142" s="39" t="s">
        <v>1</v>
      </c>
      <c r="B142" s="40" t="s">
        <v>2</v>
      </c>
      <c r="C142" s="41" t="s">
        <v>3</v>
      </c>
      <c r="D142" s="42" t="s">
        <v>4</v>
      </c>
      <c r="E142" s="42" t="s">
        <v>5</v>
      </c>
      <c r="F142" s="42" t="s">
        <v>6</v>
      </c>
      <c r="G142" s="42" t="s">
        <v>7</v>
      </c>
      <c r="H142" s="43" t="s">
        <v>8</v>
      </c>
    </row>
    <row r="143" spans="1:9" ht="11.25" customHeight="1" x14ac:dyDescent="0.25">
      <c r="A143" s="44" t="s">
        <v>9</v>
      </c>
      <c r="B143" s="45" t="s">
        <v>9</v>
      </c>
      <c r="C143" s="45" t="s">
        <v>10</v>
      </c>
      <c r="D143" s="45" t="s">
        <v>11</v>
      </c>
      <c r="E143" s="45" t="s">
        <v>12</v>
      </c>
      <c r="F143" s="45" t="s">
        <v>13</v>
      </c>
      <c r="G143" s="45" t="s">
        <v>12</v>
      </c>
      <c r="H143" s="46" t="s">
        <v>14</v>
      </c>
    </row>
    <row r="144" spans="1:9" ht="11.25" customHeight="1" x14ac:dyDescent="0.25">
      <c r="A144" s="44" t="s">
        <v>9</v>
      </c>
      <c r="B144" s="45" t="s">
        <v>9</v>
      </c>
      <c r="C144" s="45" t="s">
        <v>492</v>
      </c>
      <c r="D144" s="45" t="s">
        <v>492</v>
      </c>
      <c r="E144" s="45" t="s">
        <v>492</v>
      </c>
      <c r="F144" s="45" t="s">
        <v>492</v>
      </c>
      <c r="G144" s="45" t="s">
        <v>492</v>
      </c>
      <c r="H144" s="46" t="s">
        <v>492</v>
      </c>
    </row>
    <row r="145" spans="1:9" ht="11.25" customHeight="1" x14ac:dyDescent="0.25">
      <c r="A145" s="44" t="s">
        <v>9</v>
      </c>
      <c r="B145" s="45" t="s">
        <v>9</v>
      </c>
      <c r="C145" s="47" t="s">
        <v>154</v>
      </c>
      <c r="D145" s="48" t="s">
        <v>154</v>
      </c>
      <c r="E145" s="49" t="s">
        <v>154</v>
      </c>
      <c r="F145" s="50" t="s">
        <v>154</v>
      </c>
      <c r="G145" s="49" t="s">
        <v>154</v>
      </c>
      <c r="H145" s="51" t="s">
        <v>154</v>
      </c>
    </row>
    <row r="146" spans="1:9" ht="11.25" customHeight="1" x14ac:dyDescent="0.25">
      <c r="A146" s="52">
        <v>10</v>
      </c>
      <c r="B146" s="53" t="s">
        <v>292</v>
      </c>
      <c r="C146" s="54" t="s">
        <v>155</v>
      </c>
      <c r="D146" s="55" t="s">
        <v>155</v>
      </c>
      <c r="E146" s="56" t="s">
        <v>155</v>
      </c>
      <c r="F146" s="57" t="s">
        <v>155</v>
      </c>
      <c r="G146" s="56" t="s">
        <v>155</v>
      </c>
      <c r="H146" s="58" t="s">
        <v>155</v>
      </c>
      <c r="I146" t="e">
        <f t="shared" ref="I146:I200" si="10">H146*2000</f>
        <v>#VALUE!</v>
      </c>
    </row>
    <row r="147" spans="1:9" ht="11.25" customHeight="1" x14ac:dyDescent="0.25">
      <c r="A147" s="52">
        <v>11</v>
      </c>
      <c r="B147" s="53" t="s">
        <v>293</v>
      </c>
      <c r="C147" s="54">
        <v>4.05</v>
      </c>
      <c r="D147" s="55">
        <v>3.040134166666661</v>
      </c>
      <c r="E147" s="56">
        <v>22.742819457131993</v>
      </c>
      <c r="F147" s="57">
        <v>19.553352307692322</v>
      </c>
      <c r="G147" s="56">
        <v>19.393544116761863</v>
      </c>
      <c r="H147" s="58">
        <v>8.5139189164578326</v>
      </c>
      <c r="I147">
        <f t="shared" si="10"/>
        <v>17027.837832915666</v>
      </c>
    </row>
    <row r="148" spans="1:9" ht="11.25" customHeight="1" x14ac:dyDescent="0.25">
      <c r="A148" s="52">
        <v>12</v>
      </c>
      <c r="B148" s="53" t="s">
        <v>294</v>
      </c>
      <c r="C148" s="54">
        <v>4.05</v>
      </c>
      <c r="D148" s="55">
        <v>2.175085416666704</v>
      </c>
      <c r="E148" s="56">
        <v>12.586677693642363</v>
      </c>
      <c r="F148" s="57">
        <v>14.542813084112154</v>
      </c>
      <c r="G148" s="56">
        <v>11.030285360206248</v>
      </c>
      <c r="H148" s="58">
        <v>6.0308995778602918</v>
      </c>
      <c r="I148">
        <f t="shared" si="10"/>
        <v>12061.799155720584</v>
      </c>
    </row>
    <row r="149" spans="1:9" ht="11.25" customHeight="1" x14ac:dyDescent="0.25">
      <c r="A149" s="52">
        <v>13</v>
      </c>
      <c r="B149" s="53" t="s">
        <v>295</v>
      </c>
      <c r="C149" s="54">
        <v>4.05</v>
      </c>
      <c r="D149" s="55">
        <v>3.9600445833333424</v>
      </c>
      <c r="E149" s="56">
        <v>25.315704915112402</v>
      </c>
      <c r="F149" s="57">
        <v>25.177495714285712</v>
      </c>
      <c r="G149" s="56">
        <v>21.675330178807677</v>
      </c>
      <c r="H149" s="58">
        <v>11.163052946785989</v>
      </c>
      <c r="I149">
        <f t="shared" si="10"/>
        <v>22326.105893571978</v>
      </c>
    </row>
    <row r="150" spans="1:9" ht="11.25" customHeight="1" x14ac:dyDescent="0.25">
      <c r="A150" s="52">
        <v>14</v>
      </c>
      <c r="B150" s="53" t="s">
        <v>296</v>
      </c>
      <c r="C150" s="54">
        <v>4.05</v>
      </c>
      <c r="D150" s="55">
        <v>2.9954650000000242</v>
      </c>
      <c r="E150" s="56">
        <v>17.674466219573191</v>
      </c>
      <c r="F150" s="57">
        <v>19.424319291338591</v>
      </c>
      <c r="G150" s="56">
        <v>15.141258051145513</v>
      </c>
      <c r="H150" s="58">
        <v>8.38550923513443</v>
      </c>
      <c r="I150">
        <f t="shared" si="10"/>
        <v>16771.01847026886</v>
      </c>
    </row>
    <row r="151" spans="1:9" ht="11.25" customHeight="1" x14ac:dyDescent="0.25">
      <c r="A151" s="52">
        <v>15</v>
      </c>
      <c r="B151" s="53" t="s">
        <v>297</v>
      </c>
      <c r="C151" s="54">
        <v>4.05</v>
      </c>
      <c r="D151" s="55">
        <v>1.9173308333333381</v>
      </c>
      <c r="E151" s="56">
        <v>11.445119033148877</v>
      </c>
      <c r="F151" s="57">
        <v>12.761794036697253</v>
      </c>
      <c r="G151" s="56">
        <v>10.183839521546318</v>
      </c>
      <c r="H151" s="58">
        <v>5.2925574060099461</v>
      </c>
      <c r="I151">
        <f t="shared" si="10"/>
        <v>10585.114812019892</v>
      </c>
    </row>
    <row r="152" spans="1:9" ht="11.25" customHeight="1" x14ac:dyDescent="0.25">
      <c r="A152" s="52">
        <v>16</v>
      </c>
      <c r="B152" s="53" t="s">
        <v>298</v>
      </c>
      <c r="C152" s="54">
        <v>4.0750000000000002</v>
      </c>
      <c r="D152" s="55">
        <v>4.0371504166667052</v>
      </c>
      <c r="E152" s="56">
        <v>23.498325181004496</v>
      </c>
      <c r="F152" s="57">
        <v>25.714770588235282</v>
      </c>
      <c r="G152" s="56">
        <v>20.115124009645101</v>
      </c>
      <c r="H152" s="58">
        <v>11.385507633265011</v>
      </c>
      <c r="I152">
        <f t="shared" si="10"/>
        <v>22771.015266530023</v>
      </c>
    </row>
    <row r="153" spans="1:9" ht="11.25" customHeight="1" x14ac:dyDescent="0.25">
      <c r="A153" s="52">
        <v>17</v>
      </c>
      <c r="B153" s="53" t="s">
        <v>299</v>
      </c>
      <c r="C153" s="54">
        <v>4.0916666666666668</v>
      </c>
      <c r="D153" s="55">
        <v>2.8232131249999952</v>
      </c>
      <c r="E153" s="56">
        <v>19.878065640454953</v>
      </c>
      <c r="F153" s="57">
        <v>18.128211290322582</v>
      </c>
      <c r="G153" s="56">
        <v>16.997746948336133</v>
      </c>
      <c r="H153" s="58">
        <v>7.8905361458119518</v>
      </c>
      <c r="I153">
        <f t="shared" si="10"/>
        <v>15781.072291623903</v>
      </c>
    </row>
    <row r="154" spans="1:9" ht="11.25" customHeight="1" x14ac:dyDescent="0.25">
      <c r="A154" s="52">
        <v>18</v>
      </c>
      <c r="B154" s="53" t="s">
        <v>300</v>
      </c>
      <c r="C154" s="54">
        <v>4.1166666666666671</v>
      </c>
      <c r="D154" s="55">
        <v>1.6446504166666713</v>
      </c>
      <c r="E154" s="56">
        <v>8.5719743769010535</v>
      </c>
      <c r="F154" s="57">
        <v>10.98594892473119</v>
      </c>
      <c r="G154" s="56">
        <v>7.5641339805082568</v>
      </c>
      <c r="H154" s="58">
        <v>4.512211598346715</v>
      </c>
      <c r="I154">
        <f t="shared" si="10"/>
        <v>9024.4231966934294</v>
      </c>
    </row>
    <row r="155" spans="1:9" ht="11.25" customHeight="1" x14ac:dyDescent="0.25">
      <c r="A155" s="52">
        <v>19</v>
      </c>
      <c r="B155" s="53" t="s">
        <v>301</v>
      </c>
      <c r="C155" s="54">
        <v>4.125</v>
      </c>
      <c r="D155" s="55">
        <v>3.2479091666666875</v>
      </c>
      <c r="E155" s="56">
        <v>17.452408995496235</v>
      </c>
      <c r="F155" s="57">
        <v>20.817985433070859</v>
      </c>
      <c r="G155" s="56">
        <v>15.008706679944284</v>
      </c>
      <c r="H155" s="58">
        <v>9.1114822428092861</v>
      </c>
      <c r="I155">
        <f t="shared" si="10"/>
        <v>18222.964485618573</v>
      </c>
    </row>
    <row r="156" spans="1:9" ht="11.25" customHeight="1" x14ac:dyDescent="0.25">
      <c r="A156" s="52">
        <v>20</v>
      </c>
      <c r="B156" s="53" t="s">
        <v>302</v>
      </c>
      <c r="C156" s="54">
        <v>4.1416666666666666</v>
      </c>
      <c r="D156" s="55">
        <v>3.8357935416666322</v>
      </c>
      <c r="E156" s="56">
        <v>24.268962419387961</v>
      </c>
      <c r="F156" s="57">
        <v>24.12856607142858</v>
      </c>
      <c r="G156" s="56">
        <v>20.620642911963291</v>
      </c>
      <c r="H156" s="58">
        <v>10.804714617699791</v>
      </c>
      <c r="I156">
        <f t="shared" si="10"/>
        <v>21609.429235399581</v>
      </c>
    </row>
    <row r="157" spans="1:9" ht="11.25" customHeight="1" x14ac:dyDescent="0.25">
      <c r="A157" s="52">
        <v>22</v>
      </c>
      <c r="B157" s="53" t="s">
        <v>303</v>
      </c>
      <c r="C157" s="54">
        <v>4.166666666666667</v>
      </c>
      <c r="D157" s="55">
        <v>2.990617499999999</v>
      </c>
      <c r="E157" s="56">
        <v>17.858719817070483</v>
      </c>
      <c r="F157" s="57">
        <v>19.125664885496178</v>
      </c>
      <c r="G157" s="56">
        <v>15.301455820814526</v>
      </c>
      <c r="H157" s="58">
        <v>8.3715754731023875</v>
      </c>
      <c r="I157">
        <f t="shared" si="10"/>
        <v>16743.150946204776</v>
      </c>
    </row>
    <row r="158" spans="1:9" ht="11.25" customHeight="1" x14ac:dyDescent="0.25">
      <c r="A158" s="52">
        <v>23</v>
      </c>
      <c r="B158" s="53" t="s">
        <v>304</v>
      </c>
      <c r="C158" s="54">
        <v>4.1749999999999998</v>
      </c>
      <c r="D158" s="55">
        <v>2.6834360416666527</v>
      </c>
      <c r="E158" s="56">
        <v>17.605443996335211</v>
      </c>
      <c r="F158" s="57">
        <v>17.071566153846149</v>
      </c>
      <c r="G158" s="56">
        <v>14.993112642453461</v>
      </c>
      <c r="H158" s="58">
        <v>7.4891096996505446</v>
      </c>
      <c r="I158">
        <f t="shared" si="10"/>
        <v>14978.21939930109</v>
      </c>
    </row>
    <row r="159" spans="1:9" ht="11.25" customHeight="1" x14ac:dyDescent="0.25">
      <c r="A159" s="52">
        <v>24</v>
      </c>
      <c r="B159" s="53" t="s">
        <v>305</v>
      </c>
      <c r="C159" s="54">
        <v>4.1749999999999998</v>
      </c>
      <c r="D159" s="55">
        <v>3.5541400000000323</v>
      </c>
      <c r="E159" s="56">
        <v>21.631318194399416</v>
      </c>
      <c r="F159" s="57">
        <v>22.42041571428571</v>
      </c>
      <c r="G159" s="56">
        <v>18.393497502032609</v>
      </c>
      <c r="H159" s="58">
        <v>9.9930360312687778</v>
      </c>
      <c r="I159">
        <f t="shared" si="10"/>
        <v>19986.072062537554</v>
      </c>
    </row>
    <row r="160" spans="1:9" ht="11.25" customHeight="1" x14ac:dyDescent="0.25">
      <c r="A160" s="52">
        <v>25</v>
      </c>
      <c r="B160" s="53" t="s">
        <v>306</v>
      </c>
      <c r="C160" s="54">
        <v>4.1833333333333336</v>
      </c>
      <c r="D160" s="55">
        <v>1.3063766666666368</v>
      </c>
      <c r="E160" s="56">
        <v>9.5857211490276999</v>
      </c>
      <c r="F160" s="57">
        <v>8.4954500000000053</v>
      </c>
      <c r="G160" s="56">
        <v>8.2216584497399197</v>
      </c>
      <c r="H160" s="58">
        <v>3.545224072591084</v>
      </c>
      <c r="I160">
        <f t="shared" si="10"/>
        <v>7090.4481451821675</v>
      </c>
    </row>
    <row r="161" spans="1:9" ht="11.25" customHeight="1" x14ac:dyDescent="0.25">
      <c r="A161" s="52">
        <v>26</v>
      </c>
      <c r="B161" s="53" t="s">
        <v>307</v>
      </c>
      <c r="C161" s="54">
        <v>4.1833333333333336</v>
      </c>
      <c r="D161" s="55">
        <v>3.3561737499999396</v>
      </c>
      <c r="E161" s="56">
        <v>19.360641102476166</v>
      </c>
      <c r="F161" s="57">
        <v>21.250579770992374</v>
      </c>
      <c r="G161" s="56">
        <v>16.498224727769085</v>
      </c>
      <c r="H161" s="58">
        <v>9.4230328124825746</v>
      </c>
      <c r="I161">
        <f t="shared" si="10"/>
        <v>18846.065624965151</v>
      </c>
    </row>
    <row r="162" spans="1:9" ht="11.25" customHeight="1" x14ac:dyDescent="0.25">
      <c r="A162" s="52">
        <v>27</v>
      </c>
      <c r="B162" s="53" t="s">
        <v>308</v>
      </c>
      <c r="C162" s="54">
        <v>4.1833333333333336</v>
      </c>
      <c r="D162" s="55">
        <v>2.9345912500000111</v>
      </c>
      <c r="E162" s="56">
        <v>17.290636076668822</v>
      </c>
      <c r="F162" s="57">
        <v>18.600646124031016</v>
      </c>
      <c r="G162" s="56">
        <v>14.705962697295183</v>
      </c>
      <c r="H162" s="58">
        <v>8.2105503019842185</v>
      </c>
      <c r="I162">
        <f t="shared" si="10"/>
        <v>16421.100603968436</v>
      </c>
    </row>
    <row r="163" spans="1:9" ht="11.25" customHeight="1" x14ac:dyDescent="0.25">
      <c r="A163" s="52">
        <v>28</v>
      </c>
      <c r="B163" s="53" t="s">
        <v>309</v>
      </c>
      <c r="C163" s="54">
        <v>4.1833333333333336</v>
      </c>
      <c r="D163" s="55">
        <v>2.8722004166667006</v>
      </c>
      <c r="E163" s="56">
        <v>15.470000665634139</v>
      </c>
      <c r="F163" s="57">
        <v>18.42697190082643</v>
      </c>
      <c r="G163" s="56">
        <v>13.267786702220747</v>
      </c>
      <c r="H163" s="58">
        <v>8.0312714924540014</v>
      </c>
      <c r="I163">
        <f t="shared" si="10"/>
        <v>16062.542984908003</v>
      </c>
    </row>
    <row r="164" spans="1:9" ht="11.25" customHeight="1" x14ac:dyDescent="0.25">
      <c r="A164" s="52">
        <v>29</v>
      </c>
      <c r="B164" s="53" t="s">
        <v>310</v>
      </c>
      <c r="C164" s="54">
        <v>4.1833333333333336</v>
      </c>
      <c r="D164" s="55">
        <v>2.657089166666637</v>
      </c>
      <c r="E164" s="56">
        <v>14.800861312148919</v>
      </c>
      <c r="F164" s="57">
        <v>17.254141803278699</v>
      </c>
      <c r="G164" s="56">
        <v>12.716667652100806</v>
      </c>
      <c r="H164" s="58">
        <v>7.4134669358424938</v>
      </c>
      <c r="I164">
        <f t="shared" si="10"/>
        <v>14826.933871684987</v>
      </c>
    </row>
    <row r="165" spans="1:9" ht="11.25" customHeight="1" x14ac:dyDescent="0.25">
      <c r="A165" s="52">
        <v>30</v>
      </c>
      <c r="B165" s="53" t="s">
        <v>311</v>
      </c>
      <c r="C165" s="54">
        <v>4.1749999999999998</v>
      </c>
      <c r="D165" s="55">
        <v>3.2440408333333153</v>
      </c>
      <c r="E165" s="56">
        <v>19.588001996614548</v>
      </c>
      <c r="F165" s="57">
        <v>20.747189629629631</v>
      </c>
      <c r="G165" s="56">
        <v>16.675230878331675</v>
      </c>
      <c r="H165" s="58">
        <v>9.1003527147533241</v>
      </c>
      <c r="I165">
        <f t="shared" si="10"/>
        <v>18200.705429506648</v>
      </c>
    </row>
    <row r="166" spans="1:9" ht="11.25" customHeight="1" x14ac:dyDescent="0.25">
      <c r="A166" s="52">
        <v>31</v>
      </c>
      <c r="B166" s="53" t="s">
        <v>312</v>
      </c>
      <c r="C166" s="54">
        <v>4.1833333333333336</v>
      </c>
      <c r="D166" s="55">
        <v>2.0655774999999892</v>
      </c>
      <c r="E166" s="56">
        <v>14.309887737756279</v>
      </c>
      <c r="F166" s="57">
        <v>13.41576451612903</v>
      </c>
      <c r="G166" s="56">
        <v>12.221956014974626</v>
      </c>
      <c r="H166" s="58">
        <v>5.7171278856995009</v>
      </c>
      <c r="I166">
        <f t="shared" si="10"/>
        <v>11434.255771399003</v>
      </c>
    </row>
    <row r="167" spans="1:9" ht="11.25" customHeight="1" x14ac:dyDescent="0.25">
      <c r="A167" s="52">
        <v>33</v>
      </c>
      <c r="B167" s="53" t="s">
        <v>313</v>
      </c>
      <c r="C167" s="54">
        <v>4.1833333333333336</v>
      </c>
      <c r="D167" s="55">
        <v>3.6237075000000232</v>
      </c>
      <c r="E167" s="56">
        <v>19.474316055151995</v>
      </c>
      <c r="F167" s="57">
        <v>22.912246969696966</v>
      </c>
      <c r="G167" s="56">
        <v>16.667261044374385</v>
      </c>
      <c r="H167" s="58">
        <v>10.193439810108774</v>
      </c>
      <c r="I167">
        <f t="shared" si="10"/>
        <v>20386.879620217547</v>
      </c>
    </row>
    <row r="168" spans="1:9" ht="11.25" customHeight="1" x14ac:dyDescent="0.25">
      <c r="A168" s="52">
        <v>34</v>
      </c>
      <c r="B168" s="53" t="s">
        <v>314</v>
      </c>
      <c r="C168" s="54">
        <v>4.1833333333333336</v>
      </c>
      <c r="D168" s="55">
        <v>2.0321716666666561</v>
      </c>
      <c r="E168" s="56">
        <v>13.854387147414441</v>
      </c>
      <c r="F168" s="57">
        <v>12.967629914529923</v>
      </c>
      <c r="G168" s="56">
        <v>11.825724200922176</v>
      </c>
      <c r="H168" s="58">
        <v>5.6214354190914175</v>
      </c>
      <c r="I168">
        <f t="shared" si="10"/>
        <v>11242.870838182835</v>
      </c>
    </row>
    <row r="169" spans="1:9" ht="11.25" customHeight="1" x14ac:dyDescent="0.25">
      <c r="A169" s="52">
        <v>35</v>
      </c>
      <c r="B169" s="53" t="s">
        <v>315</v>
      </c>
      <c r="C169" s="54">
        <v>4.1833333333333336</v>
      </c>
      <c r="D169" s="55">
        <v>2.5903133333333273</v>
      </c>
      <c r="E169" s="56">
        <v>14.639037491394754</v>
      </c>
      <c r="F169" s="57">
        <v>16.543655118110237</v>
      </c>
      <c r="G169" s="56">
        <v>12.584417130640659</v>
      </c>
      <c r="H169" s="58">
        <v>7.2217838478618139</v>
      </c>
      <c r="I169">
        <f t="shared" si="10"/>
        <v>14443.567695723628</v>
      </c>
    </row>
    <row r="170" spans="1:9" ht="11.25" customHeight="1" x14ac:dyDescent="0.25">
      <c r="A170" s="52">
        <v>36</v>
      </c>
      <c r="B170" s="53" t="s">
        <v>316</v>
      </c>
      <c r="C170" s="54">
        <v>4.1833333333333336</v>
      </c>
      <c r="D170" s="55">
        <v>3.1385704166666386</v>
      </c>
      <c r="E170" s="56">
        <v>16.919962873235491</v>
      </c>
      <c r="F170" s="57">
        <v>19.996971200000004</v>
      </c>
      <c r="G170" s="56">
        <v>14.570238954008564</v>
      </c>
      <c r="H170" s="58">
        <v>8.7969660312828655</v>
      </c>
      <c r="I170">
        <f t="shared" si="10"/>
        <v>17593.932062565731</v>
      </c>
    </row>
    <row r="171" spans="1:9" ht="11.25" customHeight="1" x14ac:dyDescent="0.25">
      <c r="A171" s="52">
        <v>37</v>
      </c>
      <c r="B171" s="53" t="s">
        <v>317</v>
      </c>
      <c r="C171" s="54">
        <v>4.1833333333333336</v>
      </c>
      <c r="D171" s="55">
        <v>2.1345279166666984</v>
      </c>
      <c r="E171" s="56">
        <v>11.044565320501341</v>
      </c>
      <c r="F171" s="57">
        <v>13.882492982456142</v>
      </c>
      <c r="G171" s="56">
        <v>9.6158362905278771</v>
      </c>
      <c r="H171" s="58">
        <v>5.9146761037157347</v>
      </c>
      <c r="I171">
        <f t="shared" si="10"/>
        <v>11829.35220743147</v>
      </c>
    </row>
    <row r="172" spans="1:9" ht="11.25" customHeight="1" x14ac:dyDescent="0.25">
      <c r="A172" s="52">
        <v>38</v>
      </c>
      <c r="B172" s="53" t="s">
        <v>318</v>
      </c>
      <c r="C172" s="54">
        <v>4.1833333333333336</v>
      </c>
      <c r="D172" s="55">
        <v>1.7746308333333332</v>
      </c>
      <c r="E172" s="56">
        <v>10.553608947119585</v>
      </c>
      <c r="F172" s="57">
        <v>11.546183628318587</v>
      </c>
      <c r="G172" s="56">
        <v>9.1833885168927392</v>
      </c>
      <c r="H172" s="58">
        <v>4.8840880566463358</v>
      </c>
      <c r="I172">
        <f t="shared" si="10"/>
        <v>9768.1761132926713</v>
      </c>
    </row>
    <row r="173" spans="1:9" ht="11.25" customHeight="1" x14ac:dyDescent="0.25">
      <c r="A173" s="52">
        <v>39</v>
      </c>
      <c r="B173" s="53" t="s">
        <v>319</v>
      </c>
      <c r="C173" s="54">
        <v>4.1833333333333336</v>
      </c>
      <c r="D173" s="55">
        <v>0.85776833333335389</v>
      </c>
      <c r="E173" s="56">
        <v>4.7724951215750577</v>
      </c>
      <c r="F173" s="57">
        <v>5.7401454545454556</v>
      </c>
      <c r="G173" s="56">
        <v>4.2408860972398417</v>
      </c>
      <c r="H173" s="58">
        <v>2.2646564005015128</v>
      </c>
      <c r="I173">
        <f t="shared" si="10"/>
        <v>4529.3128010030259</v>
      </c>
    </row>
    <row r="174" spans="1:9" ht="11.25" customHeight="1" x14ac:dyDescent="0.25">
      <c r="A174" s="52">
        <v>40</v>
      </c>
      <c r="B174" s="53" t="s">
        <v>320</v>
      </c>
      <c r="C174" s="54">
        <v>4.1916666666666664</v>
      </c>
      <c r="D174" s="55">
        <v>0.75833604166665225</v>
      </c>
      <c r="E174" s="56">
        <v>4.507926919681652</v>
      </c>
      <c r="F174" s="57">
        <v>5.0935060975609758</v>
      </c>
      <c r="G174" s="56">
        <v>4.0252321425520714</v>
      </c>
      <c r="H174" s="58">
        <v>1.9811038760354647</v>
      </c>
      <c r="I174">
        <f t="shared" si="10"/>
        <v>3962.2077520709295</v>
      </c>
    </row>
    <row r="175" spans="1:9" ht="11.25" customHeight="1" x14ac:dyDescent="0.25">
      <c r="A175" s="52">
        <v>41</v>
      </c>
      <c r="B175" s="53" t="s">
        <v>321</v>
      </c>
      <c r="C175" s="54">
        <v>4.1833333333333336</v>
      </c>
      <c r="D175" s="55">
        <v>2.934320833333274</v>
      </c>
      <c r="E175" s="56">
        <v>16.915978889621314</v>
      </c>
      <c r="F175" s="57">
        <v>18.58133023255813</v>
      </c>
      <c r="G175" s="56">
        <v>14.476060884940665</v>
      </c>
      <c r="H175" s="58">
        <v>8.2097731768525684</v>
      </c>
      <c r="I175">
        <f t="shared" si="10"/>
        <v>16419.546353705136</v>
      </c>
    </row>
    <row r="176" spans="1:9" ht="11.25" customHeight="1" x14ac:dyDescent="0.25">
      <c r="A176" s="52">
        <v>42</v>
      </c>
      <c r="B176" s="53" t="s">
        <v>322</v>
      </c>
      <c r="C176" s="54">
        <v>4.1833333333333336</v>
      </c>
      <c r="D176" s="55">
        <v>3.1038154166666772</v>
      </c>
      <c r="E176" s="56">
        <v>20.312255420096914</v>
      </c>
      <c r="F176" s="57">
        <v>19.629776377952766</v>
      </c>
      <c r="G176" s="56">
        <v>17.461481460544807</v>
      </c>
      <c r="H176" s="58">
        <v>8.6970186096114848</v>
      </c>
      <c r="I176">
        <f t="shared" si="10"/>
        <v>17394.03721922297</v>
      </c>
    </row>
    <row r="177" spans="1:9" ht="11.25" customHeight="1" x14ac:dyDescent="0.25">
      <c r="A177" s="52">
        <v>44</v>
      </c>
      <c r="B177" s="53" t="s">
        <v>323</v>
      </c>
      <c r="C177" s="54">
        <v>4.1833333333333336</v>
      </c>
      <c r="D177" s="55">
        <v>1.7227233333333345</v>
      </c>
      <c r="E177" s="56">
        <v>10.535030947036882</v>
      </c>
      <c r="F177" s="57">
        <v>11.239042920353995</v>
      </c>
      <c r="G177" s="56">
        <v>9.2168145566188517</v>
      </c>
      <c r="H177" s="58">
        <v>4.7355586914882783</v>
      </c>
      <c r="I177">
        <f t="shared" si="10"/>
        <v>9471.1173829765576</v>
      </c>
    </row>
    <row r="178" spans="1:9" ht="11.25" customHeight="1" x14ac:dyDescent="0.25">
      <c r="A178" s="52">
        <v>45</v>
      </c>
      <c r="B178" s="53" t="s">
        <v>324</v>
      </c>
      <c r="C178" s="54">
        <v>4.1833333333333336</v>
      </c>
      <c r="D178" s="55">
        <v>3.5062387499999517</v>
      </c>
      <c r="E178" s="56">
        <v>23.191349364674608</v>
      </c>
      <c r="F178" s="57">
        <v>21.91246985815603</v>
      </c>
      <c r="G178" s="56">
        <v>19.805325945464663</v>
      </c>
      <c r="H178" s="58">
        <v>9.8550762057847798</v>
      </c>
      <c r="I178">
        <f t="shared" si="10"/>
        <v>19710.152411569561</v>
      </c>
    </row>
    <row r="179" spans="1:9" ht="11.25" customHeight="1" x14ac:dyDescent="0.25">
      <c r="A179" s="52">
        <v>46</v>
      </c>
      <c r="B179" s="53" t="s">
        <v>325</v>
      </c>
      <c r="C179" s="54">
        <v>4.1833333333333336</v>
      </c>
      <c r="D179" s="55">
        <v>0.47414166666667512</v>
      </c>
      <c r="E179" s="56">
        <v>2.0346329595914012</v>
      </c>
      <c r="F179" s="57">
        <v>3.3302478260869606</v>
      </c>
      <c r="G179" s="56">
        <v>1.9099371821648321</v>
      </c>
      <c r="H179" s="58">
        <v>1.1712217639466633</v>
      </c>
      <c r="I179">
        <f t="shared" si="10"/>
        <v>2342.4435278933265</v>
      </c>
    </row>
    <row r="180" spans="1:9" ht="11.25" customHeight="1" x14ac:dyDescent="0.25">
      <c r="A180" s="52">
        <v>47</v>
      </c>
      <c r="B180" s="53" t="s">
        <v>326</v>
      </c>
      <c r="C180" s="54">
        <v>4.1833333333333336</v>
      </c>
      <c r="D180" s="55">
        <v>1.9931191666666592</v>
      </c>
      <c r="E180" s="56">
        <v>13.202130606837148</v>
      </c>
      <c r="F180" s="57">
        <v>12.718051639344253</v>
      </c>
      <c r="G180" s="56">
        <v>11.292956957312338</v>
      </c>
      <c r="H180" s="58">
        <v>5.5095825535798166</v>
      </c>
      <c r="I180">
        <f t="shared" si="10"/>
        <v>11019.165107159633</v>
      </c>
    </row>
    <row r="181" spans="1:9" ht="11.25" customHeight="1" x14ac:dyDescent="0.25">
      <c r="A181" s="52">
        <v>48</v>
      </c>
      <c r="B181" s="53" t="s">
        <v>327</v>
      </c>
      <c r="C181" s="54">
        <v>4.1833333333333336</v>
      </c>
      <c r="D181" s="55">
        <v>1.3969604166666585</v>
      </c>
      <c r="E181" s="56">
        <v>7.9572027636635694</v>
      </c>
      <c r="F181" s="57">
        <v>9.2056714285714349</v>
      </c>
      <c r="G181" s="56">
        <v>6.9844650524255858</v>
      </c>
      <c r="H181" s="58">
        <v>3.804050281570142</v>
      </c>
      <c r="I181">
        <f t="shared" si="10"/>
        <v>7608.1005631402841</v>
      </c>
    </row>
    <row r="182" spans="1:9" ht="11.25" customHeight="1" x14ac:dyDescent="0.25">
      <c r="A182" s="52">
        <v>49</v>
      </c>
      <c r="B182" s="53" t="s">
        <v>328</v>
      </c>
      <c r="C182" s="54">
        <v>4.1916666666666664</v>
      </c>
      <c r="D182" s="55">
        <v>2.2308937500000212</v>
      </c>
      <c r="E182" s="56">
        <v>14.136454784312628</v>
      </c>
      <c r="F182" s="57">
        <v>14.210420866141732</v>
      </c>
      <c r="G182" s="56">
        <v>12.109780024914119</v>
      </c>
      <c r="H182" s="58">
        <v>6.190854585199677</v>
      </c>
      <c r="I182">
        <f t="shared" si="10"/>
        <v>12381.709170399354</v>
      </c>
    </row>
    <row r="183" spans="1:9" ht="11.25" customHeight="1" x14ac:dyDescent="0.25">
      <c r="A183" s="52">
        <v>50</v>
      </c>
      <c r="B183" s="53" t="s">
        <v>329</v>
      </c>
      <c r="C183" s="54">
        <v>4.1833333333333336</v>
      </c>
      <c r="D183" s="55">
        <v>1.813925833333272</v>
      </c>
      <c r="E183" s="56">
        <v>11.000096623689013</v>
      </c>
      <c r="F183" s="57">
        <v>11.77798846153847</v>
      </c>
      <c r="G183" s="56">
        <v>9.5680111921312783</v>
      </c>
      <c r="H183" s="58">
        <v>4.9965463072595124</v>
      </c>
      <c r="I183">
        <f t="shared" si="10"/>
        <v>9993.0926145190242</v>
      </c>
    </row>
    <row r="184" spans="1:9" ht="11.25" customHeight="1" x14ac:dyDescent="0.25">
      <c r="A184" s="52">
        <v>51</v>
      </c>
      <c r="B184" s="53" t="s">
        <v>330</v>
      </c>
      <c r="C184" s="54">
        <v>4.1833333333333336</v>
      </c>
      <c r="D184" s="55">
        <v>2.1616764583333605</v>
      </c>
      <c r="E184" s="56">
        <v>11.183388690461529</v>
      </c>
      <c r="F184" s="57">
        <v>14.005989655172414</v>
      </c>
      <c r="G184" s="56">
        <v>9.7316604532222009</v>
      </c>
      <c r="H184" s="58">
        <v>5.992472341134687</v>
      </c>
      <c r="I184">
        <f t="shared" si="10"/>
        <v>11984.944682269374</v>
      </c>
    </row>
    <row r="185" spans="1:9" ht="11.25" customHeight="1" x14ac:dyDescent="0.25">
      <c r="A185" s="52">
        <v>52</v>
      </c>
      <c r="B185" s="53" t="s">
        <v>331</v>
      </c>
      <c r="C185" s="54">
        <v>4.1916666666666664</v>
      </c>
      <c r="D185" s="55">
        <v>1.9668483333333313</v>
      </c>
      <c r="E185" s="56">
        <v>12.008594306610204</v>
      </c>
      <c r="F185" s="57">
        <v>12.640951724137935</v>
      </c>
      <c r="G185" s="56">
        <v>10.328255609026867</v>
      </c>
      <c r="H185" s="58">
        <v>5.4343474370215441</v>
      </c>
      <c r="I185">
        <f t="shared" si="10"/>
        <v>10868.694874043089</v>
      </c>
    </row>
    <row r="186" spans="1:9" ht="11.25" customHeight="1" x14ac:dyDescent="0.25">
      <c r="A186" s="52">
        <v>53</v>
      </c>
      <c r="B186" s="53" t="s">
        <v>332</v>
      </c>
      <c r="C186" s="54">
        <v>4.1833333333333336</v>
      </c>
      <c r="D186" s="55">
        <v>0.86268645833335711</v>
      </c>
      <c r="E186" s="56">
        <v>4.302349439510607</v>
      </c>
      <c r="F186" s="57">
        <v>5.7971127906976676</v>
      </c>
      <c r="G186" s="56">
        <v>3.845697984064393</v>
      </c>
      <c r="H186" s="58">
        <v>2.2786841254751713</v>
      </c>
      <c r="I186">
        <f t="shared" si="10"/>
        <v>4557.3682509503424</v>
      </c>
    </row>
    <row r="187" spans="1:9" ht="11.25" customHeight="1" x14ac:dyDescent="0.25">
      <c r="A187" s="52">
        <v>54</v>
      </c>
      <c r="B187" s="53" t="s">
        <v>333</v>
      </c>
      <c r="C187" s="54">
        <v>4.1833333333333336</v>
      </c>
      <c r="D187" s="55">
        <v>1.2261383333333384</v>
      </c>
      <c r="E187" s="56">
        <v>7.0922640814508231</v>
      </c>
      <c r="F187" s="57">
        <v>8.0310639784946147</v>
      </c>
      <c r="G187" s="56">
        <v>6.1633552748909093</v>
      </c>
      <c r="H187" s="58">
        <v>3.3160287309028087</v>
      </c>
      <c r="I187">
        <f t="shared" si="10"/>
        <v>6632.0574618056171</v>
      </c>
    </row>
    <row r="188" spans="1:9" ht="11.25" customHeight="1" x14ac:dyDescent="0.25">
      <c r="A188" s="52">
        <v>56</v>
      </c>
      <c r="B188" s="53" t="s">
        <v>334</v>
      </c>
      <c r="C188" s="54">
        <v>4.1833333333333336</v>
      </c>
      <c r="D188" s="55">
        <v>1.9997945833333404</v>
      </c>
      <c r="E188" s="56">
        <v>11.423807415571897</v>
      </c>
      <c r="F188" s="57">
        <v>13.03521262626262</v>
      </c>
      <c r="G188" s="56">
        <v>9.9558000867488889</v>
      </c>
      <c r="H188" s="58">
        <v>5.5287009345769915</v>
      </c>
      <c r="I188">
        <f t="shared" si="10"/>
        <v>11057.401869153982</v>
      </c>
    </row>
    <row r="189" spans="1:9" ht="11.25" customHeight="1" x14ac:dyDescent="0.25">
      <c r="A189" s="52">
        <v>57</v>
      </c>
      <c r="B189" s="53" t="s">
        <v>335</v>
      </c>
      <c r="C189" s="54">
        <v>4.1833333333333336</v>
      </c>
      <c r="D189" s="55">
        <v>0.41931875000003771</v>
      </c>
      <c r="E189" s="56">
        <v>2.1157052460668484</v>
      </c>
      <c r="F189" s="57">
        <v>2.8615807692307698</v>
      </c>
      <c r="G189" s="56">
        <v>1.9131283623838398</v>
      </c>
      <c r="H189" s="58">
        <v>1.0150854846275028</v>
      </c>
      <c r="I189">
        <f t="shared" si="10"/>
        <v>2030.1709692550057</v>
      </c>
    </row>
    <row r="190" spans="1:9" ht="11.25" customHeight="1" x14ac:dyDescent="0.25">
      <c r="A190" s="52">
        <v>58</v>
      </c>
      <c r="B190" s="53" t="s">
        <v>336</v>
      </c>
      <c r="C190" s="54">
        <v>4.1833333333333336</v>
      </c>
      <c r="D190" s="55">
        <v>0.17331541666668926</v>
      </c>
      <c r="E190" s="56">
        <v>0.83153062280646173</v>
      </c>
      <c r="F190" s="57">
        <v>1.187775000000002</v>
      </c>
      <c r="G190" s="56">
        <v>0.75577172160645822</v>
      </c>
      <c r="H190" s="58">
        <v>0.31484339493762348</v>
      </c>
      <c r="I190">
        <f t="shared" si="10"/>
        <v>629.68678987524697</v>
      </c>
    </row>
    <row r="191" spans="1:9" ht="11.25" customHeight="1" x14ac:dyDescent="0.25">
      <c r="A191" s="52">
        <v>59</v>
      </c>
      <c r="B191" s="53" t="s">
        <v>337</v>
      </c>
      <c r="C191" s="54">
        <v>4.1833333333333336</v>
      </c>
      <c r="D191" s="55">
        <v>0.27583500000001493</v>
      </c>
      <c r="E191" s="56">
        <v>1.4287987276776022</v>
      </c>
      <c r="F191" s="57">
        <v>1.8321411392405054</v>
      </c>
      <c r="G191" s="56">
        <v>1.2561404020268487</v>
      </c>
      <c r="H191" s="58">
        <v>0.60658760334196382</v>
      </c>
      <c r="I191">
        <f t="shared" si="10"/>
        <v>1213.1752066839276</v>
      </c>
    </row>
    <row r="192" spans="1:9" ht="11.25" customHeight="1" x14ac:dyDescent="0.25">
      <c r="A192" s="52">
        <v>60</v>
      </c>
      <c r="B192" s="53" t="s">
        <v>338</v>
      </c>
      <c r="C192" s="54">
        <v>4.1833333333333336</v>
      </c>
      <c r="D192" s="55">
        <v>0.27480770833334134</v>
      </c>
      <c r="E192" s="56">
        <v>1.3913722719237938</v>
      </c>
      <c r="F192" s="57">
        <v>1.862639999999999</v>
      </c>
      <c r="G192" s="56">
        <v>1.2532573947103263</v>
      </c>
      <c r="H192" s="58">
        <v>0.60366366192928733</v>
      </c>
      <c r="I192">
        <f t="shared" si="10"/>
        <v>1207.3273238585746</v>
      </c>
    </row>
    <row r="193" spans="1:9" ht="11.25" customHeight="1" x14ac:dyDescent="0.25">
      <c r="A193" s="52">
        <v>61</v>
      </c>
      <c r="B193" s="53" t="s">
        <v>339</v>
      </c>
      <c r="C193" s="54">
        <v>4.1833333333333336</v>
      </c>
      <c r="D193" s="55">
        <v>2.0044420833333589</v>
      </c>
      <c r="E193" s="56">
        <v>9.5262338015386163</v>
      </c>
      <c r="F193" s="57">
        <v>13.137044623655925</v>
      </c>
      <c r="G193" s="56">
        <v>8.3788328310137352</v>
      </c>
      <c r="H193" s="58">
        <v>5.5420116397170531</v>
      </c>
      <c r="I193">
        <f t="shared" si="10"/>
        <v>11084.023279434106</v>
      </c>
    </row>
    <row r="194" spans="1:9" ht="11.25" customHeight="1" x14ac:dyDescent="0.25">
      <c r="A194" s="52">
        <v>62</v>
      </c>
      <c r="B194" s="53" t="s">
        <v>340</v>
      </c>
      <c r="C194" s="54">
        <v>4.1833333333333336</v>
      </c>
      <c r="D194" s="55">
        <v>0.58721687500003128</v>
      </c>
      <c r="E194" s="56">
        <v>2.8349933835863403</v>
      </c>
      <c r="F194" s="57">
        <v>3.942784374999988</v>
      </c>
      <c r="G194" s="56">
        <v>2.5357907150834151</v>
      </c>
      <c r="H194" s="58">
        <v>1.4933583768198953</v>
      </c>
      <c r="I194">
        <f t="shared" si="10"/>
        <v>2986.7167536397906</v>
      </c>
    </row>
    <row r="195" spans="1:9" ht="11.25" customHeight="1" x14ac:dyDescent="0.25">
      <c r="A195" s="52">
        <v>63</v>
      </c>
      <c r="B195" s="53" t="s">
        <v>341</v>
      </c>
      <c r="C195" s="54" t="s">
        <v>155</v>
      </c>
      <c r="D195" s="55" t="s">
        <v>155</v>
      </c>
      <c r="E195" s="56" t="s">
        <v>155</v>
      </c>
      <c r="F195" s="57" t="s">
        <v>155</v>
      </c>
      <c r="G195" s="56" t="s">
        <v>155</v>
      </c>
      <c r="H195" s="58" t="s">
        <v>155</v>
      </c>
      <c r="I195" t="e">
        <f t="shared" si="10"/>
        <v>#VALUE!</v>
      </c>
    </row>
    <row r="196" spans="1:9" ht="11.25" customHeight="1" x14ac:dyDescent="0.25">
      <c r="A196" s="52">
        <v>64</v>
      </c>
      <c r="B196" s="53" t="s">
        <v>342</v>
      </c>
      <c r="C196" s="54">
        <v>4.1833333333333336</v>
      </c>
      <c r="D196" s="55">
        <v>0.16822729166668182</v>
      </c>
      <c r="E196" s="56">
        <v>0.79590759172333214</v>
      </c>
      <c r="F196" s="57">
        <v>1.1716808823529448</v>
      </c>
      <c r="G196" s="56">
        <v>0.7383364173828888</v>
      </c>
      <c r="H196" s="58">
        <v>0.30036670060895188</v>
      </c>
      <c r="I196">
        <f t="shared" si="10"/>
        <v>600.73340121790375</v>
      </c>
    </row>
    <row r="197" spans="1:9" ht="11.25" customHeight="1" x14ac:dyDescent="0.25">
      <c r="A197" s="52">
        <v>65</v>
      </c>
      <c r="B197" s="53" t="s">
        <v>343</v>
      </c>
      <c r="C197" s="54">
        <v>4.1833333333333336</v>
      </c>
      <c r="D197" s="55">
        <v>0.72008062500001557</v>
      </c>
      <c r="E197" s="56">
        <v>3.6310191217725403</v>
      </c>
      <c r="F197" s="57">
        <v>4.7580854651162809</v>
      </c>
      <c r="G197" s="56">
        <v>3.1956976712838023</v>
      </c>
      <c r="H197" s="58">
        <v>1.8720373816214886</v>
      </c>
      <c r="I197">
        <f t="shared" si="10"/>
        <v>3744.074763242977</v>
      </c>
    </row>
    <row r="198" spans="1:9" ht="11.25" customHeight="1" x14ac:dyDescent="0.25">
      <c r="A198" s="52">
        <v>66</v>
      </c>
      <c r="B198" s="53" t="s">
        <v>344</v>
      </c>
      <c r="C198" s="54">
        <v>4.1916666666666664</v>
      </c>
      <c r="D198" s="55">
        <v>2.6236437499999852</v>
      </c>
      <c r="E198" s="56">
        <v>13.699007285395279</v>
      </c>
      <c r="F198" s="57">
        <v>16.739053361344531</v>
      </c>
      <c r="G198" s="56">
        <v>11.808836531005726</v>
      </c>
      <c r="H198" s="58">
        <v>7.3174544972226458</v>
      </c>
      <c r="I198">
        <f t="shared" si="10"/>
        <v>14634.908994445292</v>
      </c>
    </row>
    <row r="199" spans="1:9" ht="11.25" customHeight="1" x14ac:dyDescent="0.25">
      <c r="A199" s="52">
        <v>67</v>
      </c>
      <c r="B199" s="53" t="s">
        <v>345</v>
      </c>
      <c r="C199" s="54">
        <v>4.1833333333333336</v>
      </c>
      <c r="D199" s="55">
        <v>0.35702750000000094</v>
      </c>
      <c r="E199" s="56">
        <v>1.8601316124099558</v>
      </c>
      <c r="F199" s="57">
        <v>2.4039749999999884</v>
      </c>
      <c r="G199" s="56">
        <v>1.6718113465343367</v>
      </c>
      <c r="H199" s="58">
        <v>0.83771661061958813</v>
      </c>
      <c r="I199">
        <f t="shared" si="10"/>
        <v>1675.4332212391762</v>
      </c>
    </row>
    <row r="200" spans="1:9" ht="11.25" customHeight="1" x14ac:dyDescent="0.25">
      <c r="A200" s="52">
        <v>69</v>
      </c>
      <c r="B200" s="53" t="s">
        <v>346</v>
      </c>
      <c r="C200" s="54">
        <v>4.1833333333333336</v>
      </c>
      <c r="D200" s="55">
        <v>2.1724693749999915</v>
      </c>
      <c r="E200" s="56">
        <v>12.652827544589144</v>
      </c>
      <c r="F200" s="57">
        <v>13.990943103448274</v>
      </c>
      <c r="G200" s="56">
        <v>10.994294530879355</v>
      </c>
      <c r="H200" s="58">
        <v>6.0234024089586962</v>
      </c>
      <c r="I200">
        <f t="shared" si="10"/>
        <v>12046.804817917393</v>
      </c>
    </row>
    <row r="201" spans="1:9" ht="11.25" customHeight="1" x14ac:dyDescent="0.25">
      <c r="A201" s="59"/>
      <c r="B201" s="60" t="s">
        <v>29</v>
      </c>
      <c r="C201" s="61">
        <f t="shared" ref="C201:H201" si="11">SUM(C146:C200)</f>
        <v>220.6750000000001</v>
      </c>
      <c r="D201" s="61">
        <f t="shared" si="11"/>
        <v>111.42071354166676</v>
      </c>
      <c r="E201" s="61">
        <f t="shared" si="11"/>
        <v>662.76511935867813</v>
      </c>
      <c r="F201" s="61">
        <f t="shared" si="11"/>
        <v>716.72951271050624</v>
      </c>
      <c r="G201" s="61">
        <f t="shared" si="11"/>
        <v>570.79064981213696</v>
      </c>
      <c r="H201" s="62">
        <f t="shared" si="11"/>
        <v>308.90973079006284</v>
      </c>
    </row>
    <row r="202" spans="1:9" ht="11.25" customHeight="1" x14ac:dyDescent="0.25">
      <c r="A202" s="63"/>
      <c r="B202" s="64" t="s">
        <v>30</v>
      </c>
      <c r="C202" s="54">
        <f t="shared" ref="C202:H202" si="12">AVERAGE(C146:C200)</f>
        <v>4.1636792452830207</v>
      </c>
      <c r="D202" s="54">
        <f t="shared" si="12"/>
        <v>2.1022776139937123</v>
      </c>
      <c r="E202" s="54">
        <f t="shared" si="12"/>
        <v>12.505002252050531</v>
      </c>
      <c r="F202" s="54">
        <f t="shared" si="12"/>
        <v>13.52319835302842</v>
      </c>
      <c r="G202" s="54">
        <f t="shared" si="12"/>
        <v>10.769634902115792</v>
      </c>
      <c r="H202" s="65">
        <f t="shared" si="12"/>
        <v>5.8284854866049596</v>
      </c>
    </row>
    <row r="203" spans="1:9" ht="11.25" customHeight="1" thickBot="1" x14ac:dyDescent="0.3">
      <c r="A203" s="66"/>
      <c r="B203" s="67" t="s">
        <v>31</v>
      </c>
      <c r="C203" s="68">
        <f t="shared" ref="C203:H203" si="13">STDEV(C146:C200)/AVERAGE(C146:C200)</f>
        <v>1.0474265571953415E-2</v>
      </c>
      <c r="D203" s="68">
        <f t="shared" si="13"/>
        <v>0.52484877054539791</v>
      </c>
      <c r="E203" s="68">
        <f t="shared" si="13"/>
        <v>0.55399975290611581</v>
      </c>
      <c r="F203" s="68">
        <f t="shared" si="13"/>
        <v>0.51274247513792637</v>
      </c>
      <c r="G203" s="68">
        <f t="shared" si="13"/>
        <v>0.54529235105188167</v>
      </c>
      <c r="H203" s="69">
        <f t="shared" si="13"/>
        <v>0.5421620503614023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2"/>
  <sheetViews>
    <sheetView workbookViewId="0">
      <pane ySplit="1" topLeftCell="A2" activePane="bottomLeft" state="frozen"/>
      <selection pane="bottomLeft" activeCell="F2" sqref="F2"/>
    </sheetView>
  </sheetViews>
  <sheetFormatPr defaultRowHeight="12.5" x14ac:dyDescent="0.25"/>
  <sheetData>
    <row r="1" spans="1:5" x14ac:dyDescent="0.25">
      <c r="A1" t="s">
        <v>156</v>
      </c>
      <c r="B1" t="s">
        <v>32</v>
      </c>
      <c r="C1" t="s">
        <v>153</v>
      </c>
      <c r="D1" t="s">
        <v>154</v>
      </c>
      <c r="E1" t="s">
        <v>157</v>
      </c>
    </row>
    <row r="2" spans="1:5" x14ac:dyDescent="0.25">
      <c r="A2" s="1" t="s">
        <v>37</v>
      </c>
      <c r="B2">
        <v>275.67062807295497</v>
      </c>
      <c r="C2">
        <v>271.3166588748856</v>
      </c>
      <c r="D2">
        <v>3.6689569744145163</v>
      </c>
      <c r="E2">
        <f>SUM(B2:D2)</f>
        <v>550.65624392225516</v>
      </c>
    </row>
    <row r="3" spans="1:5" x14ac:dyDescent="0.25">
      <c r="A3" s="1" t="s">
        <v>38</v>
      </c>
      <c r="B3">
        <v>296.44807800929379</v>
      </c>
      <c r="C3">
        <v>281.94409364638636</v>
      </c>
      <c r="D3">
        <v>2.8067008425048039</v>
      </c>
      <c r="E3">
        <f t="shared" ref="E3:E66" si="0">SUM(B3:D3)</f>
        <v>581.19887249818498</v>
      </c>
    </row>
    <row r="4" spans="1:5" x14ac:dyDescent="0.25">
      <c r="A4" s="1" t="s">
        <v>39</v>
      </c>
      <c r="B4">
        <v>300.51921075116911</v>
      </c>
      <c r="C4">
        <v>298.40781515476272</v>
      </c>
      <c r="D4">
        <v>3.0721156973935235</v>
      </c>
      <c r="E4">
        <f t="shared" si="0"/>
        <v>601.99914160332537</v>
      </c>
    </row>
    <row r="5" spans="1:5" x14ac:dyDescent="0.25">
      <c r="A5" s="1" t="s">
        <v>40</v>
      </c>
      <c r="B5">
        <v>330.3192169866964</v>
      </c>
      <c r="C5">
        <v>332.20829927923717</v>
      </c>
      <c r="D5">
        <v>0.70887704888144543</v>
      </c>
      <c r="E5">
        <f t="shared" si="0"/>
        <v>663.23639331481502</v>
      </c>
    </row>
    <row r="6" spans="1:5" x14ac:dyDescent="0.25">
      <c r="A6" s="1" t="s">
        <v>41</v>
      </c>
      <c r="B6">
        <v>356.03093541622798</v>
      </c>
      <c r="C6">
        <v>339.12982448341148</v>
      </c>
      <c r="D6">
        <v>1E-3</v>
      </c>
      <c r="E6">
        <f t="shared" si="0"/>
        <v>695.16175989963949</v>
      </c>
    </row>
    <row r="7" spans="1:5" x14ac:dyDescent="0.25">
      <c r="A7" s="1" t="s">
        <v>42</v>
      </c>
      <c r="B7">
        <v>310.21744438848293</v>
      </c>
      <c r="C7">
        <v>299.62331376340762</v>
      </c>
      <c r="D7">
        <v>1.8919581285553408</v>
      </c>
      <c r="E7">
        <f t="shared" si="0"/>
        <v>611.73271628044586</v>
      </c>
    </row>
    <row r="8" spans="1:5" x14ac:dyDescent="0.25">
      <c r="A8" s="1" t="s">
        <v>43</v>
      </c>
      <c r="B8">
        <v>326.02806191237471</v>
      </c>
      <c r="C8">
        <v>286.90609535671064</v>
      </c>
      <c r="D8">
        <v>0.71896517056101406</v>
      </c>
      <c r="E8">
        <f t="shared" si="0"/>
        <v>613.65312243964627</v>
      </c>
    </row>
    <row r="9" spans="1:5" x14ac:dyDescent="0.25">
      <c r="A9" s="1" t="s">
        <v>44</v>
      </c>
      <c r="B9">
        <v>338.75703313888778</v>
      </c>
      <c r="C9">
        <v>322.04296610991253</v>
      </c>
      <c r="D9">
        <v>2.4129211395694199</v>
      </c>
      <c r="E9">
        <f t="shared" si="0"/>
        <v>663.21292038836975</v>
      </c>
    </row>
    <row r="10" spans="1:5" x14ac:dyDescent="0.25">
      <c r="A10" s="1" t="s">
        <v>45</v>
      </c>
      <c r="B10">
        <v>256.52743785797901</v>
      </c>
      <c r="C10">
        <v>264.43619248768061</v>
      </c>
      <c r="D10">
        <v>1.4444049060721138</v>
      </c>
      <c r="E10">
        <f t="shared" si="0"/>
        <v>522.40803525173169</v>
      </c>
    </row>
    <row r="11" spans="1:5" x14ac:dyDescent="0.25">
      <c r="A11" s="1" t="s">
        <v>46</v>
      </c>
      <c r="B11">
        <v>302.32773637276762</v>
      </c>
      <c r="C11">
        <v>301.29409615956996</v>
      </c>
      <c r="D11">
        <v>1E-3</v>
      </c>
      <c r="E11">
        <f t="shared" si="0"/>
        <v>603.6228325323375</v>
      </c>
    </row>
    <row r="12" spans="1:5" x14ac:dyDescent="0.25">
      <c r="A12" s="1" t="s">
        <v>47</v>
      </c>
      <c r="B12">
        <v>288.0310580547989</v>
      </c>
      <c r="C12">
        <v>273.12096788627008</v>
      </c>
      <c r="D12">
        <v>3.8734810698612234</v>
      </c>
      <c r="E12">
        <f t="shared" si="0"/>
        <v>565.02550701093026</v>
      </c>
    </row>
    <row r="13" spans="1:5" x14ac:dyDescent="0.25">
      <c r="A13" s="1" t="s">
        <v>48</v>
      </c>
      <c r="B13">
        <v>309.44884378637141</v>
      </c>
      <c r="C13">
        <v>268.10717737211758</v>
      </c>
      <c r="D13">
        <v>1E-3</v>
      </c>
      <c r="E13">
        <f t="shared" si="0"/>
        <v>577.55702115848896</v>
      </c>
    </row>
    <row r="14" spans="1:5" x14ac:dyDescent="0.25">
      <c r="A14" s="1" t="s">
        <v>49</v>
      </c>
      <c r="B14">
        <v>329.50379495678351</v>
      </c>
      <c r="C14">
        <v>317.1457811166627</v>
      </c>
      <c r="D14">
        <v>1E-3</v>
      </c>
      <c r="E14">
        <f t="shared" si="0"/>
        <v>646.65057607344625</v>
      </c>
    </row>
    <row r="15" spans="1:5" x14ac:dyDescent="0.25">
      <c r="A15" s="1" t="s">
        <v>50</v>
      </c>
      <c r="B15">
        <v>265.02663997227546</v>
      </c>
      <c r="C15">
        <v>245.14221379968598</v>
      </c>
      <c r="D15">
        <v>1.1315510570317386</v>
      </c>
      <c r="E15">
        <f t="shared" si="0"/>
        <v>511.30040482899318</v>
      </c>
    </row>
    <row r="16" spans="1:5" x14ac:dyDescent="0.25">
      <c r="A16" s="1" t="s">
        <v>51</v>
      </c>
      <c r="B16">
        <v>296.97720331894504</v>
      </c>
      <c r="C16">
        <v>299.40231401638118</v>
      </c>
      <c r="D16">
        <v>4.9261578306699603</v>
      </c>
      <c r="E16">
        <f t="shared" si="0"/>
        <v>601.30567516599615</v>
      </c>
    </row>
    <row r="17" spans="1:5" x14ac:dyDescent="0.25">
      <c r="A17" s="1" t="s">
        <v>52</v>
      </c>
      <c r="B17">
        <v>333.95614814759915</v>
      </c>
      <c r="C17">
        <v>327.56649746877838</v>
      </c>
      <c r="D17">
        <v>1.1646508928594312</v>
      </c>
      <c r="E17">
        <f t="shared" si="0"/>
        <v>662.68729650923694</v>
      </c>
    </row>
    <row r="18" spans="1:5" x14ac:dyDescent="0.25">
      <c r="A18" s="1" t="s">
        <v>53</v>
      </c>
      <c r="B18">
        <v>304.42416580256946</v>
      </c>
      <c r="C18">
        <v>302.54688384643839</v>
      </c>
      <c r="D18">
        <v>10.696063464510665</v>
      </c>
      <c r="E18">
        <f t="shared" si="0"/>
        <v>617.66711311351855</v>
      </c>
    </row>
    <row r="19" spans="1:5" x14ac:dyDescent="0.25">
      <c r="A19" s="1" t="s">
        <v>54</v>
      </c>
      <c r="B19">
        <v>322.77647685900939</v>
      </c>
      <c r="C19">
        <v>307.20207440156105</v>
      </c>
      <c r="D19">
        <v>1E-3</v>
      </c>
      <c r="E19">
        <f t="shared" si="0"/>
        <v>629.97955126057036</v>
      </c>
    </row>
    <row r="20" spans="1:5" x14ac:dyDescent="0.25">
      <c r="A20" s="1" t="s">
        <v>55</v>
      </c>
      <c r="B20">
        <v>331.49898264352021</v>
      </c>
      <c r="C20">
        <v>297.92146188317457</v>
      </c>
      <c r="D20">
        <v>4.3359671699304396</v>
      </c>
      <c r="E20">
        <f t="shared" si="0"/>
        <v>633.75641169662526</v>
      </c>
    </row>
    <row r="21" spans="1:5" x14ac:dyDescent="0.25">
      <c r="A21" s="1" t="s">
        <v>56</v>
      </c>
      <c r="B21">
        <v>236.84558054852587</v>
      </c>
      <c r="C21">
        <v>224.78154148008747</v>
      </c>
      <c r="D21">
        <v>5.8035149826367274</v>
      </c>
      <c r="E21">
        <f t="shared" si="0"/>
        <v>467.4306370112501</v>
      </c>
    </row>
    <row r="22" spans="1:5" x14ac:dyDescent="0.25">
      <c r="A22" s="1" t="s">
        <v>57</v>
      </c>
      <c r="B22">
        <v>282.10828655898382</v>
      </c>
      <c r="C22">
        <v>295.06669665392764</v>
      </c>
      <c r="D22">
        <v>1.1552176611420237</v>
      </c>
      <c r="E22">
        <f t="shared" si="0"/>
        <v>578.3302008740535</v>
      </c>
    </row>
    <row r="23" spans="1:5" x14ac:dyDescent="0.25">
      <c r="A23" s="1" t="s">
        <v>58</v>
      </c>
      <c r="B23">
        <v>238.23588911757747</v>
      </c>
      <c r="C23">
        <v>255.00598686047513</v>
      </c>
      <c r="D23">
        <v>16.005469668854047</v>
      </c>
      <c r="E23">
        <f t="shared" si="0"/>
        <v>509.24734564690664</v>
      </c>
    </row>
    <row r="24" spans="1:5" x14ac:dyDescent="0.25">
      <c r="A24" s="1" t="s">
        <v>59</v>
      </c>
      <c r="B24">
        <v>313.02566506096798</v>
      </c>
      <c r="C24">
        <v>307.8549228851611</v>
      </c>
      <c r="D24">
        <v>1.010080766754988</v>
      </c>
      <c r="E24">
        <f t="shared" si="0"/>
        <v>621.89066871288401</v>
      </c>
    </row>
    <row r="25" spans="1:5" x14ac:dyDescent="0.25">
      <c r="A25" s="1" t="s">
        <v>60</v>
      </c>
      <c r="B25">
        <v>278.86835888979448</v>
      </c>
      <c r="C25">
        <v>283.54888187558794</v>
      </c>
      <c r="D25">
        <v>2.7327667794685184</v>
      </c>
      <c r="E25">
        <f t="shared" si="0"/>
        <v>565.15000754485095</v>
      </c>
    </row>
    <row r="26" spans="1:5" x14ac:dyDescent="0.25">
      <c r="A26" s="1" t="s">
        <v>61</v>
      </c>
      <c r="B26">
        <v>328.88256671758745</v>
      </c>
      <c r="C26">
        <v>315.69814446489858</v>
      </c>
      <c r="D26">
        <v>1E-3</v>
      </c>
      <c r="E26">
        <f t="shared" si="0"/>
        <v>644.58171118248606</v>
      </c>
    </row>
    <row r="27" spans="1:5" x14ac:dyDescent="0.25">
      <c r="A27" s="1" t="s">
        <v>62</v>
      </c>
      <c r="B27">
        <v>300.0323638475848</v>
      </c>
      <c r="C27">
        <v>287.9541966748032</v>
      </c>
      <c r="D27">
        <v>1.1420781050288795</v>
      </c>
      <c r="E27">
        <f t="shared" si="0"/>
        <v>589.12863862741688</v>
      </c>
    </row>
    <row r="28" spans="1:5" x14ac:dyDescent="0.25">
      <c r="A28" s="1" t="s">
        <v>63</v>
      </c>
      <c r="B28">
        <v>286.03735272679097</v>
      </c>
      <c r="C28">
        <v>287.47032174531205</v>
      </c>
      <c r="D28">
        <v>4.0277814416251543</v>
      </c>
      <c r="E28">
        <f t="shared" si="0"/>
        <v>577.53545591372813</v>
      </c>
    </row>
    <row r="29" spans="1:5" x14ac:dyDescent="0.25">
      <c r="A29" s="1" t="s">
        <v>64</v>
      </c>
      <c r="B29">
        <v>305.55225518682397</v>
      </c>
      <c r="C29">
        <v>305.28965839868846</v>
      </c>
      <c r="D29">
        <v>1E-3</v>
      </c>
      <c r="E29">
        <f t="shared" si="0"/>
        <v>610.84291358551241</v>
      </c>
    </row>
    <row r="30" spans="1:5" x14ac:dyDescent="0.25">
      <c r="A30" s="1" t="s">
        <v>65</v>
      </c>
      <c r="B30">
        <v>332.14171228019615</v>
      </c>
      <c r="C30">
        <v>329.82744813327349</v>
      </c>
      <c r="D30">
        <v>1.1680355382267713</v>
      </c>
      <c r="E30">
        <f t="shared" si="0"/>
        <v>663.1371959516963</v>
      </c>
    </row>
    <row r="31" spans="1:5" x14ac:dyDescent="0.25">
      <c r="A31" s="1" t="s">
        <v>66</v>
      </c>
      <c r="B31">
        <v>343.06631232737294</v>
      </c>
      <c r="C31">
        <v>308.14592392698307</v>
      </c>
      <c r="D31">
        <v>1E-3</v>
      </c>
      <c r="E31">
        <f t="shared" si="0"/>
        <v>651.21323625435593</v>
      </c>
    </row>
    <row r="32" spans="1:5" x14ac:dyDescent="0.25">
      <c r="A32" s="1" t="s">
        <v>67</v>
      </c>
      <c r="B32">
        <v>346.47004783198258</v>
      </c>
      <c r="C32">
        <v>302.88550513967118</v>
      </c>
      <c r="D32">
        <v>31.683903014504725</v>
      </c>
      <c r="E32">
        <f t="shared" si="0"/>
        <v>681.03945598615849</v>
      </c>
    </row>
    <row r="33" spans="1:5" x14ac:dyDescent="0.25">
      <c r="A33" s="1" t="s">
        <v>68</v>
      </c>
      <c r="B33">
        <v>294.14373457530047</v>
      </c>
      <c r="C33">
        <v>269.85405721490116</v>
      </c>
      <c r="D33">
        <v>29.663013886138923</v>
      </c>
      <c r="E33">
        <f t="shared" si="0"/>
        <v>593.6608056763406</v>
      </c>
    </row>
    <row r="34" spans="1:5" x14ac:dyDescent="0.25">
      <c r="A34" s="1" t="s">
        <v>69</v>
      </c>
      <c r="B34">
        <v>234.65948040884064</v>
      </c>
      <c r="C34">
        <v>264.8022084818748</v>
      </c>
      <c r="D34">
        <v>1E-3</v>
      </c>
      <c r="E34">
        <f t="shared" si="0"/>
        <v>499.46268889071541</v>
      </c>
    </row>
    <row r="35" spans="1:5" x14ac:dyDescent="0.25">
      <c r="A35" s="1" t="s">
        <v>70</v>
      </c>
      <c r="B35">
        <v>218.2917022859462</v>
      </c>
      <c r="C35">
        <v>228.45061775624293</v>
      </c>
      <c r="D35">
        <v>2.841582570571787</v>
      </c>
      <c r="E35">
        <f t="shared" si="0"/>
        <v>449.58390261276094</v>
      </c>
    </row>
    <row r="36" spans="1:5" x14ac:dyDescent="0.25">
      <c r="A36" s="1" t="s">
        <v>71</v>
      </c>
      <c r="B36">
        <v>336.59972625838924</v>
      </c>
      <c r="C36">
        <v>338.43982935504175</v>
      </c>
      <c r="D36">
        <v>0.58406498464723144</v>
      </c>
      <c r="E36">
        <f t="shared" si="0"/>
        <v>675.62362059807833</v>
      </c>
    </row>
    <row r="37" spans="1:5" x14ac:dyDescent="0.25">
      <c r="A37" s="1" t="s">
        <v>72</v>
      </c>
      <c r="B37">
        <v>330.81617175384429</v>
      </c>
      <c r="C37">
        <v>309.93714805173863</v>
      </c>
      <c r="D37">
        <v>3.4026797929106118</v>
      </c>
      <c r="E37">
        <f t="shared" si="0"/>
        <v>644.15599959849351</v>
      </c>
    </row>
    <row r="38" spans="1:5" x14ac:dyDescent="0.25">
      <c r="A38" s="1" t="s">
        <v>73</v>
      </c>
      <c r="B38">
        <v>252.20823789975088</v>
      </c>
      <c r="C38">
        <v>258.28510882662238</v>
      </c>
      <c r="D38">
        <v>1.7183146066980901</v>
      </c>
      <c r="E38">
        <f t="shared" si="0"/>
        <v>512.21166133307133</v>
      </c>
    </row>
    <row r="39" spans="1:5" x14ac:dyDescent="0.25">
      <c r="A39" s="1" t="s">
        <v>74</v>
      </c>
      <c r="B39">
        <v>306.96179124384963</v>
      </c>
      <c r="C39">
        <v>309.70332929386399</v>
      </c>
      <c r="D39">
        <v>1E-3</v>
      </c>
      <c r="E39">
        <f t="shared" si="0"/>
        <v>616.6661205377136</v>
      </c>
    </row>
    <row r="40" spans="1:5" x14ac:dyDescent="0.25">
      <c r="A40" s="1" t="s">
        <v>75</v>
      </c>
      <c r="B40">
        <v>315.59762941415374</v>
      </c>
      <c r="C40">
        <v>297.93065358873105</v>
      </c>
      <c r="D40">
        <v>4.5794560274392788</v>
      </c>
      <c r="E40">
        <f t="shared" si="0"/>
        <v>618.10773903032407</v>
      </c>
    </row>
    <row r="41" spans="1:5" x14ac:dyDescent="0.25">
      <c r="A41" s="1" t="s">
        <v>76</v>
      </c>
      <c r="B41">
        <v>193.93618858015498</v>
      </c>
      <c r="C41">
        <v>187.68824278676718</v>
      </c>
      <c r="D41">
        <v>5.2092788809949759</v>
      </c>
      <c r="E41">
        <f t="shared" si="0"/>
        <v>386.83371024791717</v>
      </c>
    </row>
    <row r="42" spans="1:5" x14ac:dyDescent="0.25">
      <c r="A42" s="1" t="s">
        <v>77</v>
      </c>
      <c r="B42">
        <v>284.44951146192551</v>
      </c>
      <c r="C42">
        <v>277.21153323912063</v>
      </c>
      <c r="D42">
        <v>3.9642776477148107</v>
      </c>
      <c r="E42">
        <f t="shared" si="0"/>
        <v>565.62532234876096</v>
      </c>
    </row>
    <row r="43" spans="1:5" x14ac:dyDescent="0.25">
      <c r="A43" s="1" t="s">
        <v>78</v>
      </c>
      <c r="B43">
        <v>287.63412652224713</v>
      </c>
      <c r="C43">
        <v>297.7265179626433</v>
      </c>
      <c r="D43">
        <v>1.3389456144001119</v>
      </c>
      <c r="E43">
        <f t="shared" si="0"/>
        <v>586.6995900992905</v>
      </c>
    </row>
    <row r="44" spans="1:5" x14ac:dyDescent="0.25">
      <c r="A44" s="1" t="s">
        <v>79</v>
      </c>
      <c r="B44">
        <v>286.02681790553584</v>
      </c>
      <c r="C44">
        <v>275.79149069515285</v>
      </c>
      <c r="D44">
        <v>2.4479143213006069</v>
      </c>
      <c r="E44">
        <f t="shared" si="0"/>
        <v>564.2662229219892</v>
      </c>
    </row>
    <row r="45" spans="1:5" x14ac:dyDescent="0.25">
      <c r="A45" s="1" t="s">
        <v>80</v>
      </c>
      <c r="B45">
        <v>173.84748376568416</v>
      </c>
      <c r="C45">
        <v>182.47312733335011</v>
      </c>
      <c r="D45">
        <v>0.64892803132742571</v>
      </c>
      <c r="E45">
        <f t="shared" si="0"/>
        <v>356.96953913036174</v>
      </c>
    </row>
    <row r="46" spans="1:5" x14ac:dyDescent="0.25">
      <c r="A46" s="1" t="s">
        <v>81</v>
      </c>
      <c r="B46">
        <v>135.68608200756327</v>
      </c>
      <c r="C46">
        <v>123.70000413962246</v>
      </c>
      <c r="D46">
        <v>434.83689387409191</v>
      </c>
      <c r="E46">
        <f t="shared" si="0"/>
        <v>694.22298002127764</v>
      </c>
    </row>
    <row r="47" spans="1:5" x14ac:dyDescent="0.25">
      <c r="A47" s="1" t="s">
        <v>82</v>
      </c>
      <c r="B47">
        <v>167.80555269557044</v>
      </c>
      <c r="C47">
        <v>142.96462254499238</v>
      </c>
      <c r="D47">
        <v>418.1887852254082</v>
      </c>
      <c r="E47">
        <f t="shared" si="0"/>
        <v>728.95896046597102</v>
      </c>
    </row>
    <row r="48" spans="1:5" x14ac:dyDescent="0.25">
      <c r="A48" s="1" t="s">
        <v>83</v>
      </c>
      <c r="B48">
        <v>142.88073168430162</v>
      </c>
      <c r="C48">
        <v>142.23698700254647</v>
      </c>
      <c r="D48">
        <v>416.37221825118911</v>
      </c>
      <c r="E48">
        <f t="shared" si="0"/>
        <v>701.4899369380372</v>
      </c>
    </row>
    <row r="49" spans="1:5" x14ac:dyDescent="0.25">
      <c r="A49" s="1" t="s">
        <v>84</v>
      </c>
      <c r="B49">
        <v>151.24068802366375</v>
      </c>
      <c r="C49">
        <v>137.6805028309565</v>
      </c>
      <c r="D49">
        <v>327.85688625502081</v>
      </c>
      <c r="E49">
        <f t="shared" si="0"/>
        <v>616.77807710964112</v>
      </c>
    </row>
    <row r="50" spans="1:5" x14ac:dyDescent="0.25">
      <c r="A50" s="1" t="s">
        <v>85</v>
      </c>
      <c r="B50">
        <v>166.66946624982575</v>
      </c>
      <c r="C50">
        <v>157.64843864041461</v>
      </c>
      <c r="D50">
        <v>391.49599060192907</v>
      </c>
      <c r="E50">
        <f t="shared" si="0"/>
        <v>715.81389549216942</v>
      </c>
    </row>
    <row r="51" spans="1:5" x14ac:dyDescent="0.25">
      <c r="A51" s="1" t="s">
        <v>86</v>
      </c>
      <c r="B51">
        <v>227.39199366875124</v>
      </c>
      <c r="C51">
        <v>202.31788669190041</v>
      </c>
      <c r="D51">
        <v>231.54321301562862</v>
      </c>
      <c r="E51">
        <f t="shared" si="0"/>
        <v>661.25309337628028</v>
      </c>
    </row>
    <row r="52" spans="1:5" x14ac:dyDescent="0.25">
      <c r="A52" s="1" t="s">
        <v>87</v>
      </c>
      <c r="B52">
        <v>117.89053337609883</v>
      </c>
      <c r="C52">
        <v>113.01721972794761</v>
      </c>
      <c r="D52">
        <v>484.04395258018599</v>
      </c>
      <c r="E52">
        <f t="shared" si="0"/>
        <v>714.95170568423237</v>
      </c>
    </row>
    <row r="53" spans="1:5" x14ac:dyDescent="0.25">
      <c r="A53" s="1" t="s">
        <v>88</v>
      </c>
      <c r="B53">
        <v>154.56467358813316</v>
      </c>
      <c r="C53">
        <v>137.93405336997415</v>
      </c>
      <c r="D53">
        <v>451.07659032422112</v>
      </c>
      <c r="E53">
        <f t="shared" si="0"/>
        <v>743.57531728232846</v>
      </c>
    </row>
    <row r="54" spans="1:5" x14ac:dyDescent="0.25">
      <c r="A54" s="1" t="s">
        <v>89</v>
      </c>
      <c r="B54">
        <v>60.387679521016821</v>
      </c>
      <c r="C54">
        <v>47.662787877962245</v>
      </c>
      <c r="D54">
        <v>222.03454197050181</v>
      </c>
      <c r="E54">
        <f t="shared" si="0"/>
        <v>330.08500936948087</v>
      </c>
    </row>
    <row r="55" spans="1:5" x14ac:dyDescent="0.25">
      <c r="A55" s="1" t="s">
        <v>90</v>
      </c>
      <c r="B55">
        <v>112.55786058618044</v>
      </c>
      <c r="C55">
        <v>111.06367843916068</v>
      </c>
      <c r="D55">
        <v>497.04596050743214</v>
      </c>
      <c r="E55">
        <f t="shared" si="0"/>
        <v>720.66749953277326</v>
      </c>
    </row>
    <row r="56" spans="1:5" x14ac:dyDescent="0.25">
      <c r="A56" s="1" t="s">
        <v>91</v>
      </c>
      <c r="B56">
        <v>166.36480555152903</v>
      </c>
      <c r="C56">
        <v>150.18661586788932</v>
      </c>
      <c r="D56">
        <v>392.19628698490823</v>
      </c>
      <c r="E56">
        <f t="shared" si="0"/>
        <v>708.74770840432666</v>
      </c>
    </row>
    <row r="57" spans="1:5" x14ac:dyDescent="0.25">
      <c r="A57" s="1" t="s">
        <v>92</v>
      </c>
      <c r="B57">
        <v>182.74295059096835</v>
      </c>
      <c r="C57">
        <v>169.67174025097893</v>
      </c>
      <c r="D57">
        <v>346.59766224063185</v>
      </c>
      <c r="E57">
        <f t="shared" si="0"/>
        <v>699.01235308257912</v>
      </c>
    </row>
    <row r="58" spans="1:5" x14ac:dyDescent="0.25">
      <c r="A58" s="1" t="s">
        <v>93</v>
      </c>
      <c r="B58">
        <v>133.00226433361755</v>
      </c>
      <c r="C58">
        <v>121.15021742180397</v>
      </c>
      <c r="D58">
        <v>459.65471876982508</v>
      </c>
      <c r="E58">
        <f t="shared" si="0"/>
        <v>713.80720052524657</v>
      </c>
    </row>
    <row r="59" spans="1:5" x14ac:dyDescent="0.25">
      <c r="A59" s="1" t="s">
        <v>94</v>
      </c>
      <c r="B59">
        <v>131.57725225957495</v>
      </c>
      <c r="C59">
        <v>121.56201152807247</v>
      </c>
      <c r="D59">
        <v>484.74248602317107</v>
      </c>
      <c r="E59">
        <f t="shared" si="0"/>
        <v>737.88174981081852</v>
      </c>
    </row>
    <row r="60" spans="1:5" x14ac:dyDescent="0.25">
      <c r="A60" s="1" t="s">
        <v>95</v>
      </c>
      <c r="B60">
        <v>147.92923294786399</v>
      </c>
      <c r="C60">
        <v>125.97900587050491</v>
      </c>
      <c r="D60">
        <v>450.9993903394693</v>
      </c>
      <c r="E60">
        <f t="shared" si="0"/>
        <v>724.90762915783819</v>
      </c>
    </row>
    <row r="61" spans="1:5" x14ac:dyDescent="0.25">
      <c r="A61" s="1" t="s">
        <v>96</v>
      </c>
      <c r="B61">
        <v>157.88887023281009</v>
      </c>
      <c r="C61">
        <v>143.66605033192567</v>
      </c>
      <c r="D61">
        <v>377.10847413434374</v>
      </c>
      <c r="E61">
        <f t="shared" si="0"/>
        <v>678.6633946990795</v>
      </c>
    </row>
    <row r="62" spans="1:5" x14ac:dyDescent="0.25">
      <c r="A62" s="1" t="s">
        <v>97</v>
      </c>
      <c r="B62">
        <v>155.46896038531975</v>
      </c>
      <c r="C62">
        <v>141.25543059410302</v>
      </c>
      <c r="D62">
        <v>439.18709283490472</v>
      </c>
      <c r="E62">
        <f t="shared" si="0"/>
        <v>735.91148381432754</v>
      </c>
    </row>
    <row r="63" spans="1:5" x14ac:dyDescent="0.25">
      <c r="A63" s="1" t="s">
        <v>98</v>
      </c>
      <c r="B63">
        <v>182.50959182724256</v>
      </c>
      <c r="C63">
        <v>158.82077991253661</v>
      </c>
      <c r="D63">
        <v>317.26645503905672</v>
      </c>
      <c r="E63">
        <f t="shared" si="0"/>
        <v>658.59682677883586</v>
      </c>
    </row>
    <row r="64" spans="1:5" x14ac:dyDescent="0.25">
      <c r="A64" s="1" t="s">
        <v>99</v>
      </c>
      <c r="B64">
        <v>159.42117821404565</v>
      </c>
      <c r="C64">
        <v>152.92663670669813</v>
      </c>
      <c r="D64">
        <v>369.74471948229933</v>
      </c>
      <c r="E64">
        <f t="shared" si="0"/>
        <v>682.09253440304315</v>
      </c>
    </row>
    <row r="65" spans="1:5" x14ac:dyDescent="0.25">
      <c r="A65" s="1" t="s">
        <v>100</v>
      </c>
      <c r="B65">
        <v>103.94749595907557</v>
      </c>
      <c r="C65">
        <v>97.385603952649348</v>
      </c>
      <c r="D65">
        <v>347.49607264904057</v>
      </c>
      <c r="E65">
        <f t="shared" si="0"/>
        <v>548.82917256076553</v>
      </c>
    </row>
    <row r="66" spans="1:5" x14ac:dyDescent="0.25">
      <c r="A66" s="1" t="s">
        <v>101</v>
      </c>
      <c r="B66">
        <v>134.18295106770955</v>
      </c>
      <c r="C66">
        <v>114.71528287830795</v>
      </c>
      <c r="D66">
        <v>393.76402686461165</v>
      </c>
      <c r="E66">
        <f t="shared" si="0"/>
        <v>642.66226081062916</v>
      </c>
    </row>
    <row r="67" spans="1:5" x14ac:dyDescent="0.25">
      <c r="A67" s="1" t="s">
        <v>102</v>
      </c>
      <c r="B67">
        <v>135.70174032112308</v>
      </c>
      <c r="C67">
        <v>116.15591180414141</v>
      </c>
      <c r="D67">
        <v>363.7137769607366</v>
      </c>
      <c r="E67">
        <f t="shared" ref="E67:E127" si="1">SUM(B67:D67)</f>
        <v>615.5714290860011</v>
      </c>
    </row>
    <row r="68" spans="1:5" x14ac:dyDescent="0.25">
      <c r="A68" s="1" t="s">
        <v>103</v>
      </c>
      <c r="B68">
        <v>145.37403507932601</v>
      </c>
      <c r="C68">
        <v>136.8042522227417</v>
      </c>
      <c r="D68">
        <v>381.82441127132859</v>
      </c>
      <c r="E68">
        <f t="shared" si="1"/>
        <v>664.00269857339629</v>
      </c>
    </row>
    <row r="69" spans="1:5" x14ac:dyDescent="0.25">
      <c r="A69" s="1" t="s">
        <v>104</v>
      </c>
      <c r="B69">
        <v>203.2413333041454</v>
      </c>
      <c r="C69">
        <v>178.06849621471372</v>
      </c>
      <c r="D69">
        <v>242.09110076446248</v>
      </c>
      <c r="E69">
        <f t="shared" si="1"/>
        <v>623.4009302833216</v>
      </c>
    </row>
    <row r="70" spans="1:5" x14ac:dyDescent="0.25">
      <c r="A70" s="1" t="s">
        <v>105</v>
      </c>
      <c r="B70">
        <v>228.97308516426037</v>
      </c>
      <c r="C70">
        <v>224.02138363234118</v>
      </c>
      <c r="D70">
        <v>164.19113033294761</v>
      </c>
      <c r="E70">
        <f t="shared" si="1"/>
        <v>617.18559912954913</v>
      </c>
    </row>
    <row r="71" spans="1:5" x14ac:dyDescent="0.25">
      <c r="A71" s="1" t="s">
        <v>106</v>
      </c>
      <c r="B71">
        <v>223.62949377089177</v>
      </c>
      <c r="C71">
        <v>200.7472824916276</v>
      </c>
      <c r="D71">
        <v>235.74314868108758</v>
      </c>
      <c r="E71">
        <f t="shared" si="1"/>
        <v>660.11992494360697</v>
      </c>
    </row>
    <row r="72" spans="1:5" x14ac:dyDescent="0.25">
      <c r="A72" s="1" t="s">
        <v>107</v>
      </c>
      <c r="B72">
        <v>147.07188751041468</v>
      </c>
      <c r="C72">
        <v>140.51517544764425</v>
      </c>
      <c r="D72">
        <v>392.62055591783985</v>
      </c>
      <c r="E72">
        <f t="shared" si="1"/>
        <v>680.20761887589879</v>
      </c>
    </row>
    <row r="73" spans="1:5" x14ac:dyDescent="0.25">
      <c r="A73" s="1" t="s">
        <v>108</v>
      </c>
      <c r="B73">
        <v>315.17784844916179</v>
      </c>
      <c r="C73">
        <v>280.34745261074545</v>
      </c>
      <c r="D73">
        <v>18.103963262131192</v>
      </c>
      <c r="E73">
        <f t="shared" si="1"/>
        <v>613.62926432203835</v>
      </c>
    </row>
    <row r="74" spans="1:5" x14ac:dyDescent="0.25">
      <c r="A74" s="1" t="s">
        <v>109</v>
      </c>
      <c r="B74">
        <v>319.54075160485615</v>
      </c>
      <c r="C74">
        <v>336.13789583808625</v>
      </c>
      <c r="D74">
        <v>44.163347257417023</v>
      </c>
      <c r="E74">
        <f t="shared" si="1"/>
        <v>699.84199470035946</v>
      </c>
    </row>
    <row r="75" spans="1:5" x14ac:dyDescent="0.25">
      <c r="A75" s="1" t="s">
        <v>110</v>
      </c>
      <c r="B75">
        <v>160.76069320957663</v>
      </c>
      <c r="C75">
        <v>160.68567061963421</v>
      </c>
      <c r="D75">
        <v>255.92796062833517</v>
      </c>
      <c r="E75">
        <f t="shared" si="1"/>
        <v>577.37432445754598</v>
      </c>
    </row>
    <row r="76" spans="1:5" x14ac:dyDescent="0.25">
      <c r="A76" s="1" t="s">
        <v>111</v>
      </c>
      <c r="B76">
        <v>233.13712198101291</v>
      </c>
      <c r="C76">
        <v>194.47867223999853</v>
      </c>
      <c r="D76">
        <v>147.75528234357208</v>
      </c>
      <c r="E76">
        <f t="shared" si="1"/>
        <v>575.37107656458352</v>
      </c>
    </row>
    <row r="77" spans="1:5" x14ac:dyDescent="0.25">
      <c r="A77" s="1" t="s">
        <v>112</v>
      </c>
      <c r="B77">
        <v>184.56845857469972</v>
      </c>
      <c r="C77">
        <v>172.30918051630971</v>
      </c>
      <c r="D77">
        <v>277.40627796922701</v>
      </c>
      <c r="E77">
        <f t="shared" si="1"/>
        <v>634.28391706023649</v>
      </c>
    </row>
    <row r="78" spans="1:5" x14ac:dyDescent="0.25">
      <c r="A78" s="1" t="s">
        <v>113</v>
      </c>
      <c r="B78">
        <v>209.30509198660505</v>
      </c>
      <c r="C78">
        <v>213.32653035934175</v>
      </c>
      <c r="D78">
        <v>214.98741916772687</v>
      </c>
      <c r="E78">
        <f t="shared" si="1"/>
        <v>637.61904151367366</v>
      </c>
    </row>
    <row r="79" spans="1:5" x14ac:dyDescent="0.25">
      <c r="A79" s="1" t="s">
        <v>114</v>
      </c>
      <c r="B79">
        <v>211.07909639975497</v>
      </c>
      <c r="C79">
        <v>212.4026689952795</v>
      </c>
      <c r="D79">
        <v>253.34411960744208</v>
      </c>
      <c r="E79">
        <f t="shared" si="1"/>
        <v>676.82588500247653</v>
      </c>
    </row>
    <row r="80" spans="1:5" x14ac:dyDescent="0.25">
      <c r="A80" s="1" t="s">
        <v>115</v>
      </c>
      <c r="B80">
        <v>154.30013252105607</v>
      </c>
      <c r="C80">
        <v>140.45455576967674</v>
      </c>
      <c r="D80">
        <v>391.5611408767229</v>
      </c>
      <c r="E80">
        <f t="shared" si="1"/>
        <v>686.31582916745572</v>
      </c>
    </row>
    <row r="81" spans="1:5" x14ac:dyDescent="0.25">
      <c r="A81" s="1" t="s">
        <v>116</v>
      </c>
      <c r="B81">
        <v>227.87526660064361</v>
      </c>
      <c r="C81">
        <v>222.16211429888969</v>
      </c>
      <c r="D81">
        <v>223.11546086854696</v>
      </c>
      <c r="E81">
        <f t="shared" si="1"/>
        <v>673.15284176808029</v>
      </c>
    </row>
    <row r="82" spans="1:5" x14ac:dyDescent="0.25">
      <c r="A82" s="1" t="s">
        <v>117</v>
      </c>
      <c r="B82">
        <v>228.83895328707575</v>
      </c>
      <c r="C82">
        <v>210.47111943177026</v>
      </c>
      <c r="D82">
        <v>152.40096759370158</v>
      </c>
      <c r="E82">
        <f t="shared" si="1"/>
        <v>591.71104031254754</v>
      </c>
    </row>
    <row r="83" spans="1:5" x14ac:dyDescent="0.25">
      <c r="A83" s="1" t="s">
        <v>118</v>
      </c>
      <c r="B83">
        <v>151.66867233307579</v>
      </c>
      <c r="C83">
        <v>135.53554997129382</v>
      </c>
      <c r="D83">
        <v>401.17367094568641</v>
      </c>
      <c r="E83">
        <f t="shared" si="1"/>
        <v>688.3778932500561</v>
      </c>
    </row>
    <row r="84" spans="1:5" x14ac:dyDescent="0.25">
      <c r="A84" s="1" t="s">
        <v>119</v>
      </c>
      <c r="B84">
        <v>249.04955692126251</v>
      </c>
      <c r="C84">
        <v>235.11784227187573</v>
      </c>
      <c r="D84">
        <v>193.16371431154937</v>
      </c>
      <c r="E84">
        <f t="shared" si="1"/>
        <v>677.33111350468766</v>
      </c>
    </row>
    <row r="85" spans="1:5" x14ac:dyDescent="0.25">
      <c r="A85" s="1" t="s">
        <v>120</v>
      </c>
      <c r="B85">
        <v>275.20960971110065</v>
      </c>
      <c r="C85">
        <v>237.52699969290541</v>
      </c>
      <c r="D85">
        <v>133.97304322003853</v>
      </c>
      <c r="E85">
        <f t="shared" si="1"/>
        <v>646.70965262404457</v>
      </c>
    </row>
    <row r="86" spans="1:5" x14ac:dyDescent="0.25">
      <c r="A86" s="1" t="s">
        <v>121</v>
      </c>
      <c r="B86">
        <v>277.67894111076424</v>
      </c>
      <c r="C86">
        <v>232.27709249448938</v>
      </c>
      <c r="D86">
        <v>164.14367765499239</v>
      </c>
      <c r="E86">
        <f t="shared" si="1"/>
        <v>674.09971126024607</v>
      </c>
    </row>
    <row r="87" spans="1:5" x14ac:dyDescent="0.25">
      <c r="A87" s="1" t="s">
        <v>122</v>
      </c>
      <c r="B87">
        <v>235.53742055833399</v>
      </c>
      <c r="C87">
        <v>194.83762353488083</v>
      </c>
      <c r="D87">
        <v>62.560201587961203</v>
      </c>
      <c r="E87">
        <f t="shared" si="1"/>
        <v>492.93524568117601</v>
      </c>
    </row>
    <row r="88" spans="1:5" x14ac:dyDescent="0.25">
      <c r="A88" s="1" t="s">
        <v>123</v>
      </c>
      <c r="B88">
        <v>254.37340272069372</v>
      </c>
      <c r="C88">
        <v>241.69304528074434</v>
      </c>
      <c r="D88">
        <v>86.509290437832732</v>
      </c>
      <c r="E88">
        <f t="shared" si="1"/>
        <v>582.57573843927082</v>
      </c>
    </row>
    <row r="89" spans="1:5" x14ac:dyDescent="0.25">
      <c r="A89" s="1" t="s">
        <v>124</v>
      </c>
      <c r="B89">
        <v>205.54495714652265</v>
      </c>
      <c r="C89">
        <v>195.05178647612144</v>
      </c>
      <c r="D89">
        <v>259.47660503107949</v>
      </c>
      <c r="E89">
        <f t="shared" si="1"/>
        <v>660.07334865372354</v>
      </c>
    </row>
    <row r="90" spans="1:5" x14ac:dyDescent="0.25">
      <c r="A90" s="1" t="s">
        <v>125</v>
      </c>
      <c r="B90">
        <v>234.23924849976936</v>
      </c>
      <c r="C90">
        <v>224.17764262680117</v>
      </c>
      <c r="D90">
        <v>208.21052490350314</v>
      </c>
      <c r="E90">
        <f t="shared" si="1"/>
        <v>666.62741603007362</v>
      </c>
    </row>
    <row r="91" spans="1:5" x14ac:dyDescent="0.25">
      <c r="A91" s="1" t="s">
        <v>126</v>
      </c>
      <c r="B91">
        <v>170.24104889745905</v>
      </c>
      <c r="C91">
        <v>167.47051668147367</v>
      </c>
      <c r="D91">
        <v>335.0831722229978</v>
      </c>
      <c r="E91">
        <f t="shared" si="1"/>
        <v>672.79473780193052</v>
      </c>
    </row>
    <row r="92" spans="1:5" x14ac:dyDescent="0.25">
      <c r="A92" s="1" t="s">
        <v>127</v>
      </c>
      <c r="B92">
        <v>267.84115467275996</v>
      </c>
      <c r="C92">
        <v>256.23731457362675</v>
      </c>
      <c r="D92">
        <v>157.72234053336979</v>
      </c>
      <c r="E92">
        <f t="shared" si="1"/>
        <v>681.80080977975649</v>
      </c>
    </row>
    <row r="93" spans="1:5" x14ac:dyDescent="0.25">
      <c r="A93" s="1" t="s">
        <v>128</v>
      </c>
      <c r="B93">
        <v>219.39182834001085</v>
      </c>
      <c r="C93">
        <v>220.09109389735002</v>
      </c>
      <c r="D93">
        <v>233.90957896919517</v>
      </c>
      <c r="E93">
        <f t="shared" si="1"/>
        <v>673.39250120655606</v>
      </c>
    </row>
    <row r="94" spans="1:5" x14ac:dyDescent="0.25">
      <c r="A94" s="1" t="s">
        <v>129</v>
      </c>
      <c r="B94">
        <v>223.14655185114225</v>
      </c>
      <c r="C94">
        <v>220.01795906656901</v>
      </c>
      <c r="D94">
        <v>208.88952943812339</v>
      </c>
      <c r="E94">
        <f t="shared" si="1"/>
        <v>652.05404035583467</v>
      </c>
    </row>
    <row r="95" spans="1:5" x14ac:dyDescent="0.25">
      <c r="A95" s="1" t="s">
        <v>130</v>
      </c>
      <c r="B95">
        <v>236.06396973000062</v>
      </c>
      <c r="C95">
        <v>219.59747651961422</v>
      </c>
      <c r="D95">
        <v>260.47951914805401</v>
      </c>
      <c r="E95">
        <f t="shared" si="1"/>
        <v>716.14096539766888</v>
      </c>
    </row>
    <row r="96" spans="1:5" x14ac:dyDescent="0.25">
      <c r="A96" s="1" t="s">
        <v>131</v>
      </c>
      <c r="B96">
        <v>193.39997289444912</v>
      </c>
      <c r="C96">
        <v>165.44155213108036</v>
      </c>
      <c r="D96">
        <v>358.31683406248987</v>
      </c>
      <c r="E96">
        <f t="shared" si="1"/>
        <v>717.15835908801932</v>
      </c>
    </row>
    <row r="97" spans="1:5" x14ac:dyDescent="0.25">
      <c r="A97" s="1" t="s">
        <v>132</v>
      </c>
      <c r="B97">
        <v>315.9374109805787</v>
      </c>
      <c r="C97">
        <v>269.14819499977079</v>
      </c>
      <c r="D97">
        <v>51.415744388798075</v>
      </c>
      <c r="E97">
        <f t="shared" si="1"/>
        <v>636.50135036914764</v>
      </c>
    </row>
    <row r="98" spans="1:5" x14ac:dyDescent="0.25">
      <c r="A98" s="1" t="s">
        <v>133</v>
      </c>
      <c r="B98">
        <v>271.37820651738991</v>
      </c>
      <c r="C98">
        <v>235.74696134206073</v>
      </c>
      <c r="D98">
        <v>107.06245185158821</v>
      </c>
      <c r="E98">
        <f t="shared" si="1"/>
        <v>614.18761971103891</v>
      </c>
    </row>
    <row r="99" spans="1:5" x14ac:dyDescent="0.25">
      <c r="A99" s="1" t="s">
        <v>134</v>
      </c>
      <c r="B99">
        <v>196.04793091954093</v>
      </c>
      <c r="C99">
        <v>190.13452786143941</v>
      </c>
      <c r="D99">
        <v>242.10468814846189</v>
      </c>
      <c r="E99">
        <f t="shared" si="1"/>
        <v>628.28714692944232</v>
      </c>
    </row>
    <row r="100" spans="1:5" x14ac:dyDescent="0.25">
      <c r="A100" s="1" t="s">
        <v>135</v>
      </c>
      <c r="B100">
        <v>212.33545538816426</v>
      </c>
      <c r="C100">
        <v>195.57582763960372</v>
      </c>
      <c r="D100">
        <v>187.59098049101837</v>
      </c>
      <c r="E100">
        <f t="shared" si="1"/>
        <v>595.50226351878632</v>
      </c>
    </row>
    <row r="101" spans="1:5" x14ac:dyDescent="0.25">
      <c r="A101" s="1" t="s">
        <v>136</v>
      </c>
      <c r="B101">
        <v>181.97671024935664</v>
      </c>
      <c r="C101">
        <v>154.94564041088427</v>
      </c>
      <c r="D101">
        <v>338.92784098987227</v>
      </c>
      <c r="E101">
        <f t="shared" si="1"/>
        <v>675.85019165011317</v>
      </c>
    </row>
    <row r="102" spans="1:5" x14ac:dyDescent="0.25">
      <c r="A102" s="1" t="s">
        <v>137</v>
      </c>
      <c r="B102">
        <v>247.70401654526864</v>
      </c>
      <c r="C102">
        <v>237.24065147724301</v>
      </c>
      <c r="D102">
        <v>185.09416890091757</v>
      </c>
      <c r="E102">
        <f t="shared" si="1"/>
        <v>670.03883692342924</v>
      </c>
    </row>
    <row r="103" spans="1:5" x14ac:dyDescent="0.25">
      <c r="A103" s="1" t="s">
        <v>138</v>
      </c>
      <c r="B103">
        <v>287.67837660934129</v>
      </c>
      <c r="C103">
        <v>278.78974338583009</v>
      </c>
      <c r="D103">
        <v>129.47327744093496</v>
      </c>
      <c r="E103">
        <f t="shared" si="1"/>
        <v>695.9413974361064</v>
      </c>
    </row>
    <row r="104" spans="1:5" x14ac:dyDescent="0.25">
      <c r="A104" s="1" t="s">
        <v>139</v>
      </c>
      <c r="B104">
        <v>186.04319442939408</v>
      </c>
      <c r="C104">
        <v>181.40622479934694</v>
      </c>
      <c r="D104">
        <v>300.46160618417247</v>
      </c>
      <c r="E104">
        <f t="shared" si="1"/>
        <v>667.91102541291343</v>
      </c>
    </row>
    <row r="105" spans="1:5" x14ac:dyDescent="0.25">
      <c r="A105" s="1" t="s">
        <v>140</v>
      </c>
      <c r="B105">
        <v>150.2126506576698</v>
      </c>
      <c r="C105">
        <v>148.31968361461972</v>
      </c>
      <c r="D105">
        <v>349.32297077998192</v>
      </c>
      <c r="E105">
        <f t="shared" si="1"/>
        <v>647.85530505227143</v>
      </c>
    </row>
    <row r="106" spans="1:5" x14ac:dyDescent="0.25">
      <c r="A106" s="1" t="s">
        <v>141</v>
      </c>
      <c r="B106">
        <v>213.84961047157185</v>
      </c>
      <c r="C106">
        <v>202.44837472677361</v>
      </c>
      <c r="D106">
        <v>220.64218647278557</v>
      </c>
      <c r="E106">
        <f t="shared" si="1"/>
        <v>636.94017167113111</v>
      </c>
    </row>
    <row r="107" spans="1:5" x14ac:dyDescent="0.25">
      <c r="A107" s="1" t="s">
        <v>142</v>
      </c>
      <c r="B107">
        <v>239.94319698249768</v>
      </c>
      <c r="C107">
        <v>209.07201460552187</v>
      </c>
      <c r="D107">
        <v>190.0617967652243</v>
      </c>
      <c r="E107">
        <f t="shared" si="1"/>
        <v>639.07700835324385</v>
      </c>
    </row>
    <row r="108" spans="1:5" x14ac:dyDescent="0.25">
      <c r="A108" s="1" t="s">
        <v>143</v>
      </c>
      <c r="B108">
        <v>191.48113387814888</v>
      </c>
      <c r="C108">
        <v>169.01205496159324</v>
      </c>
      <c r="D108">
        <v>343.64028175316668</v>
      </c>
      <c r="E108">
        <f t="shared" si="1"/>
        <v>704.13347059290879</v>
      </c>
    </row>
    <row r="109" spans="1:5" x14ac:dyDescent="0.25">
      <c r="A109" s="1" t="s">
        <v>144</v>
      </c>
      <c r="B109">
        <v>245.71529558851947</v>
      </c>
      <c r="C109">
        <v>226.27563042894093</v>
      </c>
      <c r="D109">
        <v>153.70746763121448</v>
      </c>
      <c r="E109">
        <f t="shared" si="1"/>
        <v>625.69839364867494</v>
      </c>
    </row>
    <row r="110" spans="1:5" x14ac:dyDescent="0.25">
      <c r="A110" s="1" t="s">
        <v>145</v>
      </c>
      <c r="B110">
        <v>264.97777010700798</v>
      </c>
      <c r="C110">
        <v>215.2945903648598</v>
      </c>
      <c r="D110">
        <v>151.13052408567441</v>
      </c>
      <c r="E110">
        <f t="shared" si="1"/>
        <v>631.40288455754217</v>
      </c>
    </row>
    <row r="111" spans="1:5" x14ac:dyDescent="0.25">
      <c r="A111" s="1" t="s">
        <v>146</v>
      </c>
      <c r="B111">
        <v>159.37966257509157</v>
      </c>
      <c r="C111">
        <v>146.70605501571427</v>
      </c>
      <c r="D111">
        <v>328.41098513434076</v>
      </c>
      <c r="E111">
        <f t="shared" si="1"/>
        <v>634.49670272514663</v>
      </c>
    </row>
    <row r="112" spans="1:5" x14ac:dyDescent="0.25">
      <c r="A112" s="1" t="s">
        <v>147</v>
      </c>
      <c r="B112">
        <v>219.99852082856765</v>
      </c>
      <c r="C112">
        <v>192.98806816298313</v>
      </c>
      <c r="D112">
        <v>150.63645373319343</v>
      </c>
      <c r="E112">
        <f t="shared" si="1"/>
        <v>563.62304272474421</v>
      </c>
    </row>
    <row r="113" spans="1:5" x14ac:dyDescent="0.25">
      <c r="A113" s="1" t="s">
        <v>148</v>
      </c>
      <c r="B113">
        <v>122.97276429733238</v>
      </c>
      <c r="C113">
        <v>121.82001548641449</v>
      </c>
      <c r="D113">
        <v>402.4887221204454</v>
      </c>
      <c r="E113">
        <f t="shared" si="1"/>
        <v>647.28150190419228</v>
      </c>
    </row>
    <row r="114" spans="1:5" x14ac:dyDescent="0.25">
      <c r="A114" s="1" t="s">
        <v>149</v>
      </c>
      <c r="B114">
        <v>190.97679610102304</v>
      </c>
      <c r="C114">
        <v>174.37435165067714</v>
      </c>
      <c r="D114">
        <v>250.9435113433349</v>
      </c>
      <c r="E114">
        <f t="shared" si="1"/>
        <v>616.29465909503506</v>
      </c>
    </row>
    <row r="115" spans="1:5" x14ac:dyDescent="0.25">
      <c r="A115" s="1" t="s">
        <v>150</v>
      </c>
      <c r="B115">
        <v>255.04232549218497</v>
      </c>
      <c r="C115">
        <v>252.52818601024296</v>
      </c>
      <c r="D115">
        <v>146.02912733984144</v>
      </c>
      <c r="E115">
        <f t="shared" si="1"/>
        <v>653.59963884226943</v>
      </c>
    </row>
    <row r="116" spans="1:5" x14ac:dyDescent="0.25">
      <c r="A116" s="1" t="s">
        <v>151</v>
      </c>
      <c r="B116">
        <v>136.23344176875892</v>
      </c>
      <c r="C116">
        <v>129.0271577478546</v>
      </c>
      <c r="D116">
        <v>397.37182618189991</v>
      </c>
      <c r="E116">
        <f t="shared" si="1"/>
        <v>662.63242569851343</v>
      </c>
    </row>
    <row r="117" spans="1:5" x14ac:dyDescent="0.25">
      <c r="A117" s="1" t="s">
        <v>152</v>
      </c>
      <c r="B117">
        <v>129.20700382812959</v>
      </c>
      <c r="C117">
        <v>124.87231692505388</v>
      </c>
      <c r="D117">
        <v>405.55455207072737</v>
      </c>
      <c r="E117">
        <f t="shared" si="1"/>
        <v>659.63387282391091</v>
      </c>
    </row>
    <row r="118" spans="1:5" x14ac:dyDescent="0.25">
      <c r="A118" s="1" t="s">
        <v>19</v>
      </c>
      <c r="B118">
        <v>303.57919254363458</v>
      </c>
      <c r="C118">
        <v>295.06534828389732</v>
      </c>
      <c r="D118">
        <v>0.28435634132704773</v>
      </c>
      <c r="E118">
        <f t="shared" si="1"/>
        <v>598.92889716885895</v>
      </c>
    </row>
    <row r="119" spans="1:5" x14ac:dyDescent="0.25">
      <c r="A119" s="1" t="s">
        <v>20</v>
      </c>
      <c r="B119">
        <v>322.80425309537907</v>
      </c>
      <c r="C119">
        <v>314.95701572658908</v>
      </c>
      <c r="D119">
        <v>1E-3</v>
      </c>
      <c r="E119">
        <f t="shared" si="1"/>
        <v>637.76226882196806</v>
      </c>
    </row>
    <row r="120" spans="1:5" x14ac:dyDescent="0.25">
      <c r="A120" s="1" t="s">
        <v>21</v>
      </c>
      <c r="B120">
        <v>306.57372028272709</v>
      </c>
      <c r="C120">
        <v>298.45940455175491</v>
      </c>
      <c r="D120">
        <v>1E-3</v>
      </c>
      <c r="E120">
        <f t="shared" si="1"/>
        <v>605.03412483448199</v>
      </c>
    </row>
    <row r="121" spans="1:5" x14ac:dyDescent="0.25">
      <c r="A121" s="1" t="s">
        <v>22</v>
      </c>
      <c r="B121">
        <v>306.49583168623303</v>
      </c>
      <c r="C121">
        <v>298.81203180128517</v>
      </c>
      <c r="D121">
        <v>1.6906921502106096</v>
      </c>
      <c r="E121">
        <f t="shared" si="1"/>
        <v>606.99855563772883</v>
      </c>
    </row>
    <row r="122" spans="1:5" x14ac:dyDescent="0.25">
      <c r="A122" s="1" t="s">
        <v>23</v>
      </c>
      <c r="B122">
        <v>309.1713308811</v>
      </c>
      <c r="C122">
        <v>302.75829307423749</v>
      </c>
      <c r="D122">
        <v>1E-3</v>
      </c>
      <c r="E122">
        <f t="shared" si="1"/>
        <v>611.93062395533752</v>
      </c>
    </row>
    <row r="123" spans="1:5" x14ac:dyDescent="0.25">
      <c r="A123" s="1" t="s">
        <v>24</v>
      </c>
      <c r="B123">
        <v>197.21418744309747</v>
      </c>
      <c r="C123">
        <v>192.58113578527369</v>
      </c>
      <c r="D123">
        <v>201.68030463391437</v>
      </c>
      <c r="E123">
        <f t="shared" si="1"/>
        <v>591.47562786228559</v>
      </c>
    </row>
    <row r="124" spans="1:5" x14ac:dyDescent="0.25">
      <c r="A124" s="1" t="s">
        <v>25</v>
      </c>
      <c r="B124">
        <v>207.77460697079601</v>
      </c>
      <c r="C124">
        <v>197.79631770763592</v>
      </c>
      <c r="D124">
        <v>241.19157494462254</v>
      </c>
      <c r="E124">
        <f t="shared" si="1"/>
        <v>646.76249962305451</v>
      </c>
    </row>
    <row r="125" spans="1:5" x14ac:dyDescent="0.25">
      <c r="A125" s="1" t="s">
        <v>26</v>
      </c>
      <c r="B125">
        <v>201.95720767392103</v>
      </c>
      <c r="C125">
        <v>193.26047689129348</v>
      </c>
      <c r="D125">
        <v>253.11665972220922</v>
      </c>
      <c r="E125">
        <f t="shared" si="1"/>
        <v>648.33434428742373</v>
      </c>
    </row>
    <row r="126" spans="1:5" x14ac:dyDescent="0.25">
      <c r="A126" s="1" t="s">
        <v>27</v>
      </c>
      <c r="B126">
        <v>208.30552166493203</v>
      </c>
      <c r="C126">
        <v>199.07272086115611</v>
      </c>
      <c r="D126">
        <v>240.91038800974155</v>
      </c>
      <c r="E126">
        <f t="shared" si="1"/>
        <v>648.28863053582972</v>
      </c>
    </row>
    <row r="127" spans="1:5" x14ac:dyDescent="0.25">
      <c r="A127" s="1" t="s">
        <v>28</v>
      </c>
      <c r="B127">
        <v>211.20637776475735</v>
      </c>
      <c r="C127">
        <v>202.59135892333293</v>
      </c>
      <c r="D127">
        <v>237.10240694177358</v>
      </c>
      <c r="E127">
        <f t="shared" si="1"/>
        <v>650.90014362986381</v>
      </c>
    </row>
    <row r="128" spans="1:5" x14ac:dyDescent="0.25">
      <c r="A128" s="1" t="s">
        <v>292</v>
      </c>
    </row>
    <row r="129" spans="1:1" x14ac:dyDescent="0.25">
      <c r="A129" s="1" t="s">
        <v>293</v>
      </c>
    </row>
    <row r="130" spans="1:1" x14ac:dyDescent="0.25">
      <c r="A130" s="1" t="s">
        <v>294</v>
      </c>
    </row>
    <row r="131" spans="1:1" x14ac:dyDescent="0.25">
      <c r="A131" s="1" t="s">
        <v>295</v>
      </c>
    </row>
    <row r="132" spans="1:1" x14ac:dyDescent="0.25">
      <c r="A132" s="1" t="s">
        <v>296</v>
      </c>
    </row>
    <row r="133" spans="1:1" x14ac:dyDescent="0.25">
      <c r="A133" s="1" t="s">
        <v>297</v>
      </c>
    </row>
    <row r="134" spans="1:1" x14ac:dyDescent="0.25">
      <c r="A134" s="1" t="s">
        <v>298</v>
      </c>
    </row>
    <row r="135" spans="1:1" x14ac:dyDescent="0.25">
      <c r="A135" s="1" t="s">
        <v>299</v>
      </c>
    </row>
    <row r="136" spans="1:1" x14ac:dyDescent="0.25">
      <c r="A136" s="1" t="s">
        <v>300</v>
      </c>
    </row>
    <row r="137" spans="1:1" x14ac:dyDescent="0.25">
      <c r="A137" s="1" t="s">
        <v>301</v>
      </c>
    </row>
    <row r="138" spans="1:1" x14ac:dyDescent="0.25">
      <c r="A138" s="1" t="s">
        <v>302</v>
      </c>
    </row>
    <row r="139" spans="1:1" x14ac:dyDescent="0.25">
      <c r="A139" s="1" t="s">
        <v>303</v>
      </c>
    </row>
    <row r="140" spans="1:1" x14ac:dyDescent="0.25">
      <c r="A140" s="1" t="s">
        <v>304</v>
      </c>
    </row>
    <row r="141" spans="1:1" x14ac:dyDescent="0.25">
      <c r="A141" s="1" t="s">
        <v>305</v>
      </c>
    </row>
    <row r="142" spans="1:1" x14ac:dyDescent="0.25">
      <c r="A142" s="1" t="s">
        <v>306</v>
      </c>
    </row>
    <row r="143" spans="1:1" x14ac:dyDescent="0.25">
      <c r="A143" s="1" t="s">
        <v>307</v>
      </c>
    </row>
    <row r="144" spans="1:1" x14ac:dyDescent="0.25">
      <c r="A144" s="1" t="s">
        <v>308</v>
      </c>
    </row>
    <row r="145" spans="1:1" x14ac:dyDescent="0.25">
      <c r="A145" s="1" t="s">
        <v>309</v>
      </c>
    </row>
    <row r="146" spans="1:1" x14ac:dyDescent="0.25">
      <c r="A146" s="1" t="s">
        <v>310</v>
      </c>
    </row>
    <row r="147" spans="1:1" x14ac:dyDescent="0.25">
      <c r="A147" s="1" t="s">
        <v>311</v>
      </c>
    </row>
    <row r="148" spans="1:1" x14ac:dyDescent="0.25">
      <c r="A148" s="1" t="s">
        <v>312</v>
      </c>
    </row>
    <row r="149" spans="1:1" x14ac:dyDescent="0.25">
      <c r="A149" s="1" t="s">
        <v>313</v>
      </c>
    </row>
    <row r="150" spans="1:1" x14ac:dyDescent="0.25">
      <c r="A150" s="1" t="s">
        <v>314</v>
      </c>
    </row>
    <row r="151" spans="1:1" x14ac:dyDescent="0.25">
      <c r="A151" s="1" t="s">
        <v>315</v>
      </c>
    </row>
    <row r="152" spans="1:1" x14ac:dyDescent="0.25">
      <c r="A152" s="1" t="s">
        <v>316</v>
      </c>
    </row>
    <row r="153" spans="1:1" x14ac:dyDescent="0.25">
      <c r="A153" s="1" t="s">
        <v>317</v>
      </c>
    </row>
    <row r="154" spans="1:1" x14ac:dyDescent="0.25">
      <c r="A154" s="1" t="s">
        <v>318</v>
      </c>
    </row>
    <row r="155" spans="1:1" x14ac:dyDescent="0.25">
      <c r="A155" s="1" t="s">
        <v>319</v>
      </c>
    </row>
    <row r="156" spans="1:1" x14ac:dyDescent="0.25">
      <c r="A156" s="1" t="s">
        <v>320</v>
      </c>
    </row>
    <row r="157" spans="1:1" x14ac:dyDescent="0.25">
      <c r="A157" s="1" t="s">
        <v>321</v>
      </c>
    </row>
    <row r="158" spans="1:1" x14ac:dyDescent="0.25">
      <c r="A158" s="1" t="s">
        <v>322</v>
      </c>
    </row>
    <row r="159" spans="1:1" x14ac:dyDescent="0.25">
      <c r="A159" s="1" t="s">
        <v>323</v>
      </c>
    </row>
    <row r="160" spans="1:1" x14ac:dyDescent="0.25">
      <c r="A160" s="1" t="s">
        <v>324</v>
      </c>
    </row>
    <row r="161" spans="1:1" x14ac:dyDescent="0.25">
      <c r="A161" s="1" t="s">
        <v>325</v>
      </c>
    </row>
    <row r="162" spans="1:1" x14ac:dyDescent="0.25">
      <c r="A162" s="1" t="s">
        <v>326</v>
      </c>
    </row>
    <row r="163" spans="1:1" x14ac:dyDescent="0.25">
      <c r="A163" s="1" t="s">
        <v>327</v>
      </c>
    </row>
    <row r="164" spans="1:1" x14ac:dyDescent="0.25">
      <c r="A164" s="1" t="s">
        <v>328</v>
      </c>
    </row>
    <row r="165" spans="1:1" x14ac:dyDescent="0.25">
      <c r="A165" s="1" t="s">
        <v>329</v>
      </c>
    </row>
    <row r="166" spans="1:1" x14ac:dyDescent="0.25">
      <c r="A166" s="1" t="s">
        <v>330</v>
      </c>
    </row>
    <row r="167" spans="1:1" x14ac:dyDescent="0.25">
      <c r="A167" s="1" t="s">
        <v>331</v>
      </c>
    </row>
    <row r="168" spans="1:1" x14ac:dyDescent="0.25">
      <c r="A168" s="1" t="s">
        <v>332</v>
      </c>
    </row>
    <row r="169" spans="1:1" x14ac:dyDescent="0.25">
      <c r="A169" s="1" t="s">
        <v>333</v>
      </c>
    </row>
    <row r="170" spans="1:1" x14ac:dyDescent="0.25">
      <c r="A170" s="1" t="s">
        <v>334</v>
      </c>
    </row>
    <row r="171" spans="1:1" x14ac:dyDescent="0.25">
      <c r="A171" s="1" t="s">
        <v>335</v>
      </c>
    </row>
    <row r="172" spans="1:1" x14ac:dyDescent="0.25">
      <c r="A172" s="1" t="s">
        <v>336</v>
      </c>
    </row>
    <row r="173" spans="1:1" x14ac:dyDescent="0.25">
      <c r="A173" s="1" t="s">
        <v>337</v>
      </c>
    </row>
    <row r="174" spans="1:1" x14ac:dyDescent="0.25">
      <c r="A174" s="1" t="s">
        <v>338</v>
      </c>
    </row>
    <row r="175" spans="1:1" x14ac:dyDescent="0.25">
      <c r="A175" s="1" t="s">
        <v>339</v>
      </c>
    </row>
    <row r="176" spans="1:1" x14ac:dyDescent="0.25">
      <c r="A176" s="1" t="s">
        <v>340</v>
      </c>
    </row>
    <row r="177" spans="1:1" x14ac:dyDescent="0.25">
      <c r="A177" s="1" t="s">
        <v>341</v>
      </c>
    </row>
    <row r="178" spans="1:1" x14ac:dyDescent="0.25">
      <c r="A178" s="1" t="s">
        <v>342</v>
      </c>
    </row>
    <row r="179" spans="1:1" x14ac:dyDescent="0.25">
      <c r="A179" s="1" t="s">
        <v>343</v>
      </c>
    </row>
    <row r="180" spans="1:1" x14ac:dyDescent="0.25">
      <c r="A180" s="1" t="s">
        <v>344</v>
      </c>
    </row>
    <row r="181" spans="1:1" x14ac:dyDescent="0.25">
      <c r="A181" s="1" t="s">
        <v>345</v>
      </c>
    </row>
    <row r="182" spans="1:1" x14ac:dyDescent="0.25">
      <c r="A182" s="1" t="s">
        <v>346</v>
      </c>
    </row>
  </sheetData>
  <phoneticPr fontId="7" type="noConversion"/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0525-F253-44A7-BC89-AC02D21C60F3}">
  <dimension ref="A1:E182"/>
  <sheetViews>
    <sheetView workbookViewId="0"/>
  </sheetViews>
  <sheetFormatPr defaultRowHeight="12.5" x14ac:dyDescent="0.25"/>
  <cols>
    <col min="2" max="5" width="10" bestFit="1" customWidth="1"/>
  </cols>
  <sheetData>
    <row r="1" spans="1:5" x14ac:dyDescent="0.25">
      <c r="A1" t="s">
        <v>159</v>
      </c>
      <c r="B1" t="s">
        <v>32</v>
      </c>
      <c r="C1" t="s">
        <v>153</v>
      </c>
      <c r="D1" t="s">
        <v>154</v>
      </c>
      <c r="E1" t="s">
        <v>17</v>
      </c>
    </row>
    <row r="2" spans="1:5" x14ac:dyDescent="0.25">
      <c r="A2" s="1" t="s">
        <v>37</v>
      </c>
      <c r="B2" s="28">
        <v>27567.062807295501</v>
      </c>
      <c r="C2" s="28">
        <v>27131.665887488558</v>
      </c>
      <c r="D2" s="28">
        <v>366.8956974414516</v>
      </c>
    </row>
    <row r="3" spans="1:5" x14ac:dyDescent="0.25">
      <c r="A3" s="1" t="s">
        <v>38</v>
      </c>
      <c r="B3" s="28">
        <v>29644.807800929379</v>
      </c>
      <c r="C3" s="28">
        <v>28194.409364638635</v>
      </c>
      <c r="D3" s="28">
        <v>280.67008425048039</v>
      </c>
    </row>
    <row r="4" spans="1:5" x14ac:dyDescent="0.25">
      <c r="A4" s="1" t="s">
        <v>39</v>
      </c>
      <c r="B4" s="28">
        <v>30051.921075116912</v>
      </c>
      <c r="C4" s="28">
        <v>29840.781515476272</v>
      </c>
      <c r="D4" s="28">
        <v>307.2115697393524</v>
      </c>
    </row>
    <row r="5" spans="1:5" x14ac:dyDescent="0.25">
      <c r="A5" s="1" t="s">
        <v>40</v>
      </c>
      <c r="B5" s="28">
        <v>33031.921698669641</v>
      </c>
      <c r="C5" s="28">
        <v>33220.829927923718</v>
      </c>
      <c r="D5" s="28">
        <v>70.88770488814454</v>
      </c>
    </row>
    <row r="6" spans="1:5" x14ac:dyDescent="0.25">
      <c r="A6" s="1" t="s">
        <v>41</v>
      </c>
      <c r="B6" s="28">
        <v>35603.093541622795</v>
      </c>
      <c r="C6" s="28">
        <v>33912.98244834115</v>
      </c>
      <c r="D6" s="28"/>
    </row>
    <row r="7" spans="1:5" x14ac:dyDescent="0.25">
      <c r="A7" s="1" t="s">
        <v>42</v>
      </c>
      <c r="B7" s="28">
        <v>31021.744438848291</v>
      </c>
      <c r="C7" s="28">
        <v>29962.33137634076</v>
      </c>
      <c r="D7" s="28">
        <v>189.19581285553409</v>
      </c>
    </row>
    <row r="8" spans="1:5" x14ac:dyDescent="0.25">
      <c r="A8" s="1" t="s">
        <v>43</v>
      </c>
      <c r="B8" s="28">
        <v>32602.806191237469</v>
      </c>
      <c r="C8" s="28">
        <v>28690.609535671065</v>
      </c>
      <c r="D8" s="28">
        <v>71.896517056101402</v>
      </c>
    </row>
    <row r="9" spans="1:5" x14ac:dyDescent="0.25">
      <c r="A9" s="1" t="s">
        <v>44</v>
      </c>
      <c r="B9" s="28">
        <v>33875.703313888778</v>
      </c>
      <c r="C9" s="28">
        <v>32204.296610991249</v>
      </c>
      <c r="D9" s="28">
        <v>241.29211395694199</v>
      </c>
    </row>
    <row r="10" spans="1:5" x14ac:dyDescent="0.25">
      <c r="A10" s="1" t="s">
        <v>45</v>
      </c>
      <c r="B10" s="28">
        <v>25652.743785797898</v>
      </c>
      <c r="C10" s="28">
        <v>26443.61924876806</v>
      </c>
      <c r="D10" s="28">
        <v>144.44049060721136</v>
      </c>
    </row>
    <row r="11" spans="1:5" x14ac:dyDescent="0.25">
      <c r="A11" s="1" t="s">
        <v>46</v>
      </c>
      <c r="B11" s="28">
        <v>30232.773637276765</v>
      </c>
      <c r="C11" s="28">
        <v>30129.409615957</v>
      </c>
      <c r="D11" s="28"/>
    </row>
    <row r="12" spans="1:5" x14ac:dyDescent="0.25">
      <c r="A12" s="1" t="s">
        <v>47</v>
      </c>
      <c r="B12" s="28">
        <v>28803.105805479892</v>
      </c>
      <c r="C12" s="28">
        <v>27312.096788627008</v>
      </c>
      <c r="D12" s="28">
        <v>387.34810698612233</v>
      </c>
    </row>
    <row r="13" spans="1:5" x14ac:dyDescent="0.25">
      <c r="A13" s="1" t="s">
        <v>48</v>
      </c>
      <c r="B13" s="28">
        <v>30944.88437863714</v>
      </c>
      <c r="C13" s="28">
        <v>26810.717737211762</v>
      </c>
      <c r="D13" s="28"/>
    </row>
    <row r="14" spans="1:5" x14ac:dyDescent="0.25">
      <c r="A14" s="1" t="s">
        <v>49</v>
      </c>
      <c r="B14" s="28">
        <v>32950.379495678346</v>
      </c>
      <c r="C14" s="28">
        <v>31714.578111666269</v>
      </c>
      <c r="D14" s="28"/>
    </row>
    <row r="15" spans="1:5" x14ac:dyDescent="0.25">
      <c r="A15" s="1" t="s">
        <v>50</v>
      </c>
      <c r="B15" s="28">
        <v>26502.663997227544</v>
      </c>
      <c r="C15" s="28">
        <v>24514.221379968596</v>
      </c>
      <c r="D15" s="28">
        <v>113.15510570317386</v>
      </c>
    </row>
    <row r="16" spans="1:5" x14ac:dyDescent="0.25">
      <c r="A16" s="1" t="s">
        <v>51</v>
      </c>
      <c r="B16" s="28">
        <v>29697.720331894503</v>
      </c>
      <c r="C16" s="28">
        <v>29940.231401638121</v>
      </c>
      <c r="D16" s="28">
        <v>492.61578306699607</v>
      </c>
    </row>
    <row r="17" spans="1:4" x14ac:dyDescent="0.25">
      <c r="A17" s="1" t="s">
        <v>52</v>
      </c>
      <c r="B17" s="28">
        <v>33395.614814759916</v>
      </c>
      <c r="C17" s="28">
        <v>32756.64974687784</v>
      </c>
      <c r="D17" s="28">
        <v>116.46508928594312</v>
      </c>
    </row>
    <row r="18" spans="1:4" x14ac:dyDescent="0.25">
      <c r="A18" s="1" t="s">
        <v>53</v>
      </c>
      <c r="B18" s="28">
        <v>30442.416580256948</v>
      </c>
      <c r="C18" s="28">
        <v>30254.68838464384</v>
      </c>
      <c r="D18" s="28">
        <v>1069.6063464510667</v>
      </c>
    </row>
    <row r="19" spans="1:4" x14ac:dyDescent="0.25">
      <c r="A19" s="1" t="s">
        <v>54</v>
      </c>
      <c r="B19" s="28">
        <v>32277.647685900938</v>
      </c>
      <c r="C19" s="28">
        <v>30720.2074401561</v>
      </c>
      <c r="D19" s="28"/>
    </row>
    <row r="20" spans="1:4" x14ac:dyDescent="0.25">
      <c r="A20" s="1" t="s">
        <v>55</v>
      </c>
      <c r="B20" s="28">
        <v>33149.898264352021</v>
      </c>
      <c r="C20" s="28">
        <v>29792.146188317456</v>
      </c>
      <c r="D20" s="28">
        <v>433.59671699304397</v>
      </c>
    </row>
    <row r="21" spans="1:4" x14ac:dyDescent="0.25">
      <c r="A21" s="1" t="s">
        <v>56</v>
      </c>
      <c r="B21" s="28">
        <v>23684.558054852587</v>
      </c>
      <c r="C21" s="28">
        <v>22478.154148008747</v>
      </c>
      <c r="D21" s="28">
        <v>580.35149826367274</v>
      </c>
    </row>
    <row r="22" spans="1:4" x14ac:dyDescent="0.25">
      <c r="A22" s="1" t="s">
        <v>57</v>
      </c>
      <c r="B22" s="28">
        <v>28210.828655898382</v>
      </c>
      <c r="C22" s="28">
        <v>29506.669665392765</v>
      </c>
      <c r="D22" s="28">
        <v>115.52176611420236</v>
      </c>
    </row>
    <row r="23" spans="1:4" x14ac:dyDescent="0.25">
      <c r="A23" s="1" t="s">
        <v>58</v>
      </c>
      <c r="B23" s="28">
        <v>23823.588911757746</v>
      </c>
      <c r="C23" s="28">
        <v>25500.598686047513</v>
      </c>
      <c r="D23" s="28">
        <v>1600.5469668854046</v>
      </c>
    </row>
    <row r="24" spans="1:4" x14ac:dyDescent="0.25">
      <c r="A24" s="1" t="s">
        <v>59</v>
      </c>
      <c r="B24" s="28">
        <v>31302.566506096795</v>
      </c>
      <c r="C24" s="28">
        <v>30785.49228851611</v>
      </c>
      <c r="D24" s="28">
        <v>101.00807667549881</v>
      </c>
    </row>
    <row r="25" spans="1:4" x14ac:dyDescent="0.25">
      <c r="A25" s="1" t="s">
        <v>60</v>
      </c>
      <c r="B25" s="28">
        <v>27886.835888979447</v>
      </c>
      <c r="C25" s="28">
        <v>28354.888187558794</v>
      </c>
      <c r="D25" s="28">
        <v>273.27667794685186</v>
      </c>
    </row>
    <row r="26" spans="1:4" x14ac:dyDescent="0.25">
      <c r="A26" s="1" t="s">
        <v>61</v>
      </c>
      <c r="B26" s="28">
        <v>32888.256671758747</v>
      </c>
      <c r="C26" s="28">
        <v>31569.814446489858</v>
      </c>
      <c r="D26" s="28"/>
    </row>
    <row r="27" spans="1:4" x14ac:dyDescent="0.25">
      <c r="A27" s="1" t="s">
        <v>62</v>
      </c>
      <c r="B27" s="28">
        <v>30003.236384758482</v>
      </c>
      <c r="C27" s="28">
        <v>28795.419667480321</v>
      </c>
      <c r="D27" s="28">
        <v>114.20781050288795</v>
      </c>
    </row>
    <row r="28" spans="1:4" x14ac:dyDescent="0.25">
      <c r="A28" s="1" t="s">
        <v>63</v>
      </c>
      <c r="B28" s="28">
        <v>28603.7352726791</v>
      </c>
      <c r="C28" s="28">
        <v>28747.032174531207</v>
      </c>
      <c r="D28" s="28">
        <v>402.77814416251539</v>
      </c>
    </row>
    <row r="29" spans="1:4" x14ac:dyDescent="0.25">
      <c r="A29" s="1" t="s">
        <v>64</v>
      </c>
      <c r="B29" s="28">
        <v>30555.225518682393</v>
      </c>
      <c r="C29" s="28">
        <v>30528.965839868844</v>
      </c>
      <c r="D29" s="28"/>
    </row>
    <row r="30" spans="1:4" x14ac:dyDescent="0.25">
      <c r="A30" s="1" t="s">
        <v>65</v>
      </c>
      <c r="B30" s="28">
        <v>33214.171228019615</v>
      </c>
      <c r="C30" s="28">
        <v>32982.74481332735</v>
      </c>
      <c r="D30" s="28">
        <v>116.80355382267713</v>
      </c>
    </row>
    <row r="31" spans="1:4" x14ac:dyDescent="0.25">
      <c r="A31" s="1" t="s">
        <v>66</v>
      </c>
      <c r="B31" s="28">
        <v>34306.631232737294</v>
      </c>
      <c r="C31" s="28">
        <v>30814.592392698305</v>
      </c>
      <c r="D31" s="28"/>
    </row>
    <row r="32" spans="1:4" x14ac:dyDescent="0.25">
      <c r="A32" s="1" t="s">
        <v>67</v>
      </c>
      <c r="B32" s="28">
        <v>34647.004783198252</v>
      </c>
      <c r="C32" s="28">
        <v>30288.550513967119</v>
      </c>
      <c r="D32" s="28">
        <v>3168.3903014504726</v>
      </c>
    </row>
    <row r="33" spans="1:4" x14ac:dyDescent="0.25">
      <c r="A33" s="1" t="s">
        <v>68</v>
      </c>
      <c r="B33" s="28">
        <v>29414.373457530048</v>
      </c>
      <c r="C33" s="28">
        <v>26985.405721490119</v>
      </c>
      <c r="D33" s="28">
        <v>2966.3013886138924</v>
      </c>
    </row>
    <row r="34" spans="1:4" x14ac:dyDescent="0.25">
      <c r="A34" s="1" t="s">
        <v>69</v>
      </c>
      <c r="B34" s="28">
        <v>23465.948040884065</v>
      </c>
      <c r="C34" s="28">
        <v>26480.220848187477</v>
      </c>
      <c r="D34" s="28"/>
    </row>
    <row r="35" spans="1:4" x14ac:dyDescent="0.25">
      <c r="A35" s="1" t="s">
        <v>70</v>
      </c>
      <c r="B35" s="28">
        <v>21829.170228594619</v>
      </c>
      <c r="C35" s="28">
        <v>22845.061775624294</v>
      </c>
      <c r="D35" s="28">
        <v>284.15825705717867</v>
      </c>
    </row>
    <row r="36" spans="1:4" x14ac:dyDescent="0.25">
      <c r="A36" s="1" t="s">
        <v>71</v>
      </c>
      <c r="B36" s="28">
        <v>33659.972625838927</v>
      </c>
      <c r="C36" s="28">
        <v>33843.982935504173</v>
      </c>
      <c r="D36" s="28">
        <v>58.40649846472315</v>
      </c>
    </row>
    <row r="37" spans="1:4" x14ac:dyDescent="0.25">
      <c r="A37" s="1" t="s">
        <v>72</v>
      </c>
      <c r="B37" s="28">
        <v>33081.617175384432</v>
      </c>
      <c r="C37" s="28">
        <v>30993.714805173866</v>
      </c>
      <c r="D37" s="28">
        <v>340.26797929106118</v>
      </c>
    </row>
    <row r="38" spans="1:4" x14ac:dyDescent="0.25">
      <c r="A38" s="1" t="s">
        <v>73</v>
      </c>
      <c r="B38" s="28">
        <v>25220.823789975089</v>
      </c>
      <c r="C38" s="28">
        <v>25828.510882662235</v>
      </c>
      <c r="D38" s="28">
        <v>171.83146066980902</v>
      </c>
    </row>
    <row r="39" spans="1:4" x14ac:dyDescent="0.25">
      <c r="A39" s="1" t="s">
        <v>74</v>
      </c>
      <c r="B39" s="28">
        <v>30696.179124384962</v>
      </c>
      <c r="C39" s="28">
        <v>30970.332929386397</v>
      </c>
      <c r="D39" s="28"/>
    </row>
    <row r="40" spans="1:4" x14ac:dyDescent="0.25">
      <c r="A40" s="1" t="s">
        <v>75</v>
      </c>
      <c r="B40" s="28">
        <v>31559.762941415374</v>
      </c>
      <c r="C40" s="28">
        <v>29793.065358873107</v>
      </c>
      <c r="D40" s="28">
        <v>457.94560274392785</v>
      </c>
    </row>
    <row r="41" spans="1:4" x14ac:dyDescent="0.25">
      <c r="A41" s="1" t="s">
        <v>76</v>
      </c>
      <c r="B41" s="28">
        <v>19393.618858015496</v>
      </c>
      <c r="C41" s="28">
        <v>18768.824278676719</v>
      </c>
      <c r="D41" s="28">
        <v>520.92788809949764</v>
      </c>
    </row>
    <row r="42" spans="1:4" x14ac:dyDescent="0.25">
      <c r="A42" s="1" t="s">
        <v>77</v>
      </c>
      <c r="B42" s="28">
        <v>28444.95114619255</v>
      </c>
      <c r="C42" s="28">
        <v>27721.153323912062</v>
      </c>
      <c r="D42" s="28">
        <v>396.42776477148107</v>
      </c>
    </row>
    <row r="43" spans="1:4" x14ac:dyDescent="0.25">
      <c r="A43" s="1" t="s">
        <v>78</v>
      </c>
      <c r="B43" s="28">
        <v>28763.412652224717</v>
      </c>
      <c r="C43" s="28">
        <v>29772.65179626433</v>
      </c>
      <c r="D43" s="28">
        <v>133.89456144001119</v>
      </c>
    </row>
    <row r="44" spans="1:4" x14ac:dyDescent="0.25">
      <c r="A44" s="1" t="s">
        <v>79</v>
      </c>
      <c r="B44" s="28">
        <v>28602.681790553583</v>
      </c>
      <c r="C44" s="28">
        <v>27579.149069515286</v>
      </c>
      <c r="D44" s="28">
        <v>244.79143213006068</v>
      </c>
    </row>
    <row r="45" spans="1:4" x14ac:dyDescent="0.25">
      <c r="A45" s="1" t="s">
        <v>80</v>
      </c>
      <c r="B45" s="28">
        <v>17384.748376568419</v>
      </c>
      <c r="C45" s="28">
        <v>18247.312733335013</v>
      </c>
      <c r="D45" s="28">
        <v>64.892803132742571</v>
      </c>
    </row>
    <row r="46" spans="1:4" x14ac:dyDescent="0.25">
      <c r="A46" s="1" t="s">
        <v>81</v>
      </c>
      <c r="B46" s="28">
        <v>13568.608200756329</v>
      </c>
      <c r="C46" s="28">
        <v>12370.000413962247</v>
      </c>
      <c r="D46" s="28">
        <v>43483.689387409191</v>
      </c>
    </row>
    <row r="47" spans="1:4" x14ac:dyDescent="0.25">
      <c r="A47" s="1" t="s">
        <v>82</v>
      </c>
      <c r="B47" s="28">
        <v>16780.555269557044</v>
      </c>
      <c r="C47" s="28">
        <v>14296.462254499238</v>
      </c>
      <c r="D47" s="28">
        <v>41818.878522540821</v>
      </c>
    </row>
    <row r="48" spans="1:4" x14ac:dyDescent="0.25">
      <c r="A48" s="1" t="s">
        <v>83</v>
      </c>
      <c r="B48" s="28">
        <v>14288.073168430161</v>
      </c>
      <c r="C48" s="28">
        <v>14223.698700254648</v>
      </c>
      <c r="D48" s="28">
        <v>41637.221825118912</v>
      </c>
    </row>
    <row r="49" spans="1:4" x14ac:dyDescent="0.25">
      <c r="A49" s="1" t="s">
        <v>84</v>
      </c>
      <c r="B49" s="28">
        <v>15124.068802366375</v>
      </c>
      <c r="C49" s="28">
        <v>13768.050283095648</v>
      </c>
      <c r="D49" s="28">
        <v>32785.68862550208</v>
      </c>
    </row>
    <row r="50" spans="1:4" x14ac:dyDescent="0.25">
      <c r="A50" s="1" t="s">
        <v>85</v>
      </c>
      <c r="B50" s="28">
        <v>16666.946624982575</v>
      </c>
      <c r="C50" s="28">
        <v>15764.843864041459</v>
      </c>
      <c r="D50" s="28">
        <v>39149.599060192908</v>
      </c>
    </row>
    <row r="51" spans="1:4" x14ac:dyDescent="0.25">
      <c r="A51" s="1" t="s">
        <v>86</v>
      </c>
      <c r="B51" s="28">
        <v>22739.199366875124</v>
      </c>
      <c r="C51" s="28">
        <v>20231.788669190042</v>
      </c>
      <c r="D51" s="28">
        <v>23154.321301562864</v>
      </c>
    </row>
    <row r="52" spans="1:4" x14ac:dyDescent="0.25">
      <c r="A52" s="1" t="s">
        <v>87</v>
      </c>
      <c r="B52" s="28">
        <v>11789.053337609883</v>
      </c>
      <c r="C52" s="28">
        <v>11301.721972794761</v>
      </c>
      <c r="D52" s="28">
        <v>48404.395258018594</v>
      </c>
    </row>
    <row r="53" spans="1:4" x14ac:dyDescent="0.25">
      <c r="A53" s="1" t="s">
        <v>88</v>
      </c>
      <c r="B53" s="28">
        <v>15456.467358813317</v>
      </c>
      <c r="C53" s="28">
        <v>13793.405336997417</v>
      </c>
      <c r="D53" s="28">
        <v>45107.659032422111</v>
      </c>
    </row>
    <row r="54" spans="1:4" x14ac:dyDescent="0.25">
      <c r="A54" s="1" t="s">
        <v>89</v>
      </c>
      <c r="B54" s="28">
        <v>6038.7679521016817</v>
      </c>
      <c r="C54" s="28">
        <v>4766.2787877962246</v>
      </c>
      <c r="D54" s="28">
        <v>22203.454197050181</v>
      </c>
    </row>
    <row r="55" spans="1:4" x14ac:dyDescent="0.25">
      <c r="A55" s="1" t="s">
        <v>90</v>
      </c>
      <c r="B55" s="28">
        <v>11255.786058618045</v>
      </c>
      <c r="C55" s="28">
        <v>11106.367843916069</v>
      </c>
      <c r="D55" s="28">
        <v>49704.59605074321</v>
      </c>
    </row>
    <row r="56" spans="1:4" x14ac:dyDescent="0.25">
      <c r="A56" s="1" t="s">
        <v>91</v>
      </c>
      <c r="B56" s="28">
        <v>16636.480555152903</v>
      </c>
      <c r="C56" s="28">
        <v>15018.661586788932</v>
      </c>
      <c r="D56" s="28">
        <v>39219.628698490822</v>
      </c>
    </row>
    <row r="57" spans="1:4" x14ac:dyDescent="0.25">
      <c r="A57" s="1" t="s">
        <v>92</v>
      </c>
      <c r="B57" s="28">
        <v>18274.295059096836</v>
      </c>
      <c r="C57" s="28">
        <v>16967.174025097895</v>
      </c>
      <c r="D57" s="28">
        <v>34659.766224063183</v>
      </c>
    </row>
    <row r="58" spans="1:4" x14ac:dyDescent="0.25">
      <c r="A58" s="1" t="s">
        <v>93</v>
      </c>
      <c r="B58" s="28">
        <v>13300.226433361755</v>
      </c>
      <c r="C58" s="28">
        <v>12115.021742180397</v>
      </c>
      <c r="D58" s="28">
        <v>45965.471876982505</v>
      </c>
    </row>
    <row r="59" spans="1:4" x14ac:dyDescent="0.25">
      <c r="A59" s="1" t="s">
        <v>94</v>
      </c>
      <c r="B59" s="28">
        <v>13157.725225957496</v>
      </c>
      <c r="C59" s="28">
        <v>12156.201152807247</v>
      </c>
      <c r="D59" s="28">
        <v>48474.2486023171</v>
      </c>
    </row>
    <row r="60" spans="1:4" x14ac:dyDescent="0.25">
      <c r="A60" s="1" t="s">
        <v>95</v>
      </c>
      <c r="B60" s="28">
        <v>14792.9232947864</v>
      </c>
      <c r="C60" s="28">
        <v>12597.900587050492</v>
      </c>
      <c r="D60" s="28">
        <v>45099.939033946932</v>
      </c>
    </row>
    <row r="61" spans="1:4" x14ac:dyDescent="0.25">
      <c r="A61" s="1" t="s">
        <v>96</v>
      </c>
      <c r="B61" s="28">
        <v>15788.887023281008</v>
      </c>
      <c r="C61" s="28">
        <v>14366.605033192569</v>
      </c>
      <c r="D61" s="28">
        <v>37710.847413434371</v>
      </c>
    </row>
    <row r="62" spans="1:4" x14ac:dyDescent="0.25">
      <c r="A62" s="1" t="s">
        <v>97</v>
      </c>
      <c r="B62" s="28">
        <v>15546.896038531975</v>
      </c>
      <c r="C62" s="28">
        <v>14125.543059410302</v>
      </c>
      <c r="D62" s="28">
        <v>43918.709283490469</v>
      </c>
    </row>
    <row r="63" spans="1:4" x14ac:dyDescent="0.25">
      <c r="A63" s="1" t="s">
        <v>98</v>
      </c>
      <c r="B63" s="28">
        <v>18250.959182724255</v>
      </c>
      <c r="C63" s="28">
        <v>15882.077991253662</v>
      </c>
      <c r="D63" s="28">
        <v>31726.645503905671</v>
      </c>
    </row>
    <row r="64" spans="1:4" x14ac:dyDescent="0.25">
      <c r="A64" s="1" t="s">
        <v>99</v>
      </c>
      <c r="B64" s="28">
        <v>15942.117821404565</v>
      </c>
      <c r="C64" s="28">
        <v>15292.663670669812</v>
      </c>
      <c r="D64" s="28">
        <v>36974.471948229933</v>
      </c>
    </row>
    <row r="65" spans="1:4" x14ac:dyDescent="0.25">
      <c r="A65" s="1" t="s">
        <v>100</v>
      </c>
      <c r="B65" s="28">
        <v>10394.749595907557</v>
      </c>
      <c r="C65" s="28">
        <v>9738.5603952649344</v>
      </c>
      <c r="D65" s="28">
        <v>34749.607264904058</v>
      </c>
    </row>
    <row r="66" spans="1:4" x14ac:dyDescent="0.25">
      <c r="A66" s="1" t="s">
        <v>101</v>
      </c>
      <c r="B66" s="28">
        <v>13418.295106770955</v>
      </c>
      <c r="C66" s="28">
        <v>11471.528287830795</v>
      </c>
      <c r="D66" s="28">
        <v>39376.402686461159</v>
      </c>
    </row>
    <row r="67" spans="1:4" x14ac:dyDescent="0.25">
      <c r="A67" s="1" t="s">
        <v>102</v>
      </c>
      <c r="B67" s="28">
        <v>13570.174032112309</v>
      </c>
      <c r="C67" s="28">
        <v>11615.591180414141</v>
      </c>
      <c r="D67" s="28">
        <v>36371.377696073658</v>
      </c>
    </row>
    <row r="68" spans="1:4" x14ac:dyDescent="0.25">
      <c r="A68" s="1" t="s">
        <v>103</v>
      </c>
      <c r="B68" s="28">
        <v>14537.403507932602</v>
      </c>
      <c r="C68" s="28">
        <v>13680.425222274169</v>
      </c>
      <c r="D68" s="28">
        <v>38182.441127132864</v>
      </c>
    </row>
    <row r="69" spans="1:4" x14ac:dyDescent="0.25">
      <c r="A69" s="1" t="s">
        <v>104</v>
      </c>
      <c r="B69" s="28">
        <v>20324.133330414541</v>
      </c>
      <c r="C69" s="28">
        <v>17806.84962147137</v>
      </c>
      <c r="D69" s="28">
        <v>24209.110076446246</v>
      </c>
    </row>
    <row r="70" spans="1:4" x14ac:dyDescent="0.25">
      <c r="A70" s="1" t="s">
        <v>105</v>
      </c>
      <c r="B70" s="28">
        <v>22897.308516426037</v>
      </c>
      <c r="C70" s="28">
        <v>22402.13836323412</v>
      </c>
      <c r="D70" s="28">
        <v>16419.113033294761</v>
      </c>
    </row>
    <row r="71" spans="1:4" x14ac:dyDescent="0.25">
      <c r="A71" s="1" t="s">
        <v>106</v>
      </c>
      <c r="B71" s="28">
        <v>22362.949377089175</v>
      </c>
      <c r="C71" s="28">
        <v>20074.728249162759</v>
      </c>
      <c r="D71" s="28">
        <v>23574.314868108759</v>
      </c>
    </row>
    <row r="72" spans="1:4" x14ac:dyDescent="0.25">
      <c r="A72" s="1" t="s">
        <v>107</v>
      </c>
      <c r="B72" s="28">
        <v>14707.188751041469</v>
      </c>
      <c r="C72" s="28">
        <v>14051.517544764425</v>
      </c>
      <c r="D72" s="28">
        <v>39262.055591783981</v>
      </c>
    </row>
    <row r="73" spans="1:4" x14ac:dyDescent="0.25">
      <c r="A73" s="1" t="s">
        <v>108</v>
      </c>
      <c r="B73" s="28">
        <v>31517.784844916179</v>
      </c>
      <c r="C73" s="28">
        <v>28034.745261074549</v>
      </c>
      <c r="D73" s="28">
        <v>1810.3963262131192</v>
      </c>
    </row>
    <row r="74" spans="1:4" x14ac:dyDescent="0.25">
      <c r="A74" s="1" t="s">
        <v>109</v>
      </c>
      <c r="B74" s="28">
        <v>31954.075160485616</v>
      </c>
      <c r="C74" s="28">
        <v>33613.789583808626</v>
      </c>
      <c r="D74" s="28">
        <v>4416.3347257417026</v>
      </c>
    </row>
    <row r="75" spans="1:4" x14ac:dyDescent="0.25">
      <c r="A75" s="1" t="s">
        <v>110</v>
      </c>
      <c r="B75" s="28">
        <v>16076.069320957664</v>
      </c>
      <c r="C75" s="28">
        <v>16068.56706196342</v>
      </c>
      <c r="D75" s="28">
        <v>25592.796062833517</v>
      </c>
    </row>
    <row r="76" spans="1:4" x14ac:dyDescent="0.25">
      <c r="A76" s="1" t="s">
        <v>111</v>
      </c>
      <c r="B76" s="28">
        <v>23313.712198101293</v>
      </c>
      <c r="C76" s="28">
        <v>19447.867223999852</v>
      </c>
      <c r="D76" s="28">
        <v>14775.528234357209</v>
      </c>
    </row>
    <row r="77" spans="1:4" x14ac:dyDescent="0.25">
      <c r="A77" s="1" t="s">
        <v>112</v>
      </c>
      <c r="B77" s="28">
        <v>18456.845857469973</v>
      </c>
      <c r="C77" s="28">
        <v>17230.918051630972</v>
      </c>
      <c r="D77" s="28">
        <v>27740.627796922701</v>
      </c>
    </row>
    <row r="78" spans="1:4" x14ac:dyDescent="0.25">
      <c r="A78" s="1" t="s">
        <v>113</v>
      </c>
      <c r="B78" s="28">
        <v>20930.509198660504</v>
      </c>
      <c r="C78" s="28">
        <v>21332.653035934174</v>
      </c>
      <c r="D78" s="28">
        <v>21498.741916772688</v>
      </c>
    </row>
    <row r="79" spans="1:4" x14ac:dyDescent="0.25">
      <c r="A79" s="1" t="s">
        <v>114</v>
      </c>
      <c r="B79" s="28">
        <v>21107.909639975496</v>
      </c>
      <c r="C79" s="28">
        <v>21240.266899527949</v>
      </c>
      <c r="D79" s="28">
        <v>25334.411960744208</v>
      </c>
    </row>
    <row r="80" spans="1:4" x14ac:dyDescent="0.25">
      <c r="A80" s="1" t="s">
        <v>115</v>
      </c>
      <c r="B80" s="28">
        <v>15430.013252105606</v>
      </c>
      <c r="C80" s="28">
        <v>14045.455576967674</v>
      </c>
      <c r="D80" s="28">
        <v>39156.114087672293</v>
      </c>
    </row>
    <row r="81" spans="1:4" x14ac:dyDescent="0.25">
      <c r="A81" s="1" t="s">
        <v>116</v>
      </c>
      <c r="B81" s="28">
        <v>22787.526660064363</v>
      </c>
      <c r="C81" s="28">
        <v>22216.211429888968</v>
      </c>
      <c r="D81" s="28">
        <v>22311.546086854698</v>
      </c>
    </row>
    <row r="82" spans="1:4" x14ac:dyDescent="0.25">
      <c r="A82" s="1" t="s">
        <v>117</v>
      </c>
      <c r="B82" s="28">
        <v>22883.895328707575</v>
      </c>
      <c r="C82" s="28">
        <v>21047.111943177024</v>
      </c>
      <c r="D82" s="28">
        <v>15240.096759370159</v>
      </c>
    </row>
    <row r="83" spans="1:4" x14ac:dyDescent="0.25">
      <c r="A83" s="1" t="s">
        <v>118</v>
      </c>
      <c r="B83" s="28">
        <v>15166.867233307579</v>
      </c>
      <c r="C83" s="28">
        <v>13553.554997129382</v>
      </c>
      <c r="D83" s="28">
        <v>40117.367094568639</v>
      </c>
    </row>
    <row r="84" spans="1:4" x14ac:dyDescent="0.25">
      <c r="A84" s="1" t="s">
        <v>119</v>
      </c>
      <c r="B84" s="28">
        <v>24904.955692126252</v>
      </c>
      <c r="C84" s="28">
        <v>23511.784227187571</v>
      </c>
      <c r="D84" s="28">
        <v>19316.371431154937</v>
      </c>
    </row>
    <row r="85" spans="1:4" x14ac:dyDescent="0.25">
      <c r="A85" s="1" t="s">
        <v>120</v>
      </c>
      <c r="B85" s="28">
        <v>27520.960971110067</v>
      </c>
      <c r="C85" s="28">
        <v>23752.699969290537</v>
      </c>
      <c r="D85" s="28">
        <v>13397.304322003853</v>
      </c>
    </row>
    <row r="86" spans="1:4" x14ac:dyDescent="0.25">
      <c r="A86" s="1" t="s">
        <v>121</v>
      </c>
      <c r="B86" s="28">
        <v>27767.894111076428</v>
      </c>
      <c r="C86" s="28">
        <v>23227.709249448937</v>
      </c>
      <c r="D86" s="28">
        <v>16414.367765499239</v>
      </c>
    </row>
    <row r="87" spans="1:4" x14ac:dyDescent="0.25">
      <c r="A87" s="1" t="s">
        <v>122</v>
      </c>
      <c r="B87" s="28">
        <v>23553.742055833402</v>
      </c>
      <c r="C87" s="28">
        <v>19483.76235348808</v>
      </c>
      <c r="D87" s="28">
        <v>6256.020158796121</v>
      </c>
    </row>
    <row r="88" spans="1:4" x14ac:dyDescent="0.25">
      <c r="A88" s="1" t="s">
        <v>123</v>
      </c>
      <c r="B88" s="28">
        <v>25437.34027206937</v>
      </c>
      <c r="C88" s="28">
        <v>24169.304528074434</v>
      </c>
      <c r="D88" s="28">
        <v>8650.9290437832733</v>
      </c>
    </row>
    <row r="89" spans="1:4" x14ac:dyDescent="0.25">
      <c r="A89" s="1" t="s">
        <v>124</v>
      </c>
      <c r="B89" s="28">
        <v>20554.495714652265</v>
      </c>
      <c r="C89" s="28">
        <v>19505.178647612145</v>
      </c>
      <c r="D89" s="28">
        <v>25947.660503107949</v>
      </c>
    </row>
    <row r="90" spans="1:4" x14ac:dyDescent="0.25">
      <c r="A90" s="1" t="s">
        <v>125</v>
      </c>
      <c r="B90" s="28">
        <v>23423.924849976935</v>
      </c>
      <c r="C90" s="28">
        <v>22417.764262680117</v>
      </c>
      <c r="D90" s="28">
        <v>20821.052490350314</v>
      </c>
    </row>
    <row r="91" spans="1:4" x14ac:dyDescent="0.25">
      <c r="A91" s="1" t="s">
        <v>126</v>
      </c>
      <c r="B91" s="28">
        <v>17024.104889745908</v>
      </c>
      <c r="C91" s="28">
        <v>16747.051668147367</v>
      </c>
      <c r="D91" s="28">
        <v>33508.317222299782</v>
      </c>
    </row>
    <row r="92" spans="1:4" x14ac:dyDescent="0.25">
      <c r="A92" s="1" t="s">
        <v>127</v>
      </c>
      <c r="B92" s="28">
        <v>26784.115467275995</v>
      </c>
      <c r="C92" s="28">
        <v>25623.731457362675</v>
      </c>
      <c r="D92" s="28">
        <v>15772.234053336979</v>
      </c>
    </row>
    <row r="93" spans="1:4" x14ac:dyDescent="0.25">
      <c r="A93" s="1" t="s">
        <v>128</v>
      </c>
      <c r="B93" s="28">
        <v>21939.182834001083</v>
      </c>
      <c r="C93" s="28">
        <v>22009.109389735004</v>
      </c>
      <c r="D93" s="28">
        <v>23390.957896919517</v>
      </c>
    </row>
    <row r="94" spans="1:4" x14ac:dyDescent="0.25">
      <c r="A94" s="1" t="s">
        <v>129</v>
      </c>
      <c r="B94" s="28">
        <v>22314.655185114225</v>
      </c>
      <c r="C94" s="28">
        <v>22001.795906656902</v>
      </c>
      <c r="D94" s="28">
        <v>20888.952943812339</v>
      </c>
    </row>
    <row r="95" spans="1:4" x14ac:dyDescent="0.25">
      <c r="A95" s="1" t="s">
        <v>130</v>
      </c>
      <c r="B95" s="28">
        <v>23606.396973000064</v>
      </c>
      <c r="C95" s="28">
        <v>21959.747651961421</v>
      </c>
      <c r="D95" s="28">
        <v>26047.951914805402</v>
      </c>
    </row>
    <row r="96" spans="1:4" x14ac:dyDescent="0.25">
      <c r="A96" s="1" t="s">
        <v>131</v>
      </c>
      <c r="B96" s="28">
        <v>19339.997289444913</v>
      </c>
      <c r="C96" s="28">
        <v>16544.155213108035</v>
      </c>
      <c r="D96" s="28">
        <v>35831.683406248987</v>
      </c>
    </row>
    <row r="97" spans="1:4" x14ac:dyDescent="0.25">
      <c r="A97" s="1" t="s">
        <v>132</v>
      </c>
      <c r="B97" s="28">
        <v>31593.741098057872</v>
      </c>
      <c r="C97" s="28">
        <v>26914.819499977079</v>
      </c>
      <c r="D97" s="28">
        <v>5141.5744388798075</v>
      </c>
    </row>
    <row r="98" spans="1:4" x14ac:dyDescent="0.25">
      <c r="A98" s="1" t="s">
        <v>133</v>
      </c>
      <c r="B98" s="28">
        <v>27137.820651738992</v>
      </c>
      <c r="C98" s="28">
        <v>23574.696134206071</v>
      </c>
      <c r="D98" s="28">
        <v>10706.245185158821</v>
      </c>
    </row>
    <row r="99" spans="1:4" x14ac:dyDescent="0.25">
      <c r="A99" s="1" t="s">
        <v>134</v>
      </c>
      <c r="B99" s="28">
        <v>19604.793091954092</v>
      </c>
      <c r="C99" s="28">
        <v>19013.452786143942</v>
      </c>
      <c r="D99" s="28">
        <v>24210.468814846186</v>
      </c>
    </row>
    <row r="100" spans="1:4" x14ac:dyDescent="0.25">
      <c r="A100" s="1" t="s">
        <v>135</v>
      </c>
      <c r="B100" s="28">
        <v>21233.545538816426</v>
      </c>
      <c r="C100" s="28">
        <v>19557.582763960374</v>
      </c>
      <c r="D100" s="28">
        <v>18759.098049101838</v>
      </c>
    </row>
    <row r="101" spans="1:4" x14ac:dyDescent="0.25">
      <c r="A101" s="1" t="s">
        <v>136</v>
      </c>
      <c r="B101" s="28">
        <v>18197.671024935666</v>
      </c>
      <c r="C101" s="28">
        <v>15494.564041088428</v>
      </c>
      <c r="D101" s="28">
        <v>33892.784098987227</v>
      </c>
    </row>
    <row r="102" spans="1:4" x14ac:dyDescent="0.25">
      <c r="A102" s="1" t="s">
        <v>137</v>
      </c>
      <c r="B102" s="28">
        <v>24770.401654526864</v>
      </c>
      <c r="C102" s="28">
        <v>23724.065147724301</v>
      </c>
      <c r="D102" s="28">
        <v>18509.416890091758</v>
      </c>
    </row>
    <row r="103" spans="1:4" x14ac:dyDescent="0.25">
      <c r="A103" s="1" t="s">
        <v>138</v>
      </c>
      <c r="B103" s="28">
        <v>28767.837660934132</v>
      </c>
      <c r="C103" s="28">
        <v>27878.974338583008</v>
      </c>
      <c r="D103" s="28">
        <v>12947.327744093498</v>
      </c>
    </row>
    <row r="104" spans="1:4" x14ac:dyDescent="0.25">
      <c r="A104" s="1" t="s">
        <v>139</v>
      </c>
      <c r="B104" s="28">
        <v>18604.319442939406</v>
      </c>
      <c r="C104" s="28">
        <v>18140.622479934696</v>
      </c>
      <c r="D104" s="28">
        <v>30046.160618417245</v>
      </c>
    </row>
    <row r="105" spans="1:4" x14ac:dyDescent="0.25">
      <c r="A105" s="1" t="s">
        <v>140</v>
      </c>
      <c r="B105" s="28">
        <v>15021.265065766978</v>
      </c>
      <c r="C105" s="28">
        <v>14831.968361461973</v>
      </c>
      <c r="D105" s="28">
        <v>34932.297077998192</v>
      </c>
    </row>
    <row r="106" spans="1:4" x14ac:dyDescent="0.25">
      <c r="A106" s="1" t="s">
        <v>141</v>
      </c>
      <c r="B106" s="28">
        <v>21384.961047157183</v>
      </c>
      <c r="C106" s="28">
        <v>20244.837472677362</v>
      </c>
      <c r="D106" s="28">
        <v>22064.218647278558</v>
      </c>
    </row>
    <row r="107" spans="1:4" x14ac:dyDescent="0.25">
      <c r="A107" s="1" t="s">
        <v>142</v>
      </c>
      <c r="B107" s="28">
        <v>23994.319698249768</v>
      </c>
      <c r="C107" s="28">
        <v>20907.201460552187</v>
      </c>
      <c r="D107" s="28">
        <v>19006.179676522428</v>
      </c>
    </row>
    <row r="108" spans="1:4" x14ac:dyDescent="0.25">
      <c r="A108" s="1" t="s">
        <v>143</v>
      </c>
      <c r="B108" s="28">
        <v>19148.113387814887</v>
      </c>
      <c r="C108" s="28">
        <v>16901.205496159324</v>
      </c>
      <c r="D108" s="28">
        <v>34364.028175316671</v>
      </c>
    </row>
    <row r="109" spans="1:4" x14ac:dyDescent="0.25">
      <c r="A109" s="1" t="s">
        <v>144</v>
      </c>
      <c r="B109" s="28">
        <v>24571.529558851948</v>
      </c>
      <c r="C109" s="28">
        <v>22627.563042894093</v>
      </c>
      <c r="D109" s="28">
        <v>15370.746763121448</v>
      </c>
    </row>
    <row r="110" spans="1:4" x14ac:dyDescent="0.25">
      <c r="A110" s="1" t="s">
        <v>145</v>
      </c>
      <c r="B110" s="28">
        <v>26497.777010700796</v>
      </c>
      <c r="C110" s="28">
        <v>21529.459036485983</v>
      </c>
      <c r="D110" s="28">
        <v>15113.052408567441</v>
      </c>
    </row>
    <row r="111" spans="1:4" x14ac:dyDescent="0.25">
      <c r="A111" s="1" t="s">
        <v>146</v>
      </c>
      <c r="B111" s="28">
        <v>15937.966257509157</v>
      </c>
      <c r="C111" s="28">
        <v>14670.605501571428</v>
      </c>
      <c r="D111" s="28">
        <v>32841.098513434074</v>
      </c>
    </row>
    <row r="112" spans="1:4" x14ac:dyDescent="0.25">
      <c r="A112" s="1" t="s">
        <v>147</v>
      </c>
      <c r="B112" s="28">
        <v>21999.852082856767</v>
      </c>
      <c r="C112" s="28">
        <v>19298.806816298315</v>
      </c>
      <c r="D112" s="28">
        <v>15063.645373319345</v>
      </c>
    </row>
    <row r="113" spans="1:5" x14ac:dyDescent="0.25">
      <c r="A113" s="1" t="s">
        <v>148</v>
      </c>
      <c r="B113" s="28">
        <v>12297.276429733238</v>
      </c>
      <c r="C113" s="28">
        <v>12182.001548641449</v>
      </c>
      <c r="D113" s="28">
        <v>40248.872212044538</v>
      </c>
    </row>
    <row r="114" spans="1:5" x14ac:dyDescent="0.25">
      <c r="A114" s="1" t="s">
        <v>149</v>
      </c>
      <c r="B114" s="28">
        <v>19097.679610102303</v>
      </c>
      <c r="C114" s="28">
        <v>17437.435165067716</v>
      </c>
      <c r="D114" s="28">
        <v>25094.35113433349</v>
      </c>
    </row>
    <row r="115" spans="1:5" x14ac:dyDescent="0.25">
      <c r="A115" s="1" t="s">
        <v>150</v>
      </c>
      <c r="B115" s="28">
        <v>25504.232549218497</v>
      </c>
      <c r="C115" s="28">
        <v>25252.818601024293</v>
      </c>
      <c r="D115" s="28">
        <v>14602.912733984143</v>
      </c>
    </row>
    <row r="116" spans="1:5" x14ac:dyDescent="0.25">
      <c r="A116" s="1" t="s">
        <v>151</v>
      </c>
      <c r="B116" s="28">
        <v>13623.344176875893</v>
      </c>
      <c r="C116" s="28">
        <v>12902.715774785462</v>
      </c>
      <c r="D116" s="28">
        <v>39737.182618189989</v>
      </c>
    </row>
    <row r="117" spans="1:5" x14ac:dyDescent="0.25">
      <c r="A117" s="1" t="s">
        <v>152</v>
      </c>
      <c r="B117" s="28">
        <v>12920.700382812958</v>
      </c>
      <c r="C117" s="28">
        <v>12487.231692505387</v>
      </c>
      <c r="D117" s="28">
        <v>40555.455207072737</v>
      </c>
    </row>
    <row r="118" spans="1:5" x14ac:dyDescent="0.25">
      <c r="A118" s="1" t="s">
        <v>19</v>
      </c>
      <c r="B118" s="28">
        <v>30357.91925436346</v>
      </c>
      <c r="C118" s="28">
        <v>29506.534828389733</v>
      </c>
      <c r="D118" s="28">
        <v>28.435634132704774</v>
      </c>
      <c r="E118" s="28">
        <v>16576.208519284839</v>
      </c>
    </row>
    <row r="119" spans="1:5" x14ac:dyDescent="0.25">
      <c r="A119" s="1" t="s">
        <v>20</v>
      </c>
      <c r="B119" s="28">
        <v>32280.425309537903</v>
      </c>
      <c r="C119" s="28">
        <v>31495.701572658905</v>
      </c>
      <c r="D119" s="28"/>
      <c r="E119" s="28">
        <v>17783.07789713471</v>
      </c>
    </row>
    <row r="120" spans="1:5" x14ac:dyDescent="0.25">
      <c r="A120" s="1" t="s">
        <v>21</v>
      </c>
      <c r="B120" s="28">
        <v>30657.372028272708</v>
      </c>
      <c r="C120" s="28">
        <v>29845.940455175492</v>
      </c>
      <c r="D120" s="28"/>
      <c r="E120" s="28">
        <v>16828.659180921379</v>
      </c>
    </row>
    <row r="121" spans="1:5" x14ac:dyDescent="0.25">
      <c r="A121" s="1" t="s">
        <v>22</v>
      </c>
      <c r="B121" s="28">
        <v>30649.583168623303</v>
      </c>
      <c r="C121" s="28">
        <v>29881.203180128519</v>
      </c>
      <c r="D121" s="28">
        <v>169.06921502106096</v>
      </c>
      <c r="E121" s="28">
        <v>16884.942335385145</v>
      </c>
    </row>
    <row r="122" spans="1:5" x14ac:dyDescent="0.25">
      <c r="A122" s="1" t="s">
        <v>23</v>
      </c>
      <c r="B122" s="28">
        <v>30917.133088110004</v>
      </c>
      <c r="C122" s="28">
        <v>30275.829307423748</v>
      </c>
      <c r="D122" s="28"/>
      <c r="E122" s="28">
        <v>17248.307706533451</v>
      </c>
    </row>
    <row r="123" spans="1:5" x14ac:dyDescent="0.25">
      <c r="A123" s="1" t="s">
        <v>24</v>
      </c>
      <c r="B123" s="28">
        <v>19721.418744309747</v>
      </c>
      <c r="C123" s="28">
        <v>19258.113578527369</v>
      </c>
      <c r="D123" s="28">
        <v>20168.030463391438</v>
      </c>
      <c r="E123" s="28">
        <v>16957.860778471353</v>
      </c>
    </row>
    <row r="124" spans="1:5" x14ac:dyDescent="0.25">
      <c r="A124" s="1" t="s">
        <v>25</v>
      </c>
      <c r="B124" s="28">
        <v>20777.460697079601</v>
      </c>
      <c r="C124" s="28">
        <v>19779.631770763594</v>
      </c>
      <c r="D124" s="28">
        <v>24119.157494462255</v>
      </c>
      <c r="E124" s="28">
        <v>17037.939636955085</v>
      </c>
    </row>
    <row r="125" spans="1:5" x14ac:dyDescent="0.25">
      <c r="A125" s="1" t="s">
        <v>26</v>
      </c>
      <c r="B125" s="28">
        <v>20195.720767392104</v>
      </c>
      <c r="C125" s="28">
        <v>19326.047689129347</v>
      </c>
      <c r="D125" s="28">
        <v>25311.665972220922</v>
      </c>
      <c r="E125" s="28">
        <v>16791.994293868607</v>
      </c>
    </row>
    <row r="126" spans="1:5" x14ac:dyDescent="0.25">
      <c r="A126" s="1" t="s">
        <v>27</v>
      </c>
      <c r="B126" s="28">
        <v>20830.552166493202</v>
      </c>
      <c r="C126" s="28">
        <v>19907.272086115612</v>
      </c>
      <c r="D126" s="28">
        <v>24091.038800974155</v>
      </c>
      <c r="E126" s="28">
        <v>16764.751575097387</v>
      </c>
    </row>
    <row r="127" spans="1:5" x14ac:dyDescent="0.25">
      <c r="A127" s="1" t="s">
        <v>28</v>
      </c>
      <c r="B127" s="28">
        <v>21120.637776475734</v>
      </c>
      <c r="C127" s="28">
        <v>20259.135892333295</v>
      </c>
      <c r="D127" s="28">
        <v>23710.240694177359</v>
      </c>
      <c r="E127" s="28">
        <v>16852.442417855276</v>
      </c>
    </row>
    <row r="128" spans="1:5" x14ac:dyDescent="0.25">
      <c r="A128" s="53" t="s">
        <v>292</v>
      </c>
      <c r="B128">
        <v>20923.446815982548</v>
      </c>
      <c r="C128">
        <v>22637.526591018053</v>
      </c>
    </row>
    <row r="129" spans="1:4" x14ac:dyDescent="0.25">
      <c r="A129" s="53" t="s">
        <v>293</v>
      </c>
      <c r="B129">
        <v>14907.821128604941</v>
      </c>
      <c r="C129">
        <v>16230.573504173666</v>
      </c>
      <c r="D129">
        <v>17027.837832915666</v>
      </c>
    </row>
    <row r="130" spans="1:4" x14ac:dyDescent="0.25">
      <c r="A130" s="53" t="s">
        <v>294</v>
      </c>
      <c r="B130">
        <v>21944.604173647756</v>
      </c>
      <c r="C130">
        <v>23756.280494132403</v>
      </c>
      <c r="D130">
        <v>12061.799155720584</v>
      </c>
    </row>
    <row r="131" spans="1:4" x14ac:dyDescent="0.25">
      <c r="A131" s="53" t="s">
        <v>295</v>
      </c>
      <c r="B131">
        <v>17030.04300960527</v>
      </c>
      <c r="C131">
        <v>17982.281978496001</v>
      </c>
      <c r="D131">
        <v>22326.105893571978</v>
      </c>
    </row>
    <row r="132" spans="1:4" x14ac:dyDescent="0.25">
      <c r="A132" s="53" t="s">
        <v>296</v>
      </c>
      <c r="B132">
        <v>21081.628922329717</v>
      </c>
      <c r="C132">
        <v>20147.656692940851</v>
      </c>
      <c r="D132">
        <v>16771.01847026886</v>
      </c>
    </row>
    <row r="133" spans="1:4" x14ac:dyDescent="0.25">
      <c r="A133" s="53" t="s">
        <v>297</v>
      </c>
      <c r="B133">
        <v>20617.142411629862</v>
      </c>
      <c r="C133">
        <v>22818.29893553134</v>
      </c>
      <c r="D133">
        <v>10585.114812019892</v>
      </c>
    </row>
    <row r="134" spans="1:4" x14ac:dyDescent="0.25">
      <c r="A134" s="53" t="s">
        <v>298</v>
      </c>
      <c r="B134">
        <v>19188.098857175577</v>
      </c>
      <c r="C134">
        <v>20058.401116203313</v>
      </c>
      <c r="D134">
        <v>22771.015266530023</v>
      </c>
    </row>
    <row r="135" spans="1:4" x14ac:dyDescent="0.25">
      <c r="A135" s="53" t="s">
        <v>299</v>
      </c>
      <c r="B135">
        <v>16326.395591064727</v>
      </c>
      <c r="C135">
        <v>18285.302433259018</v>
      </c>
      <c r="D135">
        <v>15781.072291623903</v>
      </c>
    </row>
    <row r="136" spans="1:4" x14ac:dyDescent="0.25">
      <c r="A136" s="53" t="s">
        <v>300</v>
      </c>
      <c r="B136">
        <v>25830.777004607189</v>
      </c>
      <c r="C136">
        <v>27378.746955606639</v>
      </c>
      <c r="D136">
        <v>9024.4231966934294</v>
      </c>
    </row>
    <row r="137" spans="1:4" x14ac:dyDescent="0.25">
      <c r="A137" s="53" t="s">
        <v>301</v>
      </c>
      <c r="B137">
        <v>22608.885378259616</v>
      </c>
      <c r="C137">
        <v>23818.889141916876</v>
      </c>
      <c r="D137">
        <v>18222.964485618573</v>
      </c>
    </row>
    <row r="138" spans="1:4" x14ac:dyDescent="0.25">
      <c r="A138" s="53" t="s">
        <v>302</v>
      </c>
      <c r="B138">
        <v>17453.94661364206</v>
      </c>
      <c r="C138">
        <v>18621.465801714643</v>
      </c>
      <c r="D138">
        <v>21609.429235399581</v>
      </c>
    </row>
    <row r="139" spans="1:4" x14ac:dyDescent="0.25">
      <c r="A139" s="53" t="s">
        <v>303</v>
      </c>
      <c r="B139">
        <v>20146.825952105315</v>
      </c>
      <c r="C139">
        <v>21407.875537132852</v>
      </c>
      <c r="D139">
        <v>16743.150946204776</v>
      </c>
    </row>
    <row r="140" spans="1:4" x14ac:dyDescent="0.25">
      <c r="A140" s="53" t="s">
        <v>304</v>
      </c>
      <c r="B140">
        <v>18277.69579832369</v>
      </c>
      <c r="C140">
        <v>19699.409597251892</v>
      </c>
      <c r="D140">
        <v>14978.21939930109</v>
      </c>
    </row>
    <row r="141" spans="1:4" x14ac:dyDescent="0.25">
      <c r="A141" s="53" t="s">
        <v>305</v>
      </c>
      <c r="B141">
        <v>19006.877250114143</v>
      </c>
      <c r="C141">
        <v>19580.247024870405</v>
      </c>
      <c r="D141">
        <v>19986.072062537554</v>
      </c>
    </row>
    <row r="142" spans="1:4" x14ac:dyDescent="0.25">
      <c r="A142" s="53" t="s">
        <v>306</v>
      </c>
      <c r="B142">
        <v>18190.849110044266</v>
      </c>
      <c r="C142">
        <v>18666.076027434519</v>
      </c>
      <c r="D142">
        <v>7090.4481451821675</v>
      </c>
    </row>
    <row r="143" spans="1:4" x14ac:dyDescent="0.25">
      <c r="A143" s="53" t="s">
        <v>307</v>
      </c>
      <c r="B143">
        <v>21471.800769179768</v>
      </c>
      <c r="C143">
        <v>19326.908010679985</v>
      </c>
      <c r="D143">
        <v>18846.065624965151</v>
      </c>
    </row>
    <row r="144" spans="1:4" x14ac:dyDescent="0.25">
      <c r="A144" s="53" t="s">
        <v>308</v>
      </c>
      <c r="B144">
        <v>20984.350633688162</v>
      </c>
      <c r="C144">
        <v>20834.929244015435</v>
      </c>
      <c r="D144">
        <v>16421.100603968436</v>
      </c>
    </row>
    <row r="145" spans="1:4" x14ac:dyDescent="0.25">
      <c r="A145" s="53" t="s">
        <v>309</v>
      </c>
      <c r="B145">
        <v>24079.904385719987</v>
      </c>
      <c r="C145">
        <v>21949.775457762655</v>
      </c>
      <c r="D145">
        <v>16062.542984908003</v>
      </c>
    </row>
    <row r="146" spans="1:4" x14ac:dyDescent="0.25">
      <c r="A146" s="53" t="s">
        <v>310</v>
      </c>
      <c r="B146">
        <v>23597.417428220266</v>
      </c>
      <c r="C146">
        <v>21034.708765236042</v>
      </c>
      <c r="D146">
        <v>14826.933871684987</v>
      </c>
    </row>
    <row r="147" spans="1:4" x14ac:dyDescent="0.25">
      <c r="A147" s="53" t="s">
        <v>311</v>
      </c>
      <c r="B147">
        <v>20220.452376704787</v>
      </c>
      <c r="C147">
        <v>18918.88377149744</v>
      </c>
      <c r="D147">
        <v>18200.705429506648</v>
      </c>
    </row>
    <row r="148" spans="1:4" x14ac:dyDescent="0.25">
      <c r="A148" s="53" t="s">
        <v>312</v>
      </c>
      <c r="B148">
        <v>18275.773013180751</v>
      </c>
      <c r="C148">
        <v>18542.994789030668</v>
      </c>
      <c r="D148">
        <v>11434.255771399003</v>
      </c>
    </row>
    <row r="149" spans="1:4" x14ac:dyDescent="0.25">
      <c r="A149" s="53" t="s">
        <v>313</v>
      </c>
      <c r="B149">
        <v>23361.666919933232</v>
      </c>
      <c r="C149">
        <v>19974.557030639658</v>
      </c>
      <c r="D149">
        <v>20386.879620217547</v>
      </c>
    </row>
    <row r="150" spans="1:4" x14ac:dyDescent="0.25">
      <c r="A150" s="53" t="s">
        <v>314</v>
      </c>
      <c r="B150">
        <v>18744.56570564914</v>
      </c>
      <c r="C150">
        <v>18958.27679284634</v>
      </c>
      <c r="D150">
        <v>11242.870838182835</v>
      </c>
    </row>
    <row r="151" spans="1:4" x14ac:dyDescent="0.25">
      <c r="A151" s="53" t="s">
        <v>315</v>
      </c>
      <c r="B151">
        <v>22853.878912898646</v>
      </c>
      <c r="C151">
        <v>21857.367385558304</v>
      </c>
      <c r="D151">
        <v>14443.567695723628</v>
      </c>
    </row>
    <row r="152" spans="1:4" x14ac:dyDescent="0.25">
      <c r="A152" s="53" t="s">
        <v>316</v>
      </c>
      <c r="B152">
        <v>22954.311854601998</v>
      </c>
      <c r="C152">
        <v>23226.277072760684</v>
      </c>
      <c r="D152">
        <v>17593.932062565731</v>
      </c>
    </row>
    <row r="153" spans="1:4" x14ac:dyDescent="0.25">
      <c r="A153" s="53" t="s">
        <v>317</v>
      </c>
      <c r="B153">
        <v>25904.473056523835</v>
      </c>
      <c r="C153">
        <v>25354.775712968643</v>
      </c>
      <c r="D153">
        <v>11829.35220743147</v>
      </c>
    </row>
    <row r="154" spans="1:4" x14ac:dyDescent="0.25">
      <c r="A154" s="53" t="s">
        <v>318</v>
      </c>
      <c r="B154">
        <v>21862.700578557309</v>
      </c>
      <c r="C154">
        <v>23960.503365509659</v>
      </c>
      <c r="D154">
        <v>9768.1761132926713</v>
      </c>
    </row>
    <row r="155" spans="1:4" x14ac:dyDescent="0.25">
      <c r="A155" s="53" t="s">
        <v>319</v>
      </c>
      <c r="B155">
        <v>24708.891235469688</v>
      </c>
      <c r="C155">
        <v>27891.623501362556</v>
      </c>
      <c r="D155">
        <v>4529.3128010030259</v>
      </c>
    </row>
    <row r="156" spans="1:4" x14ac:dyDescent="0.25">
      <c r="A156" s="53" t="s">
        <v>320</v>
      </c>
      <c r="B156">
        <v>22624.428337827132</v>
      </c>
      <c r="C156">
        <v>27478.099957762104</v>
      </c>
      <c r="D156">
        <v>3962.2077520709295</v>
      </c>
    </row>
    <row r="157" spans="1:4" x14ac:dyDescent="0.25">
      <c r="A157" s="53" t="s">
        <v>321</v>
      </c>
      <c r="B157">
        <v>20815.624005752983</v>
      </c>
      <c r="C157">
        <v>23136.608773775388</v>
      </c>
      <c r="D157">
        <v>16419.546353705136</v>
      </c>
    </row>
    <row r="158" spans="1:4" x14ac:dyDescent="0.25">
      <c r="A158" s="53" t="s">
        <v>322</v>
      </c>
      <c r="B158">
        <v>17684.659407001545</v>
      </c>
      <c r="C158">
        <v>19145.436453209746</v>
      </c>
      <c r="D158">
        <v>17394.03721922297</v>
      </c>
    </row>
    <row r="159" spans="1:4" x14ac:dyDescent="0.25">
      <c r="A159" s="53" t="s">
        <v>323</v>
      </c>
      <c r="B159">
        <v>20959.406200989273</v>
      </c>
      <c r="C159">
        <v>24015.71374747037</v>
      </c>
      <c r="D159">
        <v>9471.1173829765576</v>
      </c>
    </row>
    <row r="160" spans="1:4" x14ac:dyDescent="0.25">
      <c r="A160" s="53" t="s">
        <v>324</v>
      </c>
      <c r="B160">
        <v>17037.852873679232</v>
      </c>
      <c r="C160">
        <v>17763.51833154451</v>
      </c>
      <c r="D160">
        <v>19710.152411569561</v>
      </c>
    </row>
    <row r="161" spans="1:4" x14ac:dyDescent="0.25">
      <c r="A161" s="53" t="s">
        <v>325</v>
      </c>
      <c r="B161">
        <v>33646.483970940688</v>
      </c>
      <c r="C161">
        <v>36017.179469465387</v>
      </c>
      <c r="D161">
        <v>2342.4435278933265</v>
      </c>
    </row>
    <row r="162" spans="1:4" x14ac:dyDescent="0.25">
      <c r="A162" s="53" t="s">
        <v>326</v>
      </c>
      <c r="B162">
        <v>19189.456589860132</v>
      </c>
      <c r="C162">
        <v>20329.575000291035</v>
      </c>
      <c r="D162">
        <v>11019.165107159633</v>
      </c>
    </row>
    <row r="163" spans="1:4" x14ac:dyDescent="0.25">
      <c r="A163" s="53" t="s">
        <v>327</v>
      </c>
      <c r="B163">
        <v>25114.112848390738</v>
      </c>
      <c r="C163">
        <v>21855.810895804869</v>
      </c>
      <c r="D163">
        <v>7608.1005631402841</v>
      </c>
    </row>
    <row r="164" spans="1:4" x14ac:dyDescent="0.25">
      <c r="A164" s="53" t="s">
        <v>328</v>
      </c>
      <c r="B164">
        <v>19858.452813564236</v>
      </c>
      <c r="C164">
        <v>21036.367337885833</v>
      </c>
      <c r="D164">
        <v>12381.709170399354</v>
      </c>
    </row>
    <row r="165" spans="1:4" x14ac:dyDescent="0.25">
      <c r="A165" s="53" t="s">
        <v>329</v>
      </c>
      <c r="B165">
        <v>22049.942270578733</v>
      </c>
      <c r="C165">
        <v>21579.023550081431</v>
      </c>
      <c r="D165">
        <v>9993.0926145190242</v>
      </c>
    </row>
    <row r="166" spans="1:4" x14ac:dyDescent="0.25">
      <c r="A166" s="53" t="s">
        <v>330</v>
      </c>
      <c r="B166">
        <v>25332.242735819553</v>
      </c>
      <c r="C166">
        <v>26634.054421814461</v>
      </c>
      <c r="D166">
        <v>11984.944682269374</v>
      </c>
    </row>
    <row r="167" spans="1:4" x14ac:dyDescent="0.25">
      <c r="A167" s="53" t="s">
        <v>331</v>
      </c>
      <c r="B167">
        <v>21553.101373850601</v>
      </c>
      <c r="C167">
        <v>21408.160930176386</v>
      </c>
      <c r="D167">
        <v>10868.694874043089</v>
      </c>
    </row>
    <row r="168" spans="1:4" x14ac:dyDescent="0.25">
      <c r="A168" s="53" t="s">
        <v>332</v>
      </c>
      <c r="B168">
        <v>28620.324500028892</v>
      </c>
      <c r="C168">
        <v>29196.681983374743</v>
      </c>
      <c r="D168">
        <v>4557.3682509503424</v>
      </c>
    </row>
    <row r="169" spans="1:4" x14ac:dyDescent="0.25">
      <c r="A169" s="53" t="s">
        <v>333</v>
      </c>
      <c r="B169">
        <v>24554.981389890338</v>
      </c>
      <c r="C169">
        <v>22721.346527939648</v>
      </c>
      <c r="D169">
        <v>6632.0574618056171</v>
      </c>
    </row>
    <row r="170" spans="1:4" x14ac:dyDescent="0.25">
      <c r="A170" s="53" t="s">
        <v>334</v>
      </c>
      <c r="B170">
        <v>23140.953680506402</v>
      </c>
      <c r="C170">
        <v>23266.559203207013</v>
      </c>
      <c r="D170">
        <v>11057.401869153982</v>
      </c>
    </row>
    <row r="171" spans="1:4" x14ac:dyDescent="0.25">
      <c r="A171" s="53" t="s">
        <v>335</v>
      </c>
      <c r="B171">
        <v>29000.527589644349</v>
      </c>
      <c r="C171">
        <v>29277.802760702732</v>
      </c>
      <c r="D171">
        <v>2030.1709692550057</v>
      </c>
    </row>
    <row r="172" spans="1:4" x14ac:dyDescent="0.25">
      <c r="A172" s="53" t="s">
        <v>336</v>
      </c>
      <c r="B172">
        <v>30844.628061896408</v>
      </c>
      <c r="C172">
        <v>31420.119912551363</v>
      </c>
      <c r="D172">
        <v>629.68678987524697</v>
      </c>
    </row>
    <row r="173" spans="1:4" x14ac:dyDescent="0.25">
      <c r="A173" s="53" t="s">
        <v>337</v>
      </c>
      <c r="B173">
        <v>28661.256435935647</v>
      </c>
      <c r="C173">
        <v>28256.74987308713</v>
      </c>
      <c r="D173">
        <v>1213.1752066839276</v>
      </c>
    </row>
    <row r="174" spans="1:4" x14ac:dyDescent="0.25">
      <c r="A174" s="53" t="s">
        <v>338</v>
      </c>
      <c r="B174">
        <v>28795.459965444868</v>
      </c>
      <c r="C174">
        <v>30279.158039978469</v>
      </c>
      <c r="D174">
        <v>1207.3273238585746</v>
      </c>
    </row>
    <row r="175" spans="1:4" x14ac:dyDescent="0.25">
      <c r="A175" s="53" t="s">
        <v>339</v>
      </c>
      <c r="B175">
        <v>28132.261554880588</v>
      </c>
      <c r="C175">
        <v>29596.181751876418</v>
      </c>
      <c r="D175">
        <v>11084.023279434106</v>
      </c>
    </row>
    <row r="176" spans="1:4" x14ac:dyDescent="0.25">
      <c r="A176" s="53" t="s">
        <v>340</v>
      </c>
      <c r="B176">
        <v>30184.510660116077</v>
      </c>
      <c r="C176">
        <v>30287.315890364749</v>
      </c>
      <c r="D176">
        <v>2986.7167536397906</v>
      </c>
    </row>
    <row r="177" spans="1:4" x14ac:dyDescent="0.25">
      <c r="A177" s="53" t="s">
        <v>341</v>
      </c>
      <c r="B177">
        <v>28863.255102232873</v>
      </c>
      <c r="C177">
        <v>29848.189297751658</v>
      </c>
    </row>
    <row r="178" spans="1:4" x14ac:dyDescent="0.25">
      <c r="A178" s="53" t="s">
        <v>342</v>
      </c>
      <c r="B178">
        <v>30749.807706816129</v>
      </c>
      <c r="C178">
        <v>33335.289447958232</v>
      </c>
      <c r="D178">
        <v>600.73340121790375</v>
      </c>
    </row>
    <row r="179" spans="1:4" x14ac:dyDescent="0.25">
      <c r="A179" s="53" t="s">
        <v>343</v>
      </c>
      <c r="B179">
        <v>28755.030149613853</v>
      </c>
      <c r="C179">
        <v>28456.802713030298</v>
      </c>
      <c r="D179">
        <v>3744.074763242977</v>
      </c>
    </row>
    <row r="180" spans="1:4" x14ac:dyDescent="0.25">
      <c r="A180" s="53" t="s">
        <v>344</v>
      </c>
      <c r="B180">
        <v>24961.239824976412</v>
      </c>
      <c r="C180">
        <v>24178.411930995801</v>
      </c>
      <c r="D180">
        <v>14634.908994445292</v>
      </c>
    </row>
    <row r="181" spans="1:4" x14ac:dyDescent="0.25">
      <c r="A181" s="53" t="s">
        <v>345</v>
      </c>
      <c r="B181">
        <v>28330.383407865007</v>
      </c>
      <c r="C181">
        <v>28054.110933102093</v>
      </c>
      <c r="D181">
        <v>1675.4332212391762</v>
      </c>
    </row>
    <row r="182" spans="1:4" x14ac:dyDescent="0.25">
      <c r="A182" s="53" t="s">
        <v>346</v>
      </c>
      <c r="B182">
        <v>22248.742989905422</v>
      </c>
      <c r="C182">
        <v>22782.443690258377</v>
      </c>
      <c r="D182">
        <v>12046.804817917393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2"/>
  <sheetViews>
    <sheetView topLeftCell="A70" workbookViewId="0">
      <selection activeCell="B110" sqref="B110"/>
    </sheetView>
  </sheetViews>
  <sheetFormatPr defaultRowHeight="12.5" x14ac:dyDescent="0.25"/>
  <sheetData>
    <row r="1" spans="1:4" x14ac:dyDescent="0.25">
      <c r="A1" t="s">
        <v>159</v>
      </c>
      <c r="B1" t="s">
        <v>158</v>
      </c>
      <c r="C1" t="s">
        <v>485</v>
      </c>
      <c r="D1" t="s">
        <v>490</v>
      </c>
    </row>
    <row r="2" spans="1:4" x14ac:dyDescent="0.25">
      <c r="A2" s="1" t="s">
        <v>37</v>
      </c>
      <c r="B2" t="s">
        <v>160</v>
      </c>
      <c r="C2" t="s">
        <v>486</v>
      </c>
      <c r="D2">
        <v>99</v>
      </c>
    </row>
    <row r="3" spans="1:4" x14ac:dyDescent="0.25">
      <c r="A3" s="1" t="s">
        <v>38</v>
      </c>
      <c r="B3" t="s">
        <v>161</v>
      </c>
      <c r="C3" t="s">
        <v>486</v>
      </c>
      <c r="D3">
        <v>98</v>
      </c>
    </row>
    <row r="4" spans="1:4" x14ac:dyDescent="0.25">
      <c r="A4" s="1" t="s">
        <v>39</v>
      </c>
      <c r="B4" t="s">
        <v>162</v>
      </c>
      <c r="C4" t="s">
        <v>486</v>
      </c>
      <c r="D4">
        <v>98</v>
      </c>
    </row>
    <row r="5" spans="1:4" x14ac:dyDescent="0.25">
      <c r="A5" s="1" t="s">
        <v>40</v>
      </c>
      <c r="B5" t="s">
        <v>163</v>
      </c>
      <c r="C5" t="s">
        <v>486</v>
      </c>
      <c r="D5">
        <v>103</v>
      </c>
    </row>
    <row r="6" spans="1:4" x14ac:dyDescent="0.25">
      <c r="A6" s="1" t="s">
        <v>41</v>
      </c>
      <c r="B6" t="s">
        <v>164</v>
      </c>
      <c r="C6" t="s">
        <v>486</v>
      </c>
      <c r="D6">
        <v>103</v>
      </c>
    </row>
    <row r="7" spans="1:4" x14ac:dyDescent="0.25">
      <c r="A7" s="1" t="s">
        <v>42</v>
      </c>
      <c r="B7" t="s">
        <v>508</v>
      </c>
      <c r="C7" t="s">
        <v>486</v>
      </c>
      <c r="D7">
        <v>99</v>
      </c>
    </row>
    <row r="8" spans="1:4" x14ac:dyDescent="0.25">
      <c r="A8" s="1" t="s">
        <v>43</v>
      </c>
      <c r="B8" t="s">
        <v>166</v>
      </c>
      <c r="C8" t="s">
        <v>486</v>
      </c>
      <c r="D8">
        <v>100</v>
      </c>
    </row>
    <row r="9" spans="1:4" x14ac:dyDescent="0.25">
      <c r="A9" s="1" t="s">
        <v>44</v>
      </c>
      <c r="B9" t="s">
        <v>167</v>
      </c>
      <c r="C9" t="s">
        <v>486</v>
      </c>
      <c r="D9">
        <v>101</v>
      </c>
    </row>
    <row r="10" spans="1:4" x14ac:dyDescent="0.25">
      <c r="A10" s="1" t="s">
        <v>45</v>
      </c>
      <c r="B10" t="s">
        <v>168</v>
      </c>
      <c r="C10" t="s">
        <v>486</v>
      </c>
      <c r="D10">
        <v>101</v>
      </c>
    </row>
    <row r="11" spans="1:4" x14ac:dyDescent="0.25">
      <c r="A11" s="1" t="s">
        <v>46</v>
      </c>
      <c r="B11" t="s">
        <v>169</v>
      </c>
      <c r="C11" t="s">
        <v>486</v>
      </c>
      <c r="D11">
        <v>99</v>
      </c>
    </row>
    <row r="12" spans="1:4" x14ac:dyDescent="0.25">
      <c r="A12" s="1" t="s">
        <v>47</v>
      </c>
      <c r="B12" t="s">
        <v>170</v>
      </c>
      <c r="C12" t="s">
        <v>486</v>
      </c>
      <c r="D12">
        <v>99</v>
      </c>
    </row>
    <row r="13" spans="1:4" x14ac:dyDescent="0.25">
      <c r="A13" s="1" t="s">
        <v>48</v>
      </c>
      <c r="B13" t="s">
        <v>171</v>
      </c>
      <c r="C13" t="s">
        <v>486</v>
      </c>
      <c r="D13">
        <v>99</v>
      </c>
    </row>
    <row r="14" spans="1:4" x14ac:dyDescent="0.25">
      <c r="A14" s="1" t="s">
        <v>49</v>
      </c>
      <c r="B14" t="s">
        <v>172</v>
      </c>
      <c r="C14" t="s">
        <v>486</v>
      </c>
      <c r="D14">
        <v>102</v>
      </c>
    </row>
    <row r="15" spans="1:4" x14ac:dyDescent="0.25">
      <c r="A15" s="1" t="s">
        <v>50</v>
      </c>
      <c r="B15" t="s">
        <v>173</v>
      </c>
      <c r="C15" t="s">
        <v>486</v>
      </c>
      <c r="D15">
        <v>98</v>
      </c>
    </row>
    <row r="16" spans="1:4" x14ac:dyDescent="0.25">
      <c r="A16" s="1" t="s">
        <v>51</v>
      </c>
      <c r="B16" t="s">
        <v>174</v>
      </c>
      <c r="C16" t="s">
        <v>486</v>
      </c>
      <c r="D16">
        <v>100</v>
      </c>
    </row>
    <row r="17" spans="1:4" x14ac:dyDescent="0.25">
      <c r="A17" s="1" t="s">
        <v>52</v>
      </c>
      <c r="B17" t="s">
        <v>175</v>
      </c>
      <c r="C17" t="s">
        <v>486</v>
      </c>
      <c r="D17">
        <v>100</v>
      </c>
    </row>
    <row r="18" spans="1:4" x14ac:dyDescent="0.25">
      <c r="A18" s="1" t="s">
        <v>53</v>
      </c>
      <c r="B18" t="s">
        <v>176</v>
      </c>
      <c r="C18" t="s">
        <v>486</v>
      </c>
      <c r="D18">
        <v>98</v>
      </c>
    </row>
    <row r="19" spans="1:4" x14ac:dyDescent="0.25">
      <c r="A19" s="1" t="s">
        <v>54</v>
      </c>
      <c r="B19" t="s">
        <v>177</v>
      </c>
      <c r="C19" t="s">
        <v>486</v>
      </c>
      <c r="D19">
        <v>100</v>
      </c>
    </row>
    <row r="20" spans="1:4" x14ac:dyDescent="0.25">
      <c r="A20" s="1" t="s">
        <v>55</v>
      </c>
      <c r="B20" t="s">
        <v>178</v>
      </c>
      <c r="C20" t="s">
        <v>486</v>
      </c>
      <c r="D20">
        <v>100</v>
      </c>
    </row>
    <row r="21" spans="1:4" x14ac:dyDescent="0.25">
      <c r="A21" s="1" t="s">
        <v>56</v>
      </c>
      <c r="B21" t="s">
        <v>179</v>
      </c>
      <c r="C21" t="s">
        <v>486</v>
      </c>
      <c r="D21">
        <v>101</v>
      </c>
    </row>
    <row r="22" spans="1:4" x14ac:dyDescent="0.25">
      <c r="A22" s="1" t="s">
        <v>57</v>
      </c>
      <c r="B22" s="34" t="s">
        <v>181</v>
      </c>
      <c r="C22" t="s">
        <v>486</v>
      </c>
      <c r="D22">
        <v>101</v>
      </c>
    </row>
    <row r="23" spans="1:4" x14ac:dyDescent="0.25">
      <c r="A23" s="1" t="s">
        <v>58</v>
      </c>
      <c r="B23" t="s">
        <v>180</v>
      </c>
      <c r="C23" t="s">
        <v>486</v>
      </c>
      <c r="D23">
        <v>99</v>
      </c>
    </row>
    <row r="24" spans="1:4" x14ac:dyDescent="0.25">
      <c r="A24" s="1" t="s">
        <v>59</v>
      </c>
      <c r="B24" t="s">
        <v>182</v>
      </c>
      <c r="C24" t="s">
        <v>486</v>
      </c>
      <c r="D24">
        <v>100</v>
      </c>
    </row>
    <row r="25" spans="1:4" x14ac:dyDescent="0.25">
      <c r="A25" s="1" t="s">
        <v>60</v>
      </c>
      <c r="B25" t="s">
        <v>184</v>
      </c>
      <c r="C25" t="s">
        <v>486</v>
      </c>
      <c r="D25">
        <v>99</v>
      </c>
    </row>
    <row r="26" spans="1:4" x14ac:dyDescent="0.25">
      <c r="A26" s="1" t="s">
        <v>61</v>
      </c>
      <c r="B26" t="s">
        <v>347</v>
      </c>
      <c r="C26" t="s">
        <v>486</v>
      </c>
      <c r="D26">
        <v>103</v>
      </c>
    </row>
    <row r="27" spans="1:4" x14ac:dyDescent="0.25">
      <c r="A27" s="1" t="s">
        <v>62</v>
      </c>
      <c r="B27" t="s">
        <v>185</v>
      </c>
      <c r="C27" t="s">
        <v>486</v>
      </c>
      <c r="D27">
        <v>100</v>
      </c>
    </row>
    <row r="28" spans="1:4" x14ac:dyDescent="0.25">
      <c r="A28" s="1" t="s">
        <v>63</v>
      </c>
      <c r="B28" t="s">
        <v>284</v>
      </c>
      <c r="C28" t="s">
        <v>486</v>
      </c>
      <c r="D28">
        <v>99</v>
      </c>
    </row>
    <row r="29" spans="1:4" x14ac:dyDescent="0.25">
      <c r="A29" s="1" t="s">
        <v>64</v>
      </c>
      <c r="B29" t="s">
        <v>186</v>
      </c>
      <c r="C29" t="s">
        <v>486</v>
      </c>
      <c r="D29">
        <v>98</v>
      </c>
    </row>
    <row r="30" spans="1:4" x14ac:dyDescent="0.25">
      <c r="A30" s="1" t="s">
        <v>65</v>
      </c>
      <c r="B30" t="s">
        <v>187</v>
      </c>
      <c r="C30" t="s">
        <v>486</v>
      </c>
      <c r="D30">
        <v>100</v>
      </c>
    </row>
    <row r="31" spans="1:4" x14ac:dyDescent="0.25">
      <c r="A31" s="1" t="s">
        <v>66</v>
      </c>
      <c r="B31" t="s">
        <v>188</v>
      </c>
      <c r="C31" t="s">
        <v>486</v>
      </c>
      <c r="D31">
        <v>101</v>
      </c>
    </row>
    <row r="32" spans="1:4" x14ac:dyDescent="0.25">
      <c r="A32" s="1" t="s">
        <v>67</v>
      </c>
      <c r="B32" t="s">
        <v>189</v>
      </c>
      <c r="C32" t="s">
        <v>486</v>
      </c>
      <c r="D32">
        <v>100</v>
      </c>
    </row>
    <row r="33" spans="1:4" x14ac:dyDescent="0.25">
      <c r="A33" s="1" t="s">
        <v>68</v>
      </c>
      <c r="B33" t="s">
        <v>190</v>
      </c>
      <c r="C33" t="s">
        <v>486</v>
      </c>
      <c r="D33">
        <v>101</v>
      </c>
    </row>
    <row r="34" spans="1:4" x14ac:dyDescent="0.25">
      <c r="A34" s="1" t="s">
        <v>69</v>
      </c>
      <c r="B34" t="s">
        <v>191</v>
      </c>
      <c r="C34" t="s">
        <v>486</v>
      </c>
      <c r="D34">
        <v>102</v>
      </c>
    </row>
    <row r="35" spans="1:4" x14ac:dyDescent="0.25">
      <c r="A35" s="1" t="s">
        <v>70</v>
      </c>
      <c r="B35" t="s">
        <v>192</v>
      </c>
      <c r="C35" t="s">
        <v>486</v>
      </c>
      <c r="D35">
        <v>99</v>
      </c>
    </row>
    <row r="36" spans="1:4" x14ac:dyDescent="0.25">
      <c r="A36" s="1" t="s">
        <v>71</v>
      </c>
      <c r="B36" t="s">
        <v>193</v>
      </c>
      <c r="C36" t="s">
        <v>486</v>
      </c>
      <c r="D36">
        <v>101</v>
      </c>
    </row>
    <row r="37" spans="1:4" x14ac:dyDescent="0.25">
      <c r="A37" s="1" t="s">
        <v>72</v>
      </c>
      <c r="B37" s="37" t="s">
        <v>285</v>
      </c>
      <c r="C37" t="s">
        <v>486</v>
      </c>
      <c r="D37">
        <v>99</v>
      </c>
    </row>
    <row r="38" spans="1:4" x14ac:dyDescent="0.25">
      <c r="A38" s="1" t="s">
        <v>73</v>
      </c>
      <c r="B38" t="s">
        <v>194</v>
      </c>
      <c r="C38" t="s">
        <v>486</v>
      </c>
      <c r="D38">
        <v>102</v>
      </c>
    </row>
    <row r="39" spans="1:4" x14ac:dyDescent="0.25">
      <c r="A39" s="1" t="s">
        <v>74</v>
      </c>
      <c r="B39" t="s">
        <v>195</v>
      </c>
      <c r="C39" t="s">
        <v>486</v>
      </c>
      <c r="D39">
        <v>98</v>
      </c>
    </row>
    <row r="40" spans="1:4" x14ac:dyDescent="0.25">
      <c r="A40" s="1" t="s">
        <v>75</v>
      </c>
      <c r="B40" t="s">
        <v>196</v>
      </c>
      <c r="C40" t="s">
        <v>486</v>
      </c>
      <c r="D40">
        <v>100</v>
      </c>
    </row>
    <row r="41" spans="1:4" x14ac:dyDescent="0.25">
      <c r="A41" s="1" t="s">
        <v>76</v>
      </c>
      <c r="B41" t="s">
        <v>197</v>
      </c>
      <c r="C41" t="s">
        <v>486</v>
      </c>
      <c r="D41">
        <v>101</v>
      </c>
    </row>
    <row r="42" spans="1:4" x14ac:dyDescent="0.25">
      <c r="A42" s="1" t="s">
        <v>77</v>
      </c>
      <c r="B42" t="s">
        <v>198</v>
      </c>
      <c r="C42" t="s">
        <v>486</v>
      </c>
      <c r="D42">
        <v>99</v>
      </c>
    </row>
    <row r="43" spans="1:4" x14ac:dyDescent="0.25">
      <c r="A43" s="1" t="s">
        <v>78</v>
      </c>
      <c r="B43" t="s">
        <v>199</v>
      </c>
      <c r="C43" t="s">
        <v>486</v>
      </c>
      <c r="D43">
        <v>99</v>
      </c>
    </row>
    <row r="44" spans="1:4" x14ac:dyDescent="0.25">
      <c r="A44" s="1" t="s">
        <v>79</v>
      </c>
      <c r="B44" t="s">
        <v>200</v>
      </c>
      <c r="C44" t="s">
        <v>486</v>
      </c>
      <c r="D44">
        <v>100</v>
      </c>
    </row>
    <row r="45" spans="1:4" x14ac:dyDescent="0.25">
      <c r="A45" s="1" t="s">
        <v>80</v>
      </c>
      <c r="B45" s="34" t="s">
        <v>201</v>
      </c>
      <c r="C45" t="s">
        <v>486</v>
      </c>
      <c r="D45">
        <v>114</v>
      </c>
    </row>
    <row r="46" spans="1:4" x14ac:dyDescent="0.25">
      <c r="A46" s="1" t="s">
        <v>81</v>
      </c>
      <c r="B46" t="s">
        <v>202</v>
      </c>
      <c r="C46" t="s">
        <v>487</v>
      </c>
      <c r="D46">
        <v>99</v>
      </c>
    </row>
    <row r="47" spans="1:4" x14ac:dyDescent="0.25">
      <c r="A47" s="1" t="s">
        <v>82</v>
      </c>
      <c r="B47" t="s">
        <v>203</v>
      </c>
      <c r="C47" t="s">
        <v>487</v>
      </c>
      <c r="D47">
        <v>100</v>
      </c>
    </row>
    <row r="48" spans="1:4" x14ac:dyDescent="0.25">
      <c r="A48" s="1" t="s">
        <v>83</v>
      </c>
      <c r="B48" t="s">
        <v>204</v>
      </c>
      <c r="C48" t="s">
        <v>487</v>
      </c>
      <c r="D48">
        <v>103</v>
      </c>
    </row>
    <row r="49" spans="1:4" x14ac:dyDescent="0.25">
      <c r="A49" s="1" t="s">
        <v>84</v>
      </c>
      <c r="B49" t="s">
        <v>510</v>
      </c>
      <c r="C49" t="s">
        <v>487</v>
      </c>
      <c r="D49">
        <v>99</v>
      </c>
    </row>
    <row r="50" spans="1:4" x14ac:dyDescent="0.25">
      <c r="A50" s="1" t="s">
        <v>85</v>
      </c>
      <c r="B50" t="s">
        <v>206</v>
      </c>
      <c r="C50" t="s">
        <v>487</v>
      </c>
      <c r="D50">
        <v>99</v>
      </c>
    </row>
    <row r="51" spans="1:4" x14ac:dyDescent="0.25">
      <c r="A51" s="1" t="s">
        <v>86</v>
      </c>
      <c r="B51" t="s">
        <v>207</v>
      </c>
      <c r="C51" t="s">
        <v>487</v>
      </c>
      <c r="D51">
        <v>101</v>
      </c>
    </row>
    <row r="52" spans="1:4" x14ac:dyDescent="0.25">
      <c r="A52" s="1" t="s">
        <v>87</v>
      </c>
      <c r="B52" t="s">
        <v>208</v>
      </c>
      <c r="C52" t="s">
        <v>487</v>
      </c>
      <c r="D52">
        <v>100</v>
      </c>
    </row>
    <row r="53" spans="1:4" x14ac:dyDescent="0.25">
      <c r="A53" s="1" t="s">
        <v>88</v>
      </c>
      <c r="B53" t="s">
        <v>209</v>
      </c>
      <c r="C53" t="s">
        <v>487</v>
      </c>
      <c r="D53">
        <v>100</v>
      </c>
    </row>
    <row r="54" spans="1:4" x14ac:dyDescent="0.25">
      <c r="A54" s="1" t="s">
        <v>89</v>
      </c>
      <c r="B54" t="s">
        <v>210</v>
      </c>
      <c r="C54" t="s">
        <v>487</v>
      </c>
      <c r="D54">
        <v>50</v>
      </c>
    </row>
    <row r="55" spans="1:4" x14ac:dyDescent="0.25">
      <c r="A55" s="1" t="s">
        <v>90</v>
      </c>
      <c r="B55" t="s">
        <v>212</v>
      </c>
      <c r="C55" t="s">
        <v>487</v>
      </c>
      <c r="D55">
        <v>101</v>
      </c>
    </row>
    <row r="56" spans="1:4" x14ac:dyDescent="0.25">
      <c r="A56" s="1" t="s">
        <v>91</v>
      </c>
      <c r="B56" t="s">
        <v>211</v>
      </c>
      <c r="C56" t="s">
        <v>487</v>
      </c>
      <c r="D56">
        <v>98</v>
      </c>
    </row>
    <row r="57" spans="1:4" x14ac:dyDescent="0.25">
      <c r="A57" s="1" t="s">
        <v>92</v>
      </c>
      <c r="B57" t="s">
        <v>511</v>
      </c>
      <c r="C57" t="s">
        <v>487</v>
      </c>
      <c r="D57">
        <v>102</v>
      </c>
    </row>
    <row r="58" spans="1:4" x14ac:dyDescent="0.25">
      <c r="A58" s="1" t="s">
        <v>93</v>
      </c>
      <c r="B58" t="s">
        <v>214</v>
      </c>
      <c r="C58" t="s">
        <v>487</v>
      </c>
      <c r="D58">
        <v>100</v>
      </c>
    </row>
    <row r="59" spans="1:4" x14ac:dyDescent="0.25">
      <c r="A59" s="1" t="s">
        <v>94</v>
      </c>
      <c r="B59" t="s">
        <v>215</v>
      </c>
      <c r="C59" t="s">
        <v>487</v>
      </c>
      <c r="D59">
        <v>103</v>
      </c>
    </row>
    <row r="60" spans="1:4" x14ac:dyDescent="0.25">
      <c r="A60" s="1" t="s">
        <v>95</v>
      </c>
      <c r="B60" t="s">
        <v>216</v>
      </c>
      <c r="C60" t="s">
        <v>487</v>
      </c>
      <c r="D60">
        <v>101</v>
      </c>
    </row>
    <row r="61" spans="1:4" x14ac:dyDescent="0.25">
      <c r="A61" s="1" t="s">
        <v>96</v>
      </c>
      <c r="B61" t="s">
        <v>217</v>
      </c>
      <c r="C61" t="s">
        <v>487</v>
      </c>
      <c r="D61">
        <v>99</v>
      </c>
    </row>
    <row r="62" spans="1:4" x14ac:dyDescent="0.25">
      <c r="A62" s="1" t="s">
        <v>97</v>
      </c>
      <c r="B62" t="s">
        <v>218</v>
      </c>
      <c r="C62" t="s">
        <v>487</v>
      </c>
      <c r="D62">
        <v>102</v>
      </c>
    </row>
    <row r="63" spans="1:4" x14ac:dyDescent="0.25">
      <c r="A63" s="1" t="s">
        <v>98</v>
      </c>
      <c r="B63" t="s">
        <v>219</v>
      </c>
      <c r="C63" t="s">
        <v>487</v>
      </c>
      <c r="D63">
        <v>102</v>
      </c>
    </row>
    <row r="64" spans="1:4" x14ac:dyDescent="0.25">
      <c r="A64" s="1" t="s">
        <v>99</v>
      </c>
      <c r="B64" t="s">
        <v>220</v>
      </c>
      <c r="C64" t="s">
        <v>487</v>
      </c>
      <c r="D64">
        <v>102</v>
      </c>
    </row>
    <row r="65" spans="1:4" x14ac:dyDescent="0.25">
      <c r="A65" s="1" t="s">
        <v>100</v>
      </c>
      <c r="B65" t="s">
        <v>221</v>
      </c>
      <c r="C65" t="s">
        <v>487</v>
      </c>
      <c r="D65">
        <v>100</v>
      </c>
    </row>
    <row r="66" spans="1:4" x14ac:dyDescent="0.25">
      <c r="A66" s="1" t="s">
        <v>101</v>
      </c>
      <c r="B66" t="s">
        <v>222</v>
      </c>
      <c r="C66" t="s">
        <v>487</v>
      </c>
      <c r="D66">
        <v>99</v>
      </c>
    </row>
    <row r="67" spans="1:4" x14ac:dyDescent="0.25">
      <c r="A67" s="1" t="s">
        <v>102</v>
      </c>
      <c r="B67" t="s">
        <v>223</v>
      </c>
      <c r="C67" t="s">
        <v>487</v>
      </c>
      <c r="D67">
        <v>100</v>
      </c>
    </row>
    <row r="68" spans="1:4" x14ac:dyDescent="0.25">
      <c r="A68" s="1" t="s">
        <v>103</v>
      </c>
      <c r="B68" t="s">
        <v>512</v>
      </c>
      <c r="C68" t="s">
        <v>487</v>
      </c>
      <c r="D68">
        <v>99</v>
      </c>
    </row>
    <row r="69" spans="1:4" x14ac:dyDescent="0.25">
      <c r="A69" s="1" t="s">
        <v>104</v>
      </c>
      <c r="B69" t="s">
        <v>225</v>
      </c>
      <c r="C69" t="s">
        <v>487</v>
      </c>
      <c r="D69">
        <v>98</v>
      </c>
    </row>
    <row r="70" spans="1:4" x14ac:dyDescent="0.25">
      <c r="A70" s="1" t="s">
        <v>105</v>
      </c>
      <c r="B70" t="s">
        <v>226</v>
      </c>
      <c r="C70" t="s">
        <v>488</v>
      </c>
      <c r="D70">
        <v>98</v>
      </c>
    </row>
    <row r="71" spans="1:4" x14ac:dyDescent="0.25">
      <c r="A71" s="1" t="s">
        <v>106</v>
      </c>
      <c r="B71" t="s">
        <v>227</v>
      </c>
      <c r="C71" t="s">
        <v>488</v>
      </c>
      <c r="D71">
        <v>99</v>
      </c>
    </row>
    <row r="72" spans="1:4" x14ac:dyDescent="0.25">
      <c r="A72" s="1" t="s">
        <v>107</v>
      </c>
      <c r="B72" t="s">
        <v>228</v>
      </c>
      <c r="C72" t="s">
        <v>488</v>
      </c>
      <c r="D72">
        <v>98</v>
      </c>
    </row>
    <row r="73" spans="1:4" x14ac:dyDescent="0.25">
      <c r="A73" s="1" t="s">
        <v>108</v>
      </c>
      <c r="B73" t="s">
        <v>229</v>
      </c>
      <c r="C73" t="s">
        <v>488</v>
      </c>
      <c r="D73">
        <v>99</v>
      </c>
    </row>
    <row r="74" spans="1:4" x14ac:dyDescent="0.25">
      <c r="A74" s="1" t="s">
        <v>109</v>
      </c>
      <c r="B74" s="72" t="s">
        <v>230</v>
      </c>
      <c r="C74" t="s">
        <v>488</v>
      </c>
      <c r="D74">
        <v>104</v>
      </c>
    </row>
    <row r="75" spans="1:4" x14ac:dyDescent="0.25">
      <c r="A75" s="1" t="s">
        <v>110</v>
      </c>
      <c r="B75" t="s">
        <v>231</v>
      </c>
      <c r="C75" t="s">
        <v>488</v>
      </c>
      <c r="D75">
        <v>100</v>
      </c>
    </row>
    <row r="76" spans="1:4" x14ac:dyDescent="0.25">
      <c r="A76" s="1" t="s">
        <v>111</v>
      </c>
      <c r="B76" t="s">
        <v>232</v>
      </c>
      <c r="C76" t="s">
        <v>488</v>
      </c>
      <c r="D76">
        <v>101</v>
      </c>
    </row>
    <row r="77" spans="1:4" x14ac:dyDescent="0.25">
      <c r="A77" s="1" t="s">
        <v>112</v>
      </c>
      <c r="B77" t="s">
        <v>289</v>
      </c>
      <c r="C77" t="s">
        <v>488</v>
      </c>
      <c r="D77">
        <v>102</v>
      </c>
    </row>
    <row r="78" spans="1:4" x14ac:dyDescent="0.25">
      <c r="A78" s="1" t="s">
        <v>113</v>
      </c>
      <c r="B78" t="s">
        <v>233</v>
      </c>
      <c r="C78" t="s">
        <v>488</v>
      </c>
      <c r="D78">
        <v>101</v>
      </c>
    </row>
    <row r="79" spans="1:4" x14ac:dyDescent="0.25">
      <c r="A79" s="1" t="s">
        <v>114</v>
      </c>
      <c r="B79" t="s">
        <v>234</v>
      </c>
      <c r="C79" t="s">
        <v>488</v>
      </c>
      <c r="D79">
        <v>100</v>
      </c>
    </row>
    <row r="80" spans="1:4" x14ac:dyDescent="0.25">
      <c r="A80" s="1" t="s">
        <v>115</v>
      </c>
      <c r="B80" t="s">
        <v>235</v>
      </c>
      <c r="C80" t="s">
        <v>488</v>
      </c>
      <c r="D80">
        <v>101</v>
      </c>
    </row>
    <row r="81" spans="1:4" x14ac:dyDescent="0.25">
      <c r="A81" s="1" t="s">
        <v>116</v>
      </c>
      <c r="B81" t="s">
        <v>236</v>
      </c>
      <c r="C81" t="s">
        <v>488</v>
      </c>
      <c r="D81">
        <v>100</v>
      </c>
    </row>
    <row r="82" spans="1:4" x14ac:dyDescent="0.25">
      <c r="A82" s="1" t="s">
        <v>117</v>
      </c>
      <c r="B82" t="s">
        <v>237</v>
      </c>
      <c r="C82" t="s">
        <v>488</v>
      </c>
      <c r="D82">
        <v>98</v>
      </c>
    </row>
    <row r="83" spans="1:4" x14ac:dyDescent="0.25">
      <c r="A83" s="1" t="s">
        <v>118</v>
      </c>
      <c r="B83" t="s">
        <v>238</v>
      </c>
      <c r="C83" t="s">
        <v>488</v>
      </c>
      <c r="D83">
        <v>101</v>
      </c>
    </row>
    <row r="84" spans="1:4" x14ac:dyDescent="0.25">
      <c r="A84" s="1" t="s">
        <v>119</v>
      </c>
      <c r="B84" t="s">
        <v>239</v>
      </c>
      <c r="C84" t="s">
        <v>488</v>
      </c>
      <c r="D84">
        <v>101</v>
      </c>
    </row>
    <row r="85" spans="1:4" x14ac:dyDescent="0.25">
      <c r="A85" s="1" t="s">
        <v>120</v>
      </c>
      <c r="B85" t="s">
        <v>240</v>
      </c>
      <c r="C85" t="s">
        <v>488</v>
      </c>
      <c r="D85">
        <v>105</v>
      </c>
    </row>
    <row r="86" spans="1:4" x14ac:dyDescent="0.25">
      <c r="A86" s="1" t="s">
        <v>121</v>
      </c>
      <c r="B86" s="72" t="s">
        <v>241</v>
      </c>
      <c r="C86" t="s">
        <v>488</v>
      </c>
      <c r="D86">
        <v>100</v>
      </c>
    </row>
    <row r="87" spans="1:4" x14ac:dyDescent="0.25">
      <c r="A87" s="1" t="s">
        <v>122</v>
      </c>
      <c r="B87" t="s">
        <v>242</v>
      </c>
      <c r="C87" t="s">
        <v>488</v>
      </c>
      <c r="D87">
        <v>102</v>
      </c>
    </row>
    <row r="88" spans="1:4" x14ac:dyDescent="0.25">
      <c r="A88" s="1" t="s">
        <v>123</v>
      </c>
      <c r="B88" t="s">
        <v>243</v>
      </c>
      <c r="C88" t="s">
        <v>488</v>
      </c>
      <c r="D88">
        <v>100</v>
      </c>
    </row>
    <row r="89" spans="1:4" x14ac:dyDescent="0.25">
      <c r="A89" s="1" t="s">
        <v>124</v>
      </c>
      <c r="B89" t="s">
        <v>244</v>
      </c>
      <c r="C89" t="s">
        <v>488</v>
      </c>
      <c r="D89">
        <v>102</v>
      </c>
    </row>
    <row r="90" spans="1:4" x14ac:dyDescent="0.25">
      <c r="A90" s="1" t="s">
        <v>125</v>
      </c>
      <c r="B90" t="s">
        <v>245</v>
      </c>
      <c r="C90" t="s">
        <v>488</v>
      </c>
      <c r="D90">
        <v>99</v>
      </c>
    </row>
    <row r="91" spans="1:4" x14ac:dyDescent="0.25">
      <c r="A91" s="1" t="s">
        <v>126</v>
      </c>
      <c r="B91" t="s">
        <v>246</v>
      </c>
      <c r="C91" t="s">
        <v>488</v>
      </c>
      <c r="D91">
        <v>102</v>
      </c>
    </row>
    <row r="92" spans="1:4" x14ac:dyDescent="0.25">
      <c r="A92" s="1" t="s">
        <v>127</v>
      </c>
      <c r="B92" t="s">
        <v>247</v>
      </c>
      <c r="C92" t="s">
        <v>488</v>
      </c>
      <c r="D92">
        <v>101</v>
      </c>
    </row>
    <row r="93" spans="1:4" x14ac:dyDescent="0.25">
      <c r="A93" s="1" t="s">
        <v>128</v>
      </c>
      <c r="B93" t="s">
        <v>290</v>
      </c>
      <c r="C93" t="s">
        <v>488</v>
      </c>
      <c r="D93">
        <v>102</v>
      </c>
    </row>
    <row r="94" spans="1:4" x14ac:dyDescent="0.25">
      <c r="A94" s="1" t="s">
        <v>129</v>
      </c>
      <c r="B94" t="s">
        <v>291</v>
      </c>
      <c r="C94" t="s">
        <v>488</v>
      </c>
      <c r="D94">
        <v>100</v>
      </c>
    </row>
    <row r="95" spans="1:4" x14ac:dyDescent="0.25">
      <c r="A95" s="1" t="s">
        <v>130</v>
      </c>
      <c r="B95" t="s">
        <v>248</v>
      </c>
      <c r="C95" t="s">
        <v>488</v>
      </c>
      <c r="D95">
        <v>100</v>
      </c>
    </row>
    <row r="96" spans="1:4" x14ac:dyDescent="0.25">
      <c r="A96" s="1" t="s">
        <v>131</v>
      </c>
      <c r="B96" t="s">
        <v>249</v>
      </c>
      <c r="C96" t="s">
        <v>488</v>
      </c>
      <c r="D96">
        <v>103</v>
      </c>
    </row>
    <row r="97" spans="1:4" x14ac:dyDescent="0.25">
      <c r="A97" s="1" t="s">
        <v>132</v>
      </c>
      <c r="B97" t="s">
        <v>250</v>
      </c>
      <c r="C97" t="s">
        <v>488</v>
      </c>
      <c r="D97">
        <v>101</v>
      </c>
    </row>
    <row r="98" spans="1:4" x14ac:dyDescent="0.25">
      <c r="A98" s="1" t="s">
        <v>133</v>
      </c>
      <c r="B98" s="72" t="s">
        <v>251</v>
      </c>
      <c r="C98" t="s">
        <v>488</v>
      </c>
      <c r="D98">
        <v>98</v>
      </c>
    </row>
    <row r="99" spans="1:4" x14ac:dyDescent="0.25">
      <c r="A99" s="1" t="s">
        <v>134</v>
      </c>
      <c r="B99" t="s">
        <v>252</v>
      </c>
      <c r="C99" t="s">
        <v>488</v>
      </c>
      <c r="D99">
        <v>99</v>
      </c>
    </row>
    <row r="100" spans="1:4" x14ac:dyDescent="0.25">
      <c r="A100" s="1" t="s">
        <v>135</v>
      </c>
      <c r="B100" t="s">
        <v>253</v>
      </c>
      <c r="C100" t="s">
        <v>488</v>
      </c>
      <c r="D100">
        <v>100</v>
      </c>
    </row>
    <row r="101" spans="1:4" x14ac:dyDescent="0.25">
      <c r="A101" s="1" t="s">
        <v>136</v>
      </c>
      <c r="B101" t="s">
        <v>254</v>
      </c>
      <c r="C101" t="s">
        <v>488</v>
      </c>
      <c r="D101">
        <v>102</v>
      </c>
    </row>
    <row r="102" spans="1:4" x14ac:dyDescent="0.25">
      <c r="A102" s="1" t="s">
        <v>137</v>
      </c>
      <c r="B102" t="s">
        <v>255</v>
      </c>
      <c r="C102" t="s">
        <v>488</v>
      </c>
      <c r="D102">
        <v>100</v>
      </c>
    </row>
    <row r="103" spans="1:4" x14ac:dyDescent="0.25">
      <c r="A103" s="1" t="s">
        <v>138</v>
      </c>
      <c r="B103" t="s">
        <v>256</v>
      </c>
      <c r="C103" t="s">
        <v>488</v>
      </c>
      <c r="D103">
        <v>103</v>
      </c>
    </row>
    <row r="104" spans="1:4" x14ac:dyDescent="0.25">
      <c r="A104" s="1" t="s">
        <v>139</v>
      </c>
      <c r="B104" t="s">
        <v>257</v>
      </c>
      <c r="C104" t="s">
        <v>488</v>
      </c>
      <c r="D104">
        <v>100</v>
      </c>
    </row>
    <row r="105" spans="1:4" x14ac:dyDescent="0.25">
      <c r="A105" s="1" t="s">
        <v>140</v>
      </c>
      <c r="B105" t="s">
        <v>258</v>
      </c>
      <c r="C105" t="s">
        <v>488</v>
      </c>
      <c r="D105">
        <v>104</v>
      </c>
    </row>
    <row r="106" spans="1:4" x14ac:dyDescent="0.25">
      <c r="A106" s="1" t="s">
        <v>141</v>
      </c>
      <c r="B106" s="37" t="s">
        <v>288</v>
      </c>
      <c r="C106" t="s">
        <v>488</v>
      </c>
      <c r="D106">
        <v>100</v>
      </c>
    </row>
    <row r="107" spans="1:4" x14ac:dyDescent="0.25">
      <c r="A107" s="1" t="s">
        <v>142</v>
      </c>
      <c r="B107" t="s">
        <v>259</v>
      </c>
      <c r="C107" t="s">
        <v>488</v>
      </c>
      <c r="D107">
        <v>99</v>
      </c>
    </row>
    <row r="108" spans="1:4" x14ac:dyDescent="0.25">
      <c r="A108" s="1" t="s">
        <v>143</v>
      </c>
      <c r="B108" t="s">
        <v>260</v>
      </c>
      <c r="C108" t="s">
        <v>488</v>
      </c>
      <c r="D108">
        <v>100</v>
      </c>
    </row>
    <row r="109" spans="1:4" x14ac:dyDescent="0.25">
      <c r="A109" s="1" t="s">
        <v>144</v>
      </c>
      <c r="B109" t="s">
        <v>261</v>
      </c>
      <c r="C109" t="s">
        <v>488</v>
      </c>
      <c r="D109">
        <v>100</v>
      </c>
    </row>
    <row r="110" spans="1:4" x14ac:dyDescent="0.25">
      <c r="A110" s="1" t="s">
        <v>145</v>
      </c>
      <c r="B110" s="72" t="s">
        <v>507</v>
      </c>
      <c r="C110" t="s">
        <v>488</v>
      </c>
      <c r="D110">
        <v>104</v>
      </c>
    </row>
    <row r="111" spans="1:4" x14ac:dyDescent="0.25">
      <c r="A111" s="1" t="s">
        <v>146</v>
      </c>
      <c r="B111" t="s">
        <v>262</v>
      </c>
      <c r="C111" t="s">
        <v>488</v>
      </c>
      <c r="D111">
        <v>100</v>
      </c>
    </row>
    <row r="112" spans="1:4" x14ac:dyDescent="0.25">
      <c r="A112" s="1" t="s">
        <v>147</v>
      </c>
      <c r="B112" t="s">
        <v>263</v>
      </c>
      <c r="C112" t="s">
        <v>488</v>
      </c>
      <c r="D112">
        <v>99</v>
      </c>
    </row>
    <row r="113" spans="1:4" x14ac:dyDescent="0.25">
      <c r="A113" s="1" t="s">
        <v>148</v>
      </c>
      <c r="B113" t="s">
        <v>264</v>
      </c>
      <c r="C113" t="s">
        <v>488</v>
      </c>
      <c r="D113">
        <v>99</v>
      </c>
    </row>
    <row r="114" spans="1:4" x14ac:dyDescent="0.25">
      <c r="A114" s="1" t="s">
        <v>149</v>
      </c>
      <c r="B114" t="s">
        <v>265</v>
      </c>
      <c r="C114" t="s">
        <v>488</v>
      </c>
      <c r="D114">
        <v>100</v>
      </c>
    </row>
    <row r="115" spans="1:4" x14ac:dyDescent="0.25">
      <c r="A115" s="1" t="s">
        <v>150</v>
      </c>
      <c r="B115" t="s">
        <v>266</v>
      </c>
      <c r="C115" t="s">
        <v>488</v>
      </c>
      <c r="D115">
        <v>100</v>
      </c>
    </row>
    <row r="116" spans="1:4" x14ac:dyDescent="0.25">
      <c r="A116" s="1" t="s">
        <v>151</v>
      </c>
      <c r="B116" t="s">
        <v>267</v>
      </c>
      <c r="C116" t="s">
        <v>488</v>
      </c>
      <c r="D116">
        <v>100</v>
      </c>
    </row>
    <row r="117" spans="1:4" x14ac:dyDescent="0.25">
      <c r="A117" s="1" t="s">
        <v>152</v>
      </c>
      <c r="B117" t="s">
        <v>268</v>
      </c>
      <c r="C117" t="s">
        <v>488</v>
      </c>
      <c r="D117">
        <v>100</v>
      </c>
    </row>
    <row r="118" spans="1:4" x14ac:dyDescent="0.25">
      <c r="A118" s="1" t="s">
        <v>19</v>
      </c>
      <c r="B118" t="s">
        <v>269</v>
      </c>
      <c r="C118" t="s">
        <v>489</v>
      </c>
      <c r="D118">
        <v>99</v>
      </c>
    </row>
    <row r="119" spans="1:4" x14ac:dyDescent="0.25">
      <c r="A119" s="1" t="s">
        <v>20</v>
      </c>
      <c r="B119" t="s">
        <v>270</v>
      </c>
      <c r="C119" t="s">
        <v>489</v>
      </c>
      <c r="D119">
        <v>99</v>
      </c>
    </row>
    <row r="120" spans="1:4" x14ac:dyDescent="0.25">
      <c r="A120" s="1" t="s">
        <v>21</v>
      </c>
      <c r="B120" t="s">
        <v>271</v>
      </c>
      <c r="C120" t="s">
        <v>489</v>
      </c>
      <c r="D120">
        <v>99</v>
      </c>
    </row>
    <row r="121" spans="1:4" x14ac:dyDescent="0.25">
      <c r="A121" s="1" t="s">
        <v>22</v>
      </c>
      <c r="B121" t="s">
        <v>272</v>
      </c>
      <c r="C121" t="s">
        <v>489</v>
      </c>
      <c r="D121">
        <v>99</v>
      </c>
    </row>
    <row r="122" spans="1:4" x14ac:dyDescent="0.25">
      <c r="A122" s="1" t="s">
        <v>23</v>
      </c>
      <c r="B122" t="s">
        <v>273</v>
      </c>
      <c r="C122" t="s">
        <v>489</v>
      </c>
      <c r="D122">
        <v>100</v>
      </c>
    </row>
    <row r="123" spans="1:4" x14ac:dyDescent="0.25">
      <c r="A123" s="1" t="s">
        <v>24</v>
      </c>
      <c r="B123" t="s">
        <v>274</v>
      </c>
      <c r="C123" t="s">
        <v>489</v>
      </c>
      <c r="D123">
        <v>101</v>
      </c>
    </row>
    <row r="124" spans="1:4" x14ac:dyDescent="0.25">
      <c r="A124" s="1" t="s">
        <v>25</v>
      </c>
      <c r="B124" t="s">
        <v>275</v>
      </c>
      <c r="C124" t="s">
        <v>489</v>
      </c>
      <c r="D124">
        <v>99</v>
      </c>
    </row>
    <row r="125" spans="1:4" x14ac:dyDescent="0.25">
      <c r="A125" s="1" t="s">
        <v>26</v>
      </c>
      <c r="B125" t="s">
        <v>276</v>
      </c>
      <c r="C125" t="s">
        <v>489</v>
      </c>
      <c r="D125">
        <v>101</v>
      </c>
    </row>
    <row r="126" spans="1:4" x14ac:dyDescent="0.25">
      <c r="A126" s="1" t="s">
        <v>27</v>
      </c>
      <c r="B126" t="s">
        <v>277</v>
      </c>
      <c r="C126" t="s">
        <v>489</v>
      </c>
      <c r="D126">
        <v>100</v>
      </c>
    </row>
    <row r="127" spans="1:4" x14ac:dyDescent="0.25">
      <c r="A127" s="1" t="s">
        <v>28</v>
      </c>
      <c r="B127" t="s">
        <v>278</v>
      </c>
      <c r="C127" t="s">
        <v>489</v>
      </c>
      <c r="D127">
        <v>101</v>
      </c>
    </row>
    <row r="128" spans="1:4" x14ac:dyDescent="0.25">
      <c r="A128" s="1" t="s">
        <v>292</v>
      </c>
      <c r="B128" t="s">
        <v>160</v>
      </c>
      <c r="C128" t="s">
        <v>486</v>
      </c>
      <c r="D128">
        <v>100</v>
      </c>
    </row>
    <row r="129" spans="1:4" x14ac:dyDescent="0.25">
      <c r="A129" s="1" t="s">
        <v>293</v>
      </c>
      <c r="B129" t="s">
        <v>194</v>
      </c>
      <c r="C129" t="s">
        <v>486</v>
      </c>
      <c r="D129">
        <v>100</v>
      </c>
    </row>
    <row r="130" spans="1:4" x14ac:dyDescent="0.25">
      <c r="A130" s="1" t="s">
        <v>294</v>
      </c>
      <c r="B130" t="s">
        <v>347</v>
      </c>
      <c r="C130" t="s">
        <v>486</v>
      </c>
      <c r="D130">
        <v>100</v>
      </c>
    </row>
    <row r="131" spans="1:4" x14ac:dyDescent="0.25">
      <c r="A131" s="1" t="s">
        <v>295</v>
      </c>
      <c r="B131" s="34" t="s">
        <v>348</v>
      </c>
      <c r="C131" t="s">
        <v>486</v>
      </c>
      <c r="D131">
        <v>100</v>
      </c>
    </row>
    <row r="132" spans="1:4" x14ac:dyDescent="0.25">
      <c r="A132" s="1" t="s">
        <v>296</v>
      </c>
      <c r="B132" s="34" t="s">
        <v>349</v>
      </c>
      <c r="C132" t="s">
        <v>486</v>
      </c>
      <c r="D132">
        <v>100</v>
      </c>
    </row>
    <row r="133" spans="1:4" x14ac:dyDescent="0.25">
      <c r="A133" s="1" t="s">
        <v>297</v>
      </c>
      <c r="B133" t="s">
        <v>174</v>
      </c>
      <c r="C133" t="s">
        <v>486</v>
      </c>
      <c r="D133">
        <v>100</v>
      </c>
    </row>
    <row r="134" spans="1:4" x14ac:dyDescent="0.25">
      <c r="A134" s="1" t="s">
        <v>298</v>
      </c>
      <c r="B134" t="s">
        <v>284</v>
      </c>
      <c r="C134" t="s">
        <v>486</v>
      </c>
      <c r="D134">
        <v>100</v>
      </c>
    </row>
    <row r="135" spans="1:4" x14ac:dyDescent="0.25">
      <c r="A135" s="1" t="s">
        <v>299</v>
      </c>
      <c r="B135" s="35" t="s">
        <v>350</v>
      </c>
      <c r="C135" t="s">
        <v>486</v>
      </c>
      <c r="D135">
        <v>100</v>
      </c>
    </row>
    <row r="136" spans="1:4" x14ac:dyDescent="0.25">
      <c r="A136" s="1" t="s">
        <v>300</v>
      </c>
      <c r="B136" t="s">
        <v>175</v>
      </c>
      <c r="C136" t="s">
        <v>486</v>
      </c>
      <c r="D136">
        <v>101</v>
      </c>
    </row>
    <row r="137" spans="1:4" x14ac:dyDescent="0.25">
      <c r="A137" s="1" t="s">
        <v>301</v>
      </c>
      <c r="B137" t="s">
        <v>186</v>
      </c>
      <c r="C137" t="s">
        <v>486</v>
      </c>
      <c r="D137">
        <v>100</v>
      </c>
    </row>
    <row r="138" spans="1:4" x14ac:dyDescent="0.25">
      <c r="A138" s="1" t="s">
        <v>302</v>
      </c>
      <c r="B138" t="s">
        <v>195</v>
      </c>
      <c r="C138" t="s">
        <v>486</v>
      </c>
      <c r="D138">
        <v>100</v>
      </c>
    </row>
    <row r="139" spans="1:4" x14ac:dyDescent="0.25">
      <c r="A139" s="1" t="s">
        <v>303</v>
      </c>
      <c r="B139" t="s">
        <v>163</v>
      </c>
      <c r="C139" t="s">
        <v>486</v>
      </c>
      <c r="D139">
        <v>100</v>
      </c>
    </row>
    <row r="140" spans="1:4" x14ac:dyDescent="0.25">
      <c r="A140" s="1" t="s">
        <v>304</v>
      </c>
      <c r="B140" t="s">
        <v>187</v>
      </c>
      <c r="C140" t="s">
        <v>486</v>
      </c>
      <c r="D140">
        <v>100</v>
      </c>
    </row>
    <row r="141" spans="1:4" x14ac:dyDescent="0.25">
      <c r="A141" s="1" t="s">
        <v>305</v>
      </c>
      <c r="B141" s="35" t="s">
        <v>351</v>
      </c>
      <c r="C141" t="s">
        <v>486</v>
      </c>
      <c r="D141">
        <v>100</v>
      </c>
    </row>
    <row r="142" spans="1:4" x14ac:dyDescent="0.25">
      <c r="A142" s="1" t="s">
        <v>306</v>
      </c>
      <c r="B142" t="s">
        <v>164</v>
      </c>
      <c r="C142" t="s">
        <v>486</v>
      </c>
      <c r="D142">
        <v>75</v>
      </c>
    </row>
    <row r="143" spans="1:4" x14ac:dyDescent="0.25">
      <c r="A143" s="1" t="s">
        <v>307</v>
      </c>
      <c r="B143" t="s">
        <v>197</v>
      </c>
      <c r="C143" t="s">
        <v>486</v>
      </c>
      <c r="D143">
        <v>100</v>
      </c>
    </row>
    <row r="144" spans="1:4" x14ac:dyDescent="0.25">
      <c r="A144" s="1" t="s">
        <v>308</v>
      </c>
      <c r="B144" s="37" t="s">
        <v>508</v>
      </c>
      <c r="C144" t="s">
        <v>486</v>
      </c>
      <c r="D144">
        <v>100</v>
      </c>
    </row>
    <row r="145" spans="1:4" x14ac:dyDescent="0.25">
      <c r="A145" s="1" t="s">
        <v>309</v>
      </c>
      <c r="B145" t="s">
        <v>188</v>
      </c>
      <c r="C145" t="s">
        <v>486</v>
      </c>
      <c r="D145">
        <v>101</v>
      </c>
    </row>
    <row r="146" spans="1:4" x14ac:dyDescent="0.25">
      <c r="A146" s="1" t="s">
        <v>310</v>
      </c>
      <c r="B146" t="s">
        <v>166</v>
      </c>
      <c r="C146" t="s">
        <v>486</v>
      </c>
      <c r="D146">
        <v>101</v>
      </c>
    </row>
    <row r="147" spans="1:4" x14ac:dyDescent="0.25">
      <c r="A147" s="1" t="s">
        <v>311</v>
      </c>
      <c r="B147" t="s">
        <v>178</v>
      </c>
      <c r="C147" t="s">
        <v>486</v>
      </c>
      <c r="D147">
        <v>100</v>
      </c>
    </row>
    <row r="148" spans="1:4" x14ac:dyDescent="0.25">
      <c r="A148" s="1" t="s">
        <v>312</v>
      </c>
      <c r="B148" t="s">
        <v>185</v>
      </c>
      <c r="C148" t="s">
        <v>486</v>
      </c>
      <c r="D148">
        <v>100</v>
      </c>
    </row>
    <row r="149" spans="1:4" x14ac:dyDescent="0.25">
      <c r="A149" s="1" t="s">
        <v>313</v>
      </c>
      <c r="B149" t="s">
        <v>189</v>
      </c>
      <c r="C149" t="s">
        <v>486</v>
      </c>
      <c r="D149">
        <v>100</v>
      </c>
    </row>
    <row r="150" spans="1:4" x14ac:dyDescent="0.25">
      <c r="A150" s="1" t="s">
        <v>314</v>
      </c>
      <c r="B150" s="35" t="s">
        <v>352</v>
      </c>
      <c r="C150" t="s">
        <v>486</v>
      </c>
      <c r="D150">
        <v>101</v>
      </c>
    </row>
    <row r="151" spans="1:4" x14ac:dyDescent="0.25">
      <c r="A151" s="1" t="s">
        <v>315</v>
      </c>
      <c r="B151" t="s">
        <v>179</v>
      </c>
      <c r="C151" t="s">
        <v>486</v>
      </c>
      <c r="D151">
        <v>101</v>
      </c>
    </row>
    <row r="152" spans="1:4" x14ac:dyDescent="0.25">
      <c r="A152" s="1" t="s">
        <v>316</v>
      </c>
      <c r="B152" s="37" t="s">
        <v>167</v>
      </c>
      <c r="C152" t="s">
        <v>486</v>
      </c>
      <c r="D152">
        <v>100</v>
      </c>
    </row>
    <row r="153" spans="1:4" x14ac:dyDescent="0.25">
      <c r="A153" s="1" t="s">
        <v>317</v>
      </c>
      <c r="B153" t="s">
        <v>190</v>
      </c>
      <c r="C153" t="s">
        <v>486</v>
      </c>
      <c r="D153">
        <v>99</v>
      </c>
    </row>
    <row r="154" spans="1:4" x14ac:dyDescent="0.25">
      <c r="A154" s="1" t="s">
        <v>318</v>
      </c>
      <c r="B154" t="s">
        <v>199</v>
      </c>
      <c r="C154" t="s">
        <v>486</v>
      </c>
      <c r="D154">
        <v>101</v>
      </c>
    </row>
    <row r="155" spans="1:4" x14ac:dyDescent="0.25">
      <c r="A155" s="1" t="s">
        <v>319</v>
      </c>
      <c r="B155" t="s">
        <v>168</v>
      </c>
      <c r="C155" t="s">
        <v>486</v>
      </c>
      <c r="D155">
        <v>100</v>
      </c>
    </row>
    <row r="156" spans="1:4" x14ac:dyDescent="0.25">
      <c r="A156" s="1" t="s">
        <v>320</v>
      </c>
      <c r="B156" s="37" t="s">
        <v>191</v>
      </c>
      <c r="C156" t="s">
        <v>486</v>
      </c>
      <c r="D156">
        <v>100</v>
      </c>
    </row>
    <row r="157" spans="1:4" x14ac:dyDescent="0.25">
      <c r="A157" s="1" t="s">
        <v>321</v>
      </c>
      <c r="B157" s="35" t="s">
        <v>181</v>
      </c>
      <c r="C157" t="s">
        <v>486</v>
      </c>
      <c r="D157">
        <v>99</v>
      </c>
    </row>
    <row r="158" spans="1:4" x14ac:dyDescent="0.25">
      <c r="A158" s="1" t="s">
        <v>322</v>
      </c>
      <c r="B158" t="s">
        <v>192</v>
      </c>
      <c r="C158" t="s">
        <v>486</v>
      </c>
      <c r="D158">
        <v>100</v>
      </c>
    </row>
    <row r="159" spans="1:4" x14ac:dyDescent="0.25">
      <c r="A159" s="1" t="s">
        <v>323</v>
      </c>
      <c r="B159" t="s">
        <v>180</v>
      </c>
      <c r="C159" t="s">
        <v>486</v>
      </c>
      <c r="D159">
        <v>101</v>
      </c>
    </row>
    <row r="160" spans="1:4" x14ac:dyDescent="0.25">
      <c r="A160" s="1" t="s">
        <v>324</v>
      </c>
      <c r="B160" t="s">
        <v>169</v>
      </c>
      <c r="C160" t="s">
        <v>486</v>
      </c>
      <c r="D160">
        <v>99</v>
      </c>
    </row>
    <row r="161" spans="1:4" x14ac:dyDescent="0.25">
      <c r="A161" s="1" t="s">
        <v>325</v>
      </c>
      <c r="B161" t="s">
        <v>193</v>
      </c>
      <c r="C161" t="s">
        <v>486</v>
      </c>
      <c r="D161">
        <v>100</v>
      </c>
    </row>
    <row r="162" spans="1:4" x14ac:dyDescent="0.25">
      <c r="A162" s="1" t="s">
        <v>326</v>
      </c>
      <c r="B162" t="s">
        <v>182</v>
      </c>
      <c r="C162" t="s">
        <v>486</v>
      </c>
      <c r="D162">
        <v>99</v>
      </c>
    </row>
    <row r="163" spans="1:4" x14ac:dyDescent="0.25">
      <c r="A163" s="1" t="s">
        <v>327</v>
      </c>
      <c r="B163" t="s">
        <v>171</v>
      </c>
      <c r="C163" t="s">
        <v>486</v>
      </c>
      <c r="D163">
        <v>100</v>
      </c>
    </row>
    <row r="164" spans="1:4" x14ac:dyDescent="0.25">
      <c r="A164" s="1" t="s">
        <v>328</v>
      </c>
      <c r="B164" s="35" t="s">
        <v>201</v>
      </c>
      <c r="C164" t="s">
        <v>486</v>
      </c>
      <c r="D164">
        <v>100</v>
      </c>
    </row>
    <row r="165" spans="1:4" x14ac:dyDescent="0.25">
      <c r="A165" s="1" t="s">
        <v>329</v>
      </c>
      <c r="B165" s="37" t="s">
        <v>285</v>
      </c>
      <c r="C165" t="s">
        <v>486</v>
      </c>
      <c r="D165">
        <v>100</v>
      </c>
    </row>
    <row r="166" spans="1:4" x14ac:dyDescent="0.25">
      <c r="A166" s="1" t="s">
        <v>330</v>
      </c>
      <c r="B166" t="s">
        <v>353</v>
      </c>
      <c r="C166" t="s">
        <v>486</v>
      </c>
      <c r="D166">
        <v>100</v>
      </c>
    </row>
    <row r="167" spans="1:4" x14ac:dyDescent="0.25">
      <c r="A167" s="1" t="s">
        <v>331</v>
      </c>
      <c r="B167" t="s">
        <v>354</v>
      </c>
      <c r="C167" t="s">
        <v>486</v>
      </c>
      <c r="D167">
        <v>100</v>
      </c>
    </row>
    <row r="168" spans="1:4" x14ac:dyDescent="0.25">
      <c r="A168" s="1" t="s">
        <v>332</v>
      </c>
      <c r="B168" t="s">
        <v>355</v>
      </c>
      <c r="C168" t="s">
        <v>486</v>
      </c>
      <c r="D168">
        <v>100</v>
      </c>
    </row>
    <row r="169" spans="1:4" x14ac:dyDescent="0.25">
      <c r="A169" s="1" t="s">
        <v>333</v>
      </c>
      <c r="B169" t="s">
        <v>356</v>
      </c>
      <c r="C169" t="s">
        <v>486</v>
      </c>
      <c r="D169">
        <v>100</v>
      </c>
    </row>
    <row r="170" spans="1:4" x14ac:dyDescent="0.25">
      <c r="A170" s="1" t="s">
        <v>334</v>
      </c>
      <c r="B170" t="s">
        <v>357</v>
      </c>
      <c r="C170" t="s">
        <v>486</v>
      </c>
      <c r="D170">
        <v>101</v>
      </c>
    </row>
    <row r="171" spans="1:4" x14ac:dyDescent="0.25">
      <c r="A171" s="1" t="s">
        <v>335</v>
      </c>
      <c r="B171" t="s">
        <v>172</v>
      </c>
      <c r="C171" t="s">
        <v>486</v>
      </c>
      <c r="D171">
        <v>101</v>
      </c>
    </row>
    <row r="172" spans="1:4" x14ac:dyDescent="0.25">
      <c r="A172" s="1" t="s">
        <v>336</v>
      </c>
      <c r="B172" t="s">
        <v>161</v>
      </c>
      <c r="C172" t="s">
        <v>486</v>
      </c>
      <c r="D172">
        <v>101</v>
      </c>
    </row>
    <row r="173" spans="1:4" x14ac:dyDescent="0.25">
      <c r="A173" s="1" t="s">
        <v>337</v>
      </c>
      <c r="B173" s="37" t="s">
        <v>509</v>
      </c>
      <c r="C173" t="s">
        <v>486</v>
      </c>
      <c r="D173">
        <v>101</v>
      </c>
    </row>
    <row r="174" spans="1:4" x14ac:dyDescent="0.25">
      <c r="A174" s="1" t="s">
        <v>338</v>
      </c>
      <c r="B174" t="s">
        <v>358</v>
      </c>
      <c r="C174" t="s">
        <v>486</v>
      </c>
      <c r="D174">
        <v>101</v>
      </c>
    </row>
    <row r="175" spans="1:4" x14ac:dyDescent="0.25">
      <c r="A175" s="1" t="s">
        <v>339</v>
      </c>
      <c r="B175" t="s">
        <v>162</v>
      </c>
      <c r="C175" t="s">
        <v>486</v>
      </c>
      <c r="D175">
        <v>101</v>
      </c>
    </row>
    <row r="176" spans="1:4" x14ac:dyDescent="0.25">
      <c r="A176" s="1" t="s">
        <v>340</v>
      </c>
      <c r="B176" t="s">
        <v>198</v>
      </c>
      <c r="C176" t="s">
        <v>486</v>
      </c>
      <c r="D176">
        <v>101</v>
      </c>
    </row>
    <row r="177" spans="1:4" x14ac:dyDescent="0.25">
      <c r="A177" s="1" t="s">
        <v>341</v>
      </c>
      <c r="B177" t="s">
        <v>196</v>
      </c>
      <c r="C177" t="s">
        <v>486</v>
      </c>
      <c r="D177">
        <v>100</v>
      </c>
    </row>
    <row r="178" spans="1:4" x14ac:dyDescent="0.25">
      <c r="A178" s="1" t="s">
        <v>342</v>
      </c>
      <c r="B178" t="s">
        <v>176</v>
      </c>
      <c r="C178" t="s">
        <v>486</v>
      </c>
      <c r="D178">
        <v>100</v>
      </c>
    </row>
    <row r="179" spans="1:4" x14ac:dyDescent="0.25">
      <c r="A179" s="1" t="s">
        <v>343</v>
      </c>
      <c r="B179" t="s">
        <v>177</v>
      </c>
      <c r="C179" t="s">
        <v>486</v>
      </c>
      <c r="D179">
        <v>99</v>
      </c>
    </row>
    <row r="180" spans="1:4" x14ac:dyDescent="0.25">
      <c r="A180" s="1" t="s">
        <v>344</v>
      </c>
      <c r="B180" t="s">
        <v>200</v>
      </c>
      <c r="C180" t="s">
        <v>486</v>
      </c>
      <c r="D180">
        <v>100</v>
      </c>
    </row>
    <row r="181" spans="1:4" x14ac:dyDescent="0.25">
      <c r="A181" s="1" t="s">
        <v>345</v>
      </c>
      <c r="B181" t="s">
        <v>164</v>
      </c>
      <c r="C181" t="s">
        <v>486</v>
      </c>
      <c r="D181">
        <v>100</v>
      </c>
    </row>
    <row r="182" spans="1:4" x14ac:dyDescent="0.25">
      <c r="A182" s="1" t="s">
        <v>346</v>
      </c>
      <c r="B182" t="s">
        <v>170</v>
      </c>
      <c r="C182" t="s">
        <v>486</v>
      </c>
      <c r="D182">
        <v>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CB3F-698B-42AB-8BE2-5772058CA24A}">
  <dimension ref="A1:D127"/>
  <sheetViews>
    <sheetView topLeftCell="A82" workbookViewId="0">
      <selection activeCell="B96" sqref="B96"/>
    </sheetView>
  </sheetViews>
  <sheetFormatPr defaultRowHeight="12.5" x14ac:dyDescent="0.25"/>
  <sheetData>
    <row r="1" spans="1:4" x14ac:dyDescent="0.25">
      <c r="A1" t="s">
        <v>159</v>
      </c>
      <c r="B1" t="s">
        <v>158</v>
      </c>
      <c r="C1" t="s">
        <v>485</v>
      </c>
      <c r="D1" t="s">
        <v>490</v>
      </c>
    </row>
    <row r="2" spans="1:4" x14ac:dyDescent="0.25">
      <c r="A2" t="s">
        <v>359</v>
      </c>
      <c r="B2" t="s">
        <v>160</v>
      </c>
      <c r="C2" t="s">
        <v>486</v>
      </c>
      <c r="D2">
        <v>100</v>
      </c>
    </row>
    <row r="3" spans="1:4" x14ac:dyDescent="0.25">
      <c r="A3" t="s">
        <v>360</v>
      </c>
      <c r="B3" s="37" t="s">
        <v>163</v>
      </c>
      <c r="C3" t="s">
        <v>486</v>
      </c>
      <c r="D3">
        <v>100</v>
      </c>
    </row>
    <row r="4" spans="1:4" x14ac:dyDescent="0.25">
      <c r="A4" t="s">
        <v>361</v>
      </c>
      <c r="B4" t="s">
        <v>164</v>
      </c>
      <c r="C4" t="s">
        <v>486</v>
      </c>
      <c r="D4">
        <v>100</v>
      </c>
    </row>
    <row r="5" spans="1:4" x14ac:dyDescent="0.25">
      <c r="A5" t="s">
        <v>362</v>
      </c>
      <c r="B5" s="37" t="s">
        <v>508</v>
      </c>
      <c r="C5" t="s">
        <v>486</v>
      </c>
      <c r="D5">
        <v>100</v>
      </c>
    </row>
    <row r="6" spans="1:4" x14ac:dyDescent="0.25">
      <c r="A6" t="s">
        <v>363</v>
      </c>
      <c r="B6" t="s">
        <v>166</v>
      </c>
      <c r="C6" t="s">
        <v>486</v>
      </c>
      <c r="D6">
        <v>100</v>
      </c>
    </row>
    <row r="7" spans="1:4" x14ac:dyDescent="0.25">
      <c r="A7" t="s">
        <v>364</v>
      </c>
      <c r="B7" t="s">
        <v>167</v>
      </c>
      <c r="C7" t="s">
        <v>486</v>
      </c>
      <c r="D7">
        <v>101</v>
      </c>
    </row>
    <row r="8" spans="1:4" x14ac:dyDescent="0.25">
      <c r="A8" t="s">
        <v>365</v>
      </c>
      <c r="B8" t="s">
        <v>168</v>
      </c>
      <c r="C8" t="s">
        <v>486</v>
      </c>
      <c r="D8">
        <v>100</v>
      </c>
    </row>
    <row r="9" spans="1:4" x14ac:dyDescent="0.25">
      <c r="A9" t="s">
        <v>366</v>
      </c>
      <c r="B9" t="s">
        <v>169</v>
      </c>
      <c r="C9" t="s">
        <v>486</v>
      </c>
      <c r="D9">
        <v>100</v>
      </c>
    </row>
    <row r="10" spans="1:4" x14ac:dyDescent="0.25">
      <c r="A10" t="s">
        <v>367</v>
      </c>
      <c r="B10" t="s">
        <v>170</v>
      </c>
      <c r="C10" t="s">
        <v>486</v>
      </c>
      <c r="D10">
        <v>101</v>
      </c>
    </row>
    <row r="11" spans="1:4" x14ac:dyDescent="0.25">
      <c r="A11" t="s">
        <v>368</v>
      </c>
      <c r="B11" t="s">
        <v>171</v>
      </c>
      <c r="C11" t="s">
        <v>486</v>
      </c>
      <c r="D11">
        <v>99</v>
      </c>
    </row>
    <row r="12" spans="1:4" x14ac:dyDescent="0.25">
      <c r="A12" t="s">
        <v>369</v>
      </c>
      <c r="B12" s="35" t="s">
        <v>348</v>
      </c>
      <c r="C12" t="s">
        <v>486</v>
      </c>
      <c r="D12">
        <v>100</v>
      </c>
    </row>
    <row r="13" spans="1:4" x14ac:dyDescent="0.25">
      <c r="A13" t="s">
        <v>370</v>
      </c>
      <c r="B13" t="s">
        <v>174</v>
      </c>
      <c r="C13" t="s">
        <v>486</v>
      </c>
      <c r="D13">
        <v>100</v>
      </c>
    </row>
    <row r="14" spans="1:4" x14ac:dyDescent="0.25">
      <c r="A14" t="s">
        <v>371</v>
      </c>
      <c r="B14" t="s">
        <v>175</v>
      </c>
      <c r="C14" t="s">
        <v>486</v>
      </c>
      <c r="D14">
        <v>100</v>
      </c>
    </row>
    <row r="15" spans="1:4" x14ac:dyDescent="0.25">
      <c r="A15" t="s">
        <v>372</v>
      </c>
      <c r="B15" s="34" t="s">
        <v>351</v>
      </c>
      <c r="C15" t="s">
        <v>486</v>
      </c>
      <c r="D15">
        <v>100</v>
      </c>
    </row>
    <row r="16" spans="1:4" x14ac:dyDescent="0.25">
      <c r="A16" t="s">
        <v>373</v>
      </c>
      <c r="B16" t="s">
        <v>178</v>
      </c>
      <c r="C16" t="s">
        <v>486</v>
      </c>
      <c r="D16">
        <v>101</v>
      </c>
    </row>
    <row r="17" spans="1:4" x14ac:dyDescent="0.25">
      <c r="A17" t="s">
        <v>374</v>
      </c>
      <c r="B17" t="s">
        <v>179</v>
      </c>
      <c r="C17" t="s">
        <v>486</v>
      </c>
      <c r="D17">
        <v>101</v>
      </c>
    </row>
    <row r="18" spans="1:4" x14ac:dyDescent="0.25">
      <c r="A18" t="s">
        <v>375</v>
      </c>
      <c r="B18" s="35" t="s">
        <v>181</v>
      </c>
      <c r="C18" t="s">
        <v>486</v>
      </c>
      <c r="D18">
        <v>99</v>
      </c>
    </row>
    <row r="19" spans="1:4" x14ac:dyDescent="0.25">
      <c r="A19" t="s">
        <v>376</v>
      </c>
      <c r="B19" t="s">
        <v>180</v>
      </c>
      <c r="C19" t="s">
        <v>486</v>
      </c>
      <c r="D19">
        <v>100</v>
      </c>
    </row>
    <row r="20" spans="1:4" x14ac:dyDescent="0.25">
      <c r="A20" t="s">
        <v>377</v>
      </c>
      <c r="B20" t="s">
        <v>182</v>
      </c>
      <c r="C20" t="s">
        <v>486</v>
      </c>
      <c r="D20">
        <v>101</v>
      </c>
    </row>
    <row r="21" spans="1:4" x14ac:dyDescent="0.25">
      <c r="A21" t="s">
        <v>378</v>
      </c>
      <c r="B21" s="37" t="s">
        <v>347</v>
      </c>
      <c r="C21" t="s">
        <v>486</v>
      </c>
      <c r="D21">
        <v>100</v>
      </c>
    </row>
    <row r="22" spans="1:4" x14ac:dyDescent="0.25">
      <c r="A22" t="s">
        <v>379</v>
      </c>
      <c r="B22" t="s">
        <v>185</v>
      </c>
      <c r="C22" t="s">
        <v>486</v>
      </c>
      <c r="D22">
        <v>100</v>
      </c>
    </row>
    <row r="23" spans="1:4" x14ac:dyDescent="0.25">
      <c r="A23" t="s">
        <v>380</v>
      </c>
      <c r="B23" t="s">
        <v>284</v>
      </c>
      <c r="C23" t="s">
        <v>486</v>
      </c>
      <c r="D23">
        <v>100</v>
      </c>
    </row>
    <row r="24" spans="1:4" x14ac:dyDescent="0.25">
      <c r="A24" t="s">
        <v>381</v>
      </c>
      <c r="B24" t="s">
        <v>186</v>
      </c>
      <c r="C24" t="s">
        <v>486</v>
      </c>
      <c r="D24">
        <v>91</v>
      </c>
    </row>
    <row r="25" spans="1:4" x14ac:dyDescent="0.25">
      <c r="A25" t="s">
        <v>382</v>
      </c>
      <c r="B25" t="s">
        <v>187</v>
      </c>
      <c r="C25" t="s">
        <v>486</v>
      </c>
      <c r="D25">
        <v>100</v>
      </c>
    </row>
    <row r="26" spans="1:4" x14ac:dyDescent="0.25">
      <c r="A26" t="s">
        <v>383</v>
      </c>
      <c r="B26" t="s">
        <v>188</v>
      </c>
      <c r="C26" t="s">
        <v>486</v>
      </c>
      <c r="D26">
        <v>100</v>
      </c>
    </row>
    <row r="27" spans="1:4" x14ac:dyDescent="0.25">
      <c r="A27" t="s">
        <v>384</v>
      </c>
      <c r="B27" t="s">
        <v>189</v>
      </c>
      <c r="C27" t="s">
        <v>486</v>
      </c>
      <c r="D27">
        <v>100</v>
      </c>
    </row>
    <row r="28" spans="1:4" x14ac:dyDescent="0.25">
      <c r="A28" t="s">
        <v>385</v>
      </c>
      <c r="B28" t="s">
        <v>190</v>
      </c>
      <c r="C28" t="s">
        <v>486</v>
      </c>
      <c r="D28">
        <v>100</v>
      </c>
    </row>
    <row r="29" spans="1:4" x14ac:dyDescent="0.25">
      <c r="A29" t="s">
        <v>386</v>
      </c>
      <c r="B29" t="s">
        <v>191</v>
      </c>
      <c r="C29" t="s">
        <v>486</v>
      </c>
      <c r="D29">
        <v>100</v>
      </c>
    </row>
    <row r="30" spans="1:4" x14ac:dyDescent="0.25">
      <c r="A30" t="s">
        <v>387</v>
      </c>
      <c r="B30" t="s">
        <v>192</v>
      </c>
      <c r="C30" t="s">
        <v>486</v>
      </c>
      <c r="D30">
        <v>101</v>
      </c>
    </row>
    <row r="31" spans="1:4" x14ac:dyDescent="0.25">
      <c r="A31" t="s">
        <v>388</v>
      </c>
      <c r="B31" t="s">
        <v>193</v>
      </c>
      <c r="C31" t="s">
        <v>486</v>
      </c>
      <c r="D31">
        <v>50</v>
      </c>
    </row>
    <row r="32" spans="1:4" x14ac:dyDescent="0.25">
      <c r="A32" t="s">
        <v>389</v>
      </c>
      <c r="B32" s="70" t="s">
        <v>285</v>
      </c>
      <c r="C32" t="s">
        <v>486</v>
      </c>
      <c r="D32">
        <v>101</v>
      </c>
    </row>
    <row r="33" spans="1:4" x14ac:dyDescent="0.25">
      <c r="A33" t="s">
        <v>390</v>
      </c>
      <c r="B33" t="s">
        <v>194</v>
      </c>
      <c r="C33" t="s">
        <v>486</v>
      </c>
      <c r="D33">
        <v>100</v>
      </c>
    </row>
    <row r="34" spans="1:4" x14ac:dyDescent="0.25">
      <c r="A34" t="s">
        <v>391</v>
      </c>
      <c r="B34" t="s">
        <v>195</v>
      </c>
      <c r="C34" t="s">
        <v>486</v>
      </c>
      <c r="D34">
        <v>101</v>
      </c>
    </row>
    <row r="35" spans="1:4" x14ac:dyDescent="0.25">
      <c r="A35" t="s">
        <v>392</v>
      </c>
      <c r="B35" t="s">
        <v>197</v>
      </c>
      <c r="C35" t="s">
        <v>486</v>
      </c>
      <c r="D35">
        <v>100</v>
      </c>
    </row>
    <row r="36" spans="1:4" x14ac:dyDescent="0.25">
      <c r="A36" t="s">
        <v>393</v>
      </c>
      <c r="B36" s="35" t="s">
        <v>352</v>
      </c>
      <c r="C36" t="s">
        <v>486</v>
      </c>
      <c r="D36">
        <v>100</v>
      </c>
    </row>
    <row r="37" spans="1:4" x14ac:dyDescent="0.25">
      <c r="A37" t="s">
        <v>394</v>
      </c>
      <c r="B37" t="s">
        <v>199</v>
      </c>
      <c r="C37" t="s">
        <v>486</v>
      </c>
      <c r="D37">
        <v>101</v>
      </c>
    </row>
    <row r="38" spans="1:4" x14ac:dyDescent="0.25">
      <c r="A38" t="s">
        <v>395</v>
      </c>
      <c r="B38" s="35" t="s">
        <v>201</v>
      </c>
      <c r="C38" t="s">
        <v>486</v>
      </c>
      <c r="D38">
        <v>100</v>
      </c>
    </row>
    <row r="39" spans="1:4" x14ac:dyDescent="0.25">
      <c r="A39" t="s">
        <v>396</v>
      </c>
      <c r="B39" s="35" t="s">
        <v>350</v>
      </c>
      <c r="C39" t="s">
        <v>486</v>
      </c>
      <c r="D39">
        <v>100</v>
      </c>
    </row>
    <row r="40" spans="1:4" x14ac:dyDescent="0.25">
      <c r="A40" t="s">
        <v>397</v>
      </c>
      <c r="B40" s="35" t="s">
        <v>349</v>
      </c>
      <c r="C40" t="s">
        <v>486</v>
      </c>
      <c r="D40">
        <v>100</v>
      </c>
    </row>
    <row r="41" spans="1:4" x14ac:dyDescent="0.25">
      <c r="A41" t="s">
        <v>398</v>
      </c>
      <c r="B41" t="s">
        <v>353</v>
      </c>
      <c r="C41" t="s">
        <v>486</v>
      </c>
      <c r="D41">
        <v>99</v>
      </c>
    </row>
    <row r="42" spans="1:4" x14ac:dyDescent="0.25">
      <c r="A42" t="s">
        <v>399</v>
      </c>
      <c r="B42" t="s">
        <v>354</v>
      </c>
      <c r="C42" t="s">
        <v>486</v>
      </c>
      <c r="D42">
        <v>100</v>
      </c>
    </row>
    <row r="43" spans="1:4" x14ac:dyDescent="0.25">
      <c r="A43" t="s">
        <v>400</v>
      </c>
      <c r="B43" t="s">
        <v>355</v>
      </c>
      <c r="C43" t="s">
        <v>486</v>
      </c>
      <c r="D43">
        <v>100</v>
      </c>
    </row>
    <row r="44" spans="1:4" x14ac:dyDescent="0.25">
      <c r="A44" t="s">
        <v>401</v>
      </c>
      <c r="B44" t="s">
        <v>356</v>
      </c>
      <c r="C44" t="s">
        <v>486</v>
      </c>
      <c r="D44">
        <v>100</v>
      </c>
    </row>
    <row r="45" spans="1:4" x14ac:dyDescent="0.25">
      <c r="A45" t="s">
        <v>402</v>
      </c>
      <c r="B45" t="s">
        <v>357</v>
      </c>
      <c r="C45" t="s">
        <v>486</v>
      </c>
      <c r="D45">
        <v>100</v>
      </c>
    </row>
    <row r="46" spans="1:4" x14ac:dyDescent="0.25">
      <c r="A46" t="s">
        <v>403</v>
      </c>
      <c r="B46" t="s">
        <v>172</v>
      </c>
      <c r="C46" t="s">
        <v>486</v>
      </c>
      <c r="D46">
        <v>101</v>
      </c>
    </row>
    <row r="47" spans="1:4" x14ac:dyDescent="0.25">
      <c r="A47" t="s">
        <v>404</v>
      </c>
      <c r="B47" t="s">
        <v>161</v>
      </c>
      <c r="C47" t="s">
        <v>486</v>
      </c>
      <c r="D47">
        <v>99</v>
      </c>
    </row>
    <row r="48" spans="1:4" x14ac:dyDescent="0.25">
      <c r="A48" t="s">
        <v>405</v>
      </c>
      <c r="B48" s="37" t="s">
        <v>509</v>
      </c>
      <c r="C48" t="s">
        <v>486</v>
      </c>
      <c r="D48">
        <v>100</v>
      </c>
    </row>
    <row r="49" spans="1:4" x14ac:dyDescent="0.25">
      <c r="A49" t="s">
        <v>406</v>
      </c>
      <c r="B49" t="s">
        <v>358</v>
      </c>
      <c r="C49" t="s">
        <v>486</v>
      </c>
      <c r="D49">
        <v>99</v>
      </c>
    </row>
    <row r="50" spans="1:4" x14ac:dyDescent="0.25">
      <c r="A50" t="s">
        <v>407</v>
      </c>
      <c r="B50" t="s">
        <v>162</v>
      </c>
      <c r="C50" t="s">
        <v>486</v>
      </c>
      <c r="D50">
        <v>101</v>
      </c>
    </row>
    <row r="51" spans="1:4" x14ac:dyDescent="0.25">
      <c r="A51" t="s">
        <v>408</v>
      </c>
      <c r="B51" t="s">
        <v>198</v>
      </c>
      <c r="C51" t="s">
        <v>486</v>
      </c>
      <c r="D51">
        <v>100</v>
      </c>
    </row>
    <row r="52" spans="1:4" x14ac:dyDescent="0.25">
      <c r="A52" t="s">
        <v>409</v>
      </c>
      <c r="B52" t="s">
        <v>196</v>
      </c>
      <c r="C52" t="s">
        <v>486</v>
      </c>
      <c r="D52">
        <v>51</v>
      </c>
    </row>
    <row r="53" spans="1:4" x14ac:dyDescent="0.25">
      <c r="A53" t="s">
        <v>410</v>
      </c>
      <c r="B53" t="s">
        <v>177</v>
      </c>
      <c r="C53" t="s">
        <v>486</v>
      </c>
      <c r="D53">
        <v>101</v>
      </c>
    </row>
    <row r="54" spans="1:4" x14ac:dyDescent="0.25">
      <c r="A54" t="s">
        <v>411</v>
      </c>
      <c r="B54" t="s">
        <v>358</v>
      </c>
      <c r="C54" t="s">
        <v>486</v>
      </c>
      <c r="D54">
        <v>101</v>
      </c>
    </row>
    <row r="55" spans="1:4" x14ac:dyDescent="0.25">
      <c r="A55" t="s">
        <v>412</v>
      </c>
      <c r="B55" t="s">
        <v>200</v>
      </c>
      <c r="C55" t="s">
        <v>486</v>
      </c>
      <c r="D55">
        <v>100</v>
      </c>
    </row>
    <row r="56" spans="1:4" x14ac:dyDescent="0.25">
      <c r="A56" t="s">
        <v>413</v>
      </c>
      <c r="B56" t="s">
        <v>164</v>
      </c>
      <c r="C56" t="s">
        <v>486</v>
      </c>
      <c r="D56">
        <v>99</v>
      </c>
    </row>
    <row r="57" spans="1:4" x14ac:dyDescent="0.25">
      <c r="A57" t="s">
        <v>414</v>
      </c>
      <c r="B57" t="s">
        <v>202</v>
      </c>
      <c r="C57" t="s">
        <v>487</v>
      </c>
      <c r="D57">
        <v>101</v>
      </c>
    </row>
    <row r="58" spans="1:4" x14ac:dyDescent="0.25">
      <c r="A58" t="s">
        <v>415</v>
      </c>
      <c r="B58" t="s">
        <v>220</v>
      </c>
      <c r="C58" t="s">
        <v>487</v>
      </c>
      <c r="D58">
        <v>100</v>
      </c>
    </row>
    <row r="59" spans="1:4" x14ac:dyDescent="0.25">
      <c r="A59" t="s">
        <v>416</v>
      </c>
      <c r="B59" t="s">
        <v>214</v>
      </c>
      <c r="C59" t="s">
        <v>487</v>
      </c>
      <c r="D59">
        <v>100</v>
      </c>
    </row>
    <row r="60" spans="1:4" x14ac:dyDescent="0.25">
      <c r="A60" t="s">
        <v>417</v>
      </c>
      <c r="B60" t="s">
        <v>208</v>
      </c>
      <c r="C60" t="s">
        <v>487</v>
      </c>
      <c r="D60">
        <v>100</v>
      </c>
    </row>
    <row r="61" spans="1:4" x14ac:dyDescent="0.25">
      <c r="A61" t="s">
        <v>418</v>
      </c>
      <c r="B61" t="s">
        <v>215</v>
      </c>
      <c r="C61" t="s">
        <v>487</v>
      </c>
      <c r="D61">
        <v>101</v>
      </c>
    </row>
    <row r="62" spans="1:4" x14ac:dyDescent="0.25">
      <c r="A62" t="s">
        <v>419</v>
      </c>
      <c r="B62" t="s">
        <v>203</v>
      </c>
      <c r="C62" t="s">
        <v>487</v>
      </c>
      <c r="D62">
        <v>99</v>
      </c>
    </row>
    <row r="63" spans="1:4" x14ac:dyDescent="0.25">
      <c r="A63" t="s">
        <v>420</v>
      </c>
      <c r="B63" t="s">
        <v>209</v>
      </c>
      <c r="C63" t="s">
        <v>487</v>
      </c>
      <c r="D63">
        <v>100</v>
      </c>
    </row>
    <row r="64" spans="1:4" x14ac:dyDescent="0.25">
      <c r="A64" t="s">
        <v>421</v>
      </c>
      <c r="B64" t="s">
        <v>221</v>
      </c>
      <c r="C64" t="s">
        <v>487</v>
      </c>
      <c r="D64">
        <v>101</v>
      </c>
    </row>
    <row r="65" spans="1:4" x14ac:dyDescent="0.25">
      <c r="A65" t="s">
        <v>422</v>
      </c>
      <c r="B65" t="s">
        <v>222</v>
      </c>
      <c r="C65" t="s">
        <v>487</v>
      </c>
      <c r="D65">
        <v>100</v>
      </c>
    </row>
    <row r="66" spans="1:4" x14ac:dyDescent="0.25">
      <c r="A66" t="s">
        <v>423</v>
      </c>
      <c r="B66" t="s">
        <v>216</v>
      </c>
      <c r="C66" t="s">
        <v>487</v>
      </c>
      <c r="D66">
        <v>100</v>
      </c>
    </row>
    <row r="67" spans="1:4" x14ac:dyDescent="0.25">
      <c r="A67" t="s">
        <v>424</v>
      </c>
      <c r="B67" t="s">
        <v>204</v>
      </c>
      <c r="C67" t="s">
        <v>487</v>
      </c>
      <c r="D67">
        <v>99</v>
      </c>
    </row>
    <row r="68" spans="1:4" x14ac:dyDescent="0.25">
      <c r="A68" t="s">
        <v>425</v>
      </c>
      <c r="B68" t="s">
        <v>217</v>
      </c>
      <c r="C68" t="s">
        <v>487</v>
      </c>
      <c r="D68">
        <v>101</v>
      </c>
    </row>
    <row r="69" spans="1:4" x14ac:dyDescent="0.25">
      <c r="A69" t="s">
        <v>426</v>
      </c>
      <c r="B69" t="s">
        <v>212</v>
      </c>
      <c r="C69" t="s">
        <v>487</v>
      </c>
      <c r="D69">
        <v>101</v>
      </c>
    </row>
    <row r="70" spans="1:4" x14ac:dyDescent="0.25">
      <c r="A70" t="s">
        <v>427</v>
      </c>
      <c r="B70" s="71" t="s">
        <v>510</v>
      </c>
      <c r="C70" t="s">
        <v>487</v>
      </c>
      <c r="D70">
        <v>101</v>
      </c>
    </row>
    <row r="71" spans="1:4" x14ac:dyDescent="0.25">
      <c r="A71" t="s">
        <v>428</v>
      </c>
      <c r="B71" t="s">
        <v>223</v>
      </c>
      <c r="C71" t="s">
        <v>487</v>
      </c>
      <c r="D71">
        <v>101</v>
      </c>
    </row>
    <row r="72" spans="1:4" x14ac:dyDescent="0.25">
      <c r="A72" t="s">
        <v>429</v>
      </c>
      <c r="B72" s="37" t="s">
        <v>512</v>
      </c>
      <c r="C72" t="s">
        <v>487</v>
      </c>
      <c r="D72">
        <v>101</v>
      </c>
    </row>
    <row r="73" spans="1:4" x14ac:dyDescent="0.25">
      <c r="A73" t="s">
        <v>430</v>
      </c>
      <c r="B73" t="s">
        <v>211</v>
      </c>
      <c r="C73" t="s">
        <v>487</v>
      </c>
      <c r="D73">
        <v>100</v>
      </c>
    </row>
    <row r="74" spans="1:4" x14ac:dyDescent="0.25">
      <c r="A74" t="s">
        <v>431</v>
      </c>
      <c r="B74" t="s">
        <v>206</v>
      </c>
      <c r="C74" t="s">
        <v>487</v>
      </c>
      <c r="D74">
        <v>101</v>
      </c>
    </row>
    <row r="75" spans="1:4" x14ac:dyDescent="0.25">
      <c r="A75" t="s">
        <v>432</v>
      </c>
      <c r="B75" t="s">
        <v>218</v>
      </c>
      <c r="C75" t="s">
        <v>487</v>
      </c>
      <c r="D75">
        <v>99</v>
      </c>
    </row>
    <row r="76" spans="1:4" x14ac:dyDescent="0.25">
      <c r="A76" t="s">
        <v>433</v>
      </c>
      <c r="B76" t="s">
        <v>219</v>
      </c>
      <c r="C76" t="s">
        <v>487</v>
      </c>
      <c r="D76">
        <v>101</v>
      </c>
    </row>
    <row r="77" spans="1:4" x14ac:dyDescent="0.25">
      <c r="A77" t="s">
        <v>434</v>
      </c>
      <c r="B77" s="37" t="s">
        <v>511</v>
      </c>
      <c r="C77" t="s">
        <v>487</v>
      </c>
      <c r="D77">
        <v>100</v>
      </c>
    </row>
    <row r="78" spans="1:4" x14ac:dyDescent="0.25">
      <c r="A78" t="s">
        <v>435</v>
      </c>
      <c r="B78" t="s">
        <v>225</v>
      </c>
      <c r="C78" t="s">
        <v>487</v>
      </c>
      <c r="D78">
        <v>100</v>
      </c>
    </row>
    <row r="79" spans="1:4" x14ac:dyDescent="0.25">
      <c r="A79" t="s">
        <v>436</v>
      </c>
      <c r="B79" s="37" t="s">
        <v>207</v>
      </c>
      <c r="C79" t="s">
        <v>487</v>
      </c>
      <c r="D79">
        <v>101</v>
      </c>
    </row>
    <row r="80" spans="1:4" x14ac:dyDescent="0.25">
      <c r="A80" t="s">
        <v>437</v>
      </c>
      <c r="B80" t="s">
        <v>237</v>
      </c>
      <c r="C80" t="s">
        <v>488</v>
      </c>
      <c r="D80">
        <v>101</v>
      </c>
    </row>
    <row r="81" spans="1:4" x14ac:dyDescent="0.25">
      <c r="A81" t="s">
        <v>438</v>
      </c>
      <c r="B81" s="37" t="s">
        <v>291</v>
      </c>
      <c r="C81" t="s">
        <v>488</v>
      </c>
      <c r="D81">
        <v>101</v>
      </c>
    </row>
    <row r="82" spans="1:4" x14ac:dyDescent="0.25">
      <c r="A82" t="s">
        <v>439</v>
      </c>
      <c r="B82" s="37" t="s">
        <v>288</v>
      </c>
      <c r="C82" t="s">
        <v>488</v>
      </c>
      <c r="D82">
        <v>100</v>
      </c>
    </row>
    <row r="83" spans="1:4" x14ac:dyDescent="0.25">
      <c r="A83" t="s">
        <v>440</v>
      </c>
      <c r="B83" t="s">
        <v>226</v>
      </c>
      <c r="C83" t="s">
        <v>488</v>
      </c>
      <c r="D83">
        <v>100</v>
      </c>
    </row>
    <row r="84" spans="1:4" x14ac:dyDescent="0.25">
      <c r="A84" t="s">
        <v>441</v>
      </c>
      <c r="B84" t="s">
        <v>259</v>
      </c>
      <c r="C84" t="s">
        <v>488</v>
      </c>
      <c r="D84">
        <v>100</v>
      </c>
    </row>
    <row r="85" spans="1:4" x14ac:dyDescent="0.25">
      <c r="A85" t="s">
        <v>442</v>
      </c>
      <c r="B85" t="s">
        <v>238</v>
      </c>
      <c r="C85" t="s">
        <v>488</v>
      </c>
      <c r="D85">
        <v>101</v>
      </c>
    </row>
    <row r="86" spans="1:4" x14ac:dyDescent="0.25">
      <c r="A86" t="s">
        <v>443</v>
      </c>
      <c r="B86" t="s">
        <v>227</v>
      </c>
      <c r="C86" t="s">
        <v>488</v>
      </c>
      <c r="D86">
        <v>100</v>
      </c>
    </row>
    <row r="87" spans="1:4" x14ac:dyDescent="0.25">
      <c r="A87" t="s">
        <v>444</v>
      </c>
      <c r="B87" t="s">
        <v>239</v>
      </c>
      <c r="C87" t="s">
        <v>488</v>
      </c>
      <c r="D87">
        <v>99</v>
      </c>
    </row>
    <row r="88" spans="1:4" x14ac:dyDescent="0.25">
      <c r="A88" t="s">
        <v>445</v>
      </c>
      <c r="B88" t="s">
        <v>228</v>
      </c>
      <c r="C88" t="s">
        <v>488</v>
      </c>
      <c r="D88">
        <v>100</v>
      </c>
    </row>
    <row r="89" spans="1:4" x14ac:dyDescent="0.25">
      <c r="A89" t="s">
        <v>446</v>
      </c>
      <c r="B89" t="s">
        <v>249</v>
      </c>
      <c r="C89" t="s">
        <v>488</v>
      </c>
      <c r="D89">
        <v>101</v>
      </c>
    </row>
    <row r="90" spans="1:4" x14ac:dyDescent="0.25">
      <c r="A90" t="s">
        <v>447</v>
      </c>
      <c r="B90" t="s">
        <v>260</v>
      </c>
      <c r="C90" t="s">
        <v>488</v>
      </c>
      <c r="D90">
        <v>100</v>
      </c>
    </row>
    <row r="91" spans="1:4" x14ac:dyDescent="0.25">
      <c r="A91" t="s">
        <v>448</v>
      </c>
      <c r="B91" t="s">
        <v>261</v>
      </c>
      <c r="C91" t="s">
        <v>488</v>
      </c>
      <c r="D91">
        <v>100</v>
      </c>
    </row>
    <row r="92" spans="1:4" x14ac:dyDescent="0.25">
      <c r="A92" t="s">
        <v>449</v>
      </c>
      <c r="B92" t="s">
        <v>229</v>
      </c>
      <c r="C92" t="s">
        <v>488</v>
      </c>
      <c r="D92">
        <v>100</v>
      </c>
    </row>
    <row r="93" spans="1:4" x14ac:dyDescent="0.25">
      <c r="A93" t="s">
        <v>450</v>
      </c>
      <c r="B93" t="s">
        <v>240</v>
      </c>
      <c r="C93" t="s">
        <v>488</v>
      </c>
      <c r="D93">
        <v>100</v>
      </c>
    </row>
    <row r="94" spans="1:4" x14ac:dyDescent="0.25">
      <c r="A94" t="s">
        <v>451</v>
      </c>
      <c r="B94" t="s">
        <v>250</v>
      </c>
      <c r="C94" t="s">
        <v>488</v>
      </c>
      <c r="D94">
        <v>101</v>
      </c>
    </row>
    <row r="95" spans="1:4" x14ac:dyDescent="0.25">
      <c r="A95" t="s">
        <v>452</v>
      </c>
      <c r="B95" t="s">
        <v>241</v>
      </c>
      <c r="C95" t="s">
        <v>488</v>
      </c>
      <c r="D95">
        <v>99</v>
      </c>
    </row>
    <row r="96" spans="1:4" x14ac:dyDescent="0.25">
      <c r="A96" t="s">
        <v>453</v>
      </c>
      <c r="B96" s="36" t="s">
        <v>507</v>
      </c>
      <c r="C96" t="s">
        <v>488</v>
      </c>
      <c r="D96">
        <v>99</v>
      </c>
    </row>
    <row r="97" spans="1:4" x14ac:dyDescent="0.25">
      <c r="A97" t="s">
        <v>454</v>
      </c>
      <c r="B97" t="s">
        <v>230</v>
      </c>
      <c r="C97" t="s">
        <v>488</v>
      </c>
      <c r="D97">
        <v>100</v>
      </c>
    </row>
    <row r="98" spans="1:4" x14ac:dyDescent="0.25">
      <c r="A98" t="s">
        <v>455</v>
      </c>
      <c r="B98" t="s">
        <v>251</v>
      </c>
      <c r="C98" t="s">
        <v>488</v>
      </c>
      <c r="D98">
        <v>101</v>
      </c>
    </row>
    <row r="99" spans="1:4" x14ac:dyDescent="0.25">
      <c r="A99" t="s">
        <v>456</v>
      </c>
      <c r="B99" t="s">
        <v>262</v>
      </c>
      <c r="C99" t="s">
        <v>488</v>
      </c>
      <c r="D99">
        <v>100</v>
      </c>
    </row>
    <row r="100" spans="1:4" x14ac:dyDescent="0.25">
      <c r="A100" t="s">
        <v>457</v>
      </c>
      <c r="B100" t="s">
        <v>231</v>
      </c>
      <c r="C100" t="s">
        <v>488</v>
      </c>
      <c r="D100">
        <v>99</v>
      </c>
    </row>
    <row r="101" spans="1:4" x14ac:dyDescent="0.25">
      <c r="A101" t="s">
        <v>458</v>
      </c>
      <c r="B101" t="s">
        <v>252</v>
      </c>
      <c r="C101" t="s">
        <v>488</v>
      </c>
      <c r="D101">
        <v>100</v>
      </c>
    </row>
    <row r="102" spans="1:4" x14ac:dyDescent="0.25">
      <c r="A102" t="s">
        <v>459</v>
      </c>
      <c r="B102" t="s">
        <v>242</v>
      </c>
      <c r="C102" t="s">
        <v>488</v>
      </c>
      <c r="D102">
        <v>100</v>
      </c>
    </row>
    <row r="103" spans="1:4" x14ac:dyDescent="0.25">
      <c r="A103" t="s">
        <v>460</v>
      </c>
      <c r="B103" t="s">
        <v>232</v>
      </c>
      <c r="C103" t="s">
        <v>488</v>
      </c>
      <c r="D103">
        <v>99</v>
      </c>
    </row>
    <row r="104" spans="1:4" x14ac:dyDescent="0.25">
      <c r="A104" t="s">
        <v>461</v>
      </c>
      <c r="B104" t="s">
        <v>243</v>
      </c>
      <c r="C104" t="s">
        <v>488</v>
      </c>
      <c r="D104">
        <v>100</v>
      </c>
    </row>
    <row r="105" spans="1:4" x14ac:dyDescent="0.25">
      <c r="A105" t="s">
        <v>462</v>
      </c>
      <c r="B105" t="s">
        <v>253</v>
      </c>
      <c r="C105" t="s">
        <v>488</v>
      </c>
      <c r="D105">
        <v>101</v>
      </c>
    </row>
    <row r="106" spans="1:4" x14ac:dyDescent="0.25">
      <c r="A106" t="s">
        <v>463</v>
      </c>
      <c r="B106" s="37" t="s">
        <v>263</v>
      </c>
      <c r="C106" t="s">
        <v>488</v>
      </c>
      <c r="D106">
        <v>100</v>
      </c>
    </row>
    <row r="107" spans="1:4" x14ac:dyDescent="0.25">
      <c r="A107" t="s">
        <v>464</v>
      </c>
      <c r="B107" t="s">
        <v>264</v>
      </c>
      <c r="C107" t="s">
        <v>488</v>
      </c>
      <c r="D107">
        <v>100</v>
      </c>
    </row>
    <row r="108" spans="1:4" x14ac:dyDescent="0.25">
      <c r="A108" t="s">
        <v>465</v>
      </c>
      <c r="B108" t="s">
        <v>254</v>
      </c>
      <c r="C108" t="s">
        <v>488</v>
      </c>
      <c r="D108">
        <v>99</v>
      </c>
    </row>
    <row r="109" spans="1:4" x14ac:dyDescent="0.25">
      <c r="A109" t="s">
        <v>466</v>
      </c>
      <c r="B109" t="s">
        <v>244</v>
      </c>
      <c r="C109" t="s">
        <v>488</v>
      </c>
      <c r="D109">
        <v>101</v>
      </c>
    </row>
    <row r="110" spans="1:4" x14ac:dyDescent="0.25">
      <c r="A110" t="s">
        <v>467</v>
      </c>
      <c r="B110" t="s">
        <v>289</v>
      </c>
      <c r="C110" t="s">
        <v>488</v>
      </c>
      <c r="D110">
        <v>101</v>
      </c>
    </row>
    <row r="111" spans="1:4" x14ac:dyDescent="0.25">
      <c r="A111" t="s">
        <v>468</v>
      </c>
      <c r="B111" t="s">
        <v>233</v>
      </c>
      <c r="C111" t="s">
        <v>488</v>
      </c>
      <c r="D111">
        <v>100</v>
      </c>
    </row>
    <row r="112" spans="1:4" x14ac:dyDescent="0.25">
      <c r="A112" t="s">
        <v>469</v>
      </c>
      <c r="B112" t="s">
        <v>255</v>
      </c>
      <c r="C112" t="s">
        <v>488</v>
      </c>
      <c r="D112">
        <v>100</v>
      </c>
    </row>
    <row r="113" spans="1:4" x14ac:dyDescent="0.25">
      <c r="A113" t="s">
        <v>470</v>
      </c>
      <c r="B113" t="s">
        <v>265</v>
      </c>
      <c r="C113" t="s">
        <v>488</v>
      </c>
      <c r="D113">
        <v>101</v>
      </c>
    </row>
    <row r="114" spans="1:4" x14ac:dyDescent="0.25">
      <c r="A114" t="s">
        <v>471</v>
      </c>
      <c r="B114" t="s">
        <v>245</v>
      </c>
      <c r="C114" t="s">
        <v>488</v>
      </c>
      <c r="D114">
        <v>100</v>
      </c>
    </row>
    <row r="115" spans="1:4" x14ac:dyDescent="0.25">
      <c r="A115" t="s">
        <v>472</v>
      </c>
      <c r="B115" t="s">
        <v>234</v>
      </c>
      <c r="C115" t="s">
        <v>488</v>
      </c>
      <c r="D115">
        <v>100</v>
      </c>
    </row>
    <row r="116" spans="1:4" x14ac:dyDescent="0.25">
      <c r="A116" t="s">
        <v>473</v>
      </c>
      <c r="B116" t="s">
        <v>256</v>
      </c>
      <c r="C116" t="s">
        <v>488</v>
      </c>
      <c r="D116">
        <v>100</v>
      </c>
    </row>
    <row r="117" spans="1:4" x14ac:dyDescent="0.25">
      <c r="A117" t="s">
        <v>474</v>
      </c>
      <c r="B117" t="s">
        <v>266</v>
      </c>
      <c r="C117" t="s">
        <v>488</v>
      </c>
      <c r="D117">
        <v>99</v>
      </c>
    </row>
    <row r="118" spans="1:4" x14ac:dyDescent="0.25">
      <c r="A118" t="s">
        <v>475</v>
      </c>
      <c r="B118" t="s">
        <v>246</v>
      </c>
      <c r="C118" t="s">
        <v>488</v>
      </c>
      <c r="D118">
        <v>101</v>
      </c>
    </row>
    <row r="119" spans="1:4" x14ac:dyDescent="0.25">
      <c r="A119" t="s">
        <v>476</v>
      </c>
      <c r="B119" t="s">
        <v>257</v>
      </c>
      <c r="C119" t="s">
        <v>488</v>
      </c>
      <c r="D119">
        <v>100</v>
      </c>
    </row>
    <row r="120" spans="1:4" x14ac:dyDescent="0.25">
      <c r="A120" t="s">
        <v>477</v>
      </c>
      <c r="B120" t="s">
        <v>267</v>
      </c>
      <c r="C120" t="s">
        <v>488</v>
      </c>
      <c r="D120">
        <v>101</v>
      </c>
    </row>
    <row r="121" spans="1:4" x14ac:dyDescent="0.25">
      <c r="A121" t="s">
        <v>478</v>
      </c>
      <c r="B121" t="s">
        <v>247</v>
      </c>
      <c r="C121" t="s">
        <v>488</v>
      </c>
      <c r="D121">
        <v>101</v>
      </c>
    </row>
    <row r="122" spans="1:4" x14ac:dyDescent="0.25">
      <c r="A122" t="s">
        <v>479</v>
      </c>
      <c r="B122" t="s">
        <v>235</v>
      </c>
      <c r="C122" t="s">
        <v>488</v>
      </c>
      <c r="D122">
        <v>101</v>
      </c>
    </row>
    <row r="123" spans="1:4" x14ac:dyDescent="0.25">
      <c r="A123" t="s">
        <v>480</v>
      </c>
      <c r="B123" t="s">
        <v>268</v>
      </c>
      <c r="C123" t="s">
        <v>488</v>
      </c>
      <c r="D123">
        <v>100</v>
      </c>
    </row>
    <row r="124" spans="1:4" x14ac:dyDescent="0.25">
      <c r="A124" t="s">
        <v>481</v>
      </c>
      <c r="B124" t="s">
        <v>258</v>
      </c>
      <c r="C124" t="s">
        <v>488</v>
      </c>
      <c r="D124">
        <v>100</v>
      </c>
    </row>
    <row r="125" spans="1:4" x14ac:dyDescent="0.25">
      <c r="A125" t="s">
        <v>482</v>
      </c>
      <c r="B125" t="s">
        <v>236</v>
      </c>
      <c r="C125" t="s">
        <v>488</v>
      </c>
      <c r="D125">
        <v>100</v>
      </c>
    </row>
    <row r="126" spans="1:4" x14ac:dyDescent="0.25">
      <c r="A126" t="s">
        <v>483</v>
      </c>
      <c r="B126" s="37" t="s">
        <v>290</v>
      </c>
      <c r="C126" t="s">
        <v>488</v>
      </c>
      <c r="D126">
        <v>101</v>
      </c>
    </row>
    <row r="127" spans="1:4" x14ac:dyDescent="0.25">
      <c r="A127" t="s">
        <v>484</v>
      </c>
      <c r="B127" t="s">
        <v>210</v>
      </c>
      <c r="C127" t="s">
        <v>487</v>
      </c>
      <c r="D127">
        <v>50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7"/>
  <sheetViews>
    <sheetView topLeftCell="A67" workbookViewId="0">
      <selection activeCell="B81" sqref="B81"/>
    </sheetView>
  </sheetViews>
  <sheetFormatPr defaultRowHeight="12.5" x14ac:dyDescent="0.25"/>
  <sheetData>
    <row r="1" spans="1:9" x14ac:dyDescent="0.25">
      <c r="A1" t="s">
        <v>287</v>
      </c>
      <c r="B1" t="s">
        <v>158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505</v>
      </c>
      <c r="I1" t="s">
        <v>506</v>
      </c>
    </row>
    <row r="2" spans="1:9" x14ac:dyDescent="0.25">
      <c r="A2">
        <v>1</v>
      </c>
      <c r="B2" t="s">
        <v>191</v>
      </c>
      <c r="C2">
        <v>11.840999999999999</v>
      </c>
      <c r="D2">
        <v>23.306999999999999</v>
      </c>
      <c r="E2">
        <v>12.768000000000001</v>
      </c>
      <c r="F2">
        <f>(E2-C2)/(D2-C2)</f>
        <v>8.0847723704866689E-2</v>
      </c>
      <c r="G2">
        <f>1-F2</f>
        <v>0.9191522762951333</v>
      </c>
      <c r="H2">
        <f>F2/G2</f>
        <v>8.7959009393680773E-2</v>
      </c>
      <c r="I2">
        <f>G2/F2</f>
        <v>11.368932038834933</v>
      </c>
    </row>
    <row r="3" spans="1:9" x14ac:dyDescent="0.25">
      <c r="A3">
        <v>1</v>
      </c>
      <c r="B3" t="s">
        <v>169</v>
      </c>
      <c r="C3">
        <v>11.294</v>
      </c>
      <c r="D3">
        <v>26.3</v>
      </c>
      <c r="E3">
        <v>13.194000000000001</v>
      </c>
      <c r="F3">
        <f t="shared" ref="F3:F69" si="0">(E3-C3)/(D3-C3)</f>
        <v>0.12661602025856325</v>
      </c>
      <c r="G3">
        <f t="shared" ref="G3:G69" si="1">1-F3</f>
        <v>0.87338397974143678</v>
      </c>
      <c r="H3">
        <f t="shared" ref="H3:H66" si="2">F3/G3</f>
        <v>0.14497176865557759</v>
      </c>
      <c r="I3">
        <f t="shared" ref="I3:I66" si="3">G3/F3</f>
        <v>6.8978947368421046</v>
      </c>
    </row>
    <row r="4" spans="1:9" x14ac:dyDescent="0.25">
      <c r="A4">
        <v>1</v>
      </c>
      <c r="B4" t="s">
        <v>192</v>
      </c>
      <c r="C4">
        <v>11.329000000000001</v>
      </c>
      <c r="D4">
        <v>25.571000000000002</v>
      </c>
      <c r="E4">
        <v>12.938000000000001</v>
      </c>
      <c r="F4">
        <f t="shared" si="0"/>
        <v>0.1129757056593175</v>
      </c>
      <c r="G4">
        <f t="shared" si="1"/>
        <v>0.88702429434068253</v>
      </c>
      <c r="H4">
        <f t="shared" si="2"/>
        <v>0.12736483812237787</v>
      </c>
      <c r="I4">
        <f t="shared" si="3"/>
        <v>7.8514605344934756</v>
      </c>
    </row>
    <row r="5" spans="1:9" x14ac:dyDescent="0.25">
      <c r="A5">
        <v>1</v>
      </c>
      <c r="B5" t="s">
        <v>182</v>
      </c>
      <c r="C5">
        <v>11.281000000000001</v>
      </c>
      <c r="D5">
        <v>25.585999999999999</v>
      </c>
      <c r="E5">
        <v>12.818</v>
      </c>
      <c r="F5">
        <f t="shared" si="0"/>
        <v>0.10744494931842008</v>
      </c>
      <c r="G5">
        <f t="shared" si="1"/>
        <v>0.89255505068157992</v>
      </c>
      <c r="H5">
        <f t="shared" si="2"/>
        <v>0.1203790726817042</v>
      </c>
      <c r="I5">
        <f t="shared" si="3"/>
        <v>8.3070917371502979</v>
      </c>
    </row>
    <row r="6" spans="1:9" x14ac:dyDescent="0.25">
      <c r="A6">
        <v>1</v>
      </c>
      <c r="B6" t="s">
        <v>193</v>
      </c>
      <c r="C6">
        <v>11.369</v>
      </c>
      <c r="D6">
        <v>23.425999999999998</v>
      </c>
      <c r="E6">
        <v>12.74</v>
      </c>
      <c r="F6">
        <f t="shared" si="0"/>
        <v>0.11370987807912421</v>
      </c>
      <c r="G6">
        <f t="shared" si="1"/>
        <v>0.88629012192087575</v>
      </c>
      <c r="H6">
        <f t="shared" si="2"/>
        <v>0.12829870859067946</v>
      </c>
      <c r="I6">
        <f t="shared" si="3"/>
        <v>7.7943107221006525</v>
      </c>
    </row>
    <row r="7" spans="1:9" x14ac:dyDescent="0.25">
      <c r="A7">
        <v>1</v>
      </c>
      <c r="B7" t="s">
        <v>200</v>
      </c>
      <c r="C7">
        <v>11.451000000000001</v>
      </c>
      <c r="D7">
        <v>23.204000000000001</v>
      </c>
      <c r="E7">
        <v>12.939</v>
      </c>
      <c r="F7">
        <f t="shared" si="0"/>
        <v>0.12660597294307832</v>
      </c>
      <c r="G7">
        <f t="shared" si="1"/>
        <v>0.87339402705692171</v>
      </c>
      <c r="H7">
        <f t="shared" si="2"/>
        <v>0.14495859717486598</v>
      </c>
      <c r="I7">
        <f t="shared" si="3"/>
        <v>6.8985215053763467</v>
      </c>
    </row>
    <row r="8" spans="1:9" x14ac:dyDescent="0.25">
      <c r="A8">
        <v>1</v>
      </c>
      <c r="B8" t="s">
        <v>284</v>
      </c>
      <c r="C8">
        <v>11.285</v>
      </c>
      <c r="D8">
        <v>23.779</v>
      </c>
      <c r="E8">
        <v>12.093</v>
      </c>
      <c r="F8">
        <f t="shared" si="0"/>
        <v>6.467104210020809E-2</v>
      </c>
      <c r="G8">
        <f t="shared" si="1"/>
        <v>0.93532895789979187</v>
      </c>
      <c r="H8">
        <f t="shared" si="2"/>
        <v>6.9142563751497507E-2</v>
      </c>
      <c r="I8">
        <f t="shared" si="3"/>
        <v>14.462871287128715</v>
      </c>
    </row>
    <row r="9" spans="1:9" x14ac:dyDescent="0.25">
      <c r="A9">
        <v>1</v>
      </c>
      <c r="B9" t="s">
        <v>172</v>
      </c>
      <c r="C9">
        <v>11.332000000000001</v>
      </c>
      <c r="D9">
        <v>20.893999999999998</v>
      </c>
      <c r="E9">
        <v>12.766999999999999</v>
      </c>
      <c r="F9">
        <f t="shared" si="0"/>
        <v>0.15007320644216682</v>
      </c>
      <c r="G9">
        <f t="shared" si="1"/>
        <v>0.84992679355783318</v>
      </c>
      <c r="H9">
        <f t="shared" si="2"/>
        <v>0.17657192075796715</v>
      </c>
      <c r="I9">
        <f t="shared" si="3"/>
        <v>5.6634146341463456</v>
      </c>
    </row>
    <row r="10" spans="1:9" x14ac:dyDescent="0.25">
      <c r="A10">
        <v>1</v>
      </c>
      <c r="B10" t="s">
        <v>167</v>
      </c>
      <c r="C10">
        <v>11.335000000000001</v>
      </c>
      <c r="D10">
        <v>23.276</v>
      </c>
      <c r="E10">
        <v>12.88</v>
      </c>
      <c r="F10">
        <f t="shared" si="0"/>
        <v>0.1293861485637719</v>
      </c>
      <c r="G10">
        <f t="shared" si="1"/>
        <v>0.87061385143622805</v>
      </c>
      <c r="H10">
        <f t="shared" si="2"/>
        <v>0.14861485186610238</v>
      </c>
      <c r="I10">
        <f t="shared" si="3"/>
        <v>6.7288025889967624</v>
      </c>
    </row>
    <row r="11" spans="1:9" x14ac:dyDescent="0.25">
      <c r="A11">
        <v>1</v>
      </c>
      <c r="B11" t="s">
        <v>161</v>
      </c>
      <c r="C11">
        <v>11.375</v>
      </c>
      <c r="D11">
        <v>25.71</v>
      </c>
      <c r="E11">
        <v>13.048</v>
      </c>
      <c r="F11">
        <f t="shared" si="0"/>
        <v>0.11670735960934775</v>
      </c>
      <c r="G11">
        <f t="shared" si="1"/>
        <v>0.88329264039065225</v>
      </c>
      <c r="H11">
        <f t="shared" si="2"/>
        <v>0.13212762596746169</v>
      </c>
      <c r="I11">
        <f t="shared" si="3"/>
        <v>7.5684399282725643</v>
      </c>
    </row>
    <row r="12" spans="1:9" x14ac:dyDescent="0.25">
      <c r="A12">
        <v>1</v>
      </c>
      <c r="B12" t="s">
        <v>185</v>
      </c>
      <c r="C12">
        <v>11.332000000000001</v>
      </c>
      <c r="D12">
        <v>28.163</v>
      </c>
      <c r="E12">
        <v>13.218999999999999</v>
      </c>
      <c r="F12">
        <f t="shared" si="0"/>
        <v>0.1121145505317568</v>
      </c>
      <c r="G12">
        <f t="shared" si="1"/>
        <v>0.88788544946824322</v>
      </c>
      <c r="H12">
        <f t="shared" si="2"/>
        <v>0.12627141327623115</v>
      </c>
      <c r="I12">
        <f t="shared" si="3"/>
        <v>7.9194488606253373</v>
      </c>
    </row>
    <row r="13" spans="1:9" x14ac:dyDescent="0.25">
      <c r="A13">
        <v>1</v>
      </c>
      <c r="B13" t="s">
        <v>285</v>
      </c>
      <c r="C13">
        <v>11.295999999999999</v>
      </c>
      <c r="D13">
        <v>26.702999999999999</v>
      </c>
      <c r="E13">
        <v>13.026</v>
      </c>
      <c r="F13">
        <f t="shared" si="0"/>
        <v>0.112286622963588</v>
      </c>
      <c r="G13">
        <f t="shared" si="1"/>
        <v>0.88771337703641195</v>
      </c>
      <c r="H13">
        <f t="shared" si="2"/>
        <v>0.12648972727937416</v>
      </c>
      <c r="I13">
        <f t="shared" si="3"/>
        <v>7.9057803468208068</v>
      </c>
    </row>
    <row r="14" spans="1:9" x14ac:dyDescent="0.25">
      <c r="A14">
        <v>1</v>
      </c>
      <c r="B14" t="s">
        <v>168</v>
      </c>
      <c r="C14">
        <v>11.308999999999999</v>
      </c>
      <c r="D14">
        <v>25.359000000000002</v>
      </c>
      <c r="E14">
        <v>12.459</v>
      </c>
      <c r="F14">
        <f t="shared" si="0"/>
        <v>8.1850533807829196E-2</v>
      </c>
      <c r="G14">
        <f t="shared" si="1"/>
        <v>0.91814946619217075</v>
      </c>
      <c r="H14">
        <f t="shared" si="2"/>
        <v>8.9147286821705446E-2</v>
      </c>
      <c r="I14">
        <f t="shared" si="3"/>
        <v>11.217391304347823</v>
      </c>
    </row>
    <row r="15" spans="1:9" x14ac:dyDescent="0.25">
      <c r="A15">
        <v>1</v>
      </c>
      <c r="B15" t="s">
        <v>286</v>
      </c>
      <c r="C15">
        <v>11.348000000000001</v>
      </c>
      <c r="D15">
        <v>26.834</v>
      </c>
      <c r="E15">
        <v>13.331</v>
      </c>
      <c r="F15">
        <f t="shared" si="0"/>
        <v>0.12805114296784184</v>
      </c>
      <c r="G15">
        <f t="shared" si="1"/>
        <v>0.87194885703215819</v>
      </c>
      <c r="H15">
        <f t="shared" si="2"/>
        <v>0.14685625416574083</v>
      </c>
      <c r="I15">
        <f t="shared" si="3"/>
        <v>6.8093797276853305</v>
      </c>
    </row>
    <row r="16" spans="1:9" x14ac:dyDescent="0.25">
      <c r="A16">
        <v>1</v>
      </c>
      <c r="B16" t="s">
        <v>160</v>
      </c>
      <c r="C16">
        <v>11.917999999999999</v>
      </c>
      <c r="D16">
        <v>28.873000000000001</v>
      </c>
      <c r="E16">
        <v>14.243</v>
      </c>
      <c r="F16">
        <f t="shared" si="0"/>
        <v>0.13712769094662347</v>
      </c>
      <c r="G16">
        <f t="shared" si="1"/>
        <v>0.86287230905337653</v>
      </c>
      <c r="H16">
        <f t="shared" si="2"/>
        <v>0.15892002734108004</v>
      </c>
      <c r="I16">
        <f t="shared" si="3"/>
        <v>6.2924731182795668</v>
      </c>
    </row>
    <row r="17" spans="1:9" x14ac:dyDescent="0.25">
      <c r="A17">
        <v>1</v>
      </c>
      <c r="B17" t="s">
        <v>183</v>
      </c>
      <c r="C17">
        <v>11.321</v>
      </c>
      <c r="D17">
        <v>23.462</v>
      </c>
      <c r="E17">
        <v>13.02</v>
      </c>
      <c r="F17">
        <f t="shared" si="0"/>
        <v>0.13993904950168848</v>
      </c>
      <c r="G17">
        <f t="shared" si="1"/>
        <v>0.86006095049831155</v>
      </c>
      <c r="H17">
        <f t="shared" si="2"/>
        <v>0.16270829343037729</v>
      </c>
      <c r="I17">
        <f t="shared" si="3"/>
        <v>6.1459682165979999</v>
      </c>
    </row>
    <row r="18" spans="1:9" x14ac:dyDescent="0.25">
      <c r="A18">
        <v>1</v>
      </c>
      <c r="B18" s="34" t="s">
        <v>181</v>
      </c>
      <c r="C18">
        <v>11.375</v>
      </c>
      <c r="D18">
        <v>29.527999999999999</v>
      </c>
      <c r="E18">
        <v>13.446999999999999</v>
      </c>
      <c r="F18">
        <f t="shared" si="0"/>
        <v>0.114140913347656</v>
      </c>
      <c r="G18">
        <f t="shared" si="1"/>
        <v>0.88585908665234403</v>
      </c>
      <c r="H18">
        <f t="shared" si="2"/>
        <v>0.12884770847584101</v>
      </c>
      <c r="I18">
        <f t="shared" si="3"/>
        <v>7.7611003861003889</v>
      </c>
    </row>
    <row r="19" spans="1:9" x14ac:dyDescent="0.25">
      <c r="A19">
        <v>1</v>
      </c>
      <c r="B19" s="35" t="s">
        <v>201</v>
      </c>
      <c r="C19">
        <v>11.307</v>
      </c>
      <c r="D19">
        <v>25.756</v>
      </c>
      <c r="E19">
        <v>13.339</v>
      </c>
      <c r="F19">
        <f t="shared" si="0"/>
        <v>0.14063256972800886</v>
      </c>
      <c r="G19">
        <f t="shared" si="1"/>
        <v>0.85936743027199114</v>
      </c>
      <c r="H19">
        <f t="shared" si="2"/>
        <v>0.16364661351373117</v>
      </c>
      <c r="I19">
        <f t="shared" si="3"/>
        <v>6.1107283464566926</v>
      </c>
    </row>
    <row r="20" spans="1:9" x14ac:dyDescent="0.25">
      <c r="A20">
        <v>1</v>
      </c>
      <c r="B20" t="s">
        <v>184</v>
      </c>
      <c r="C20">
        <v>11.327</v>
      </c>
      <c r="D20">
        <v>24.106999999999999</v>
      </c>
      <c r="E20">
        <v>12.81</v>
      </c>
      <c r="F20">
        <f t="shared" si="0"/>
        <v>0.11604068857589989</v>
      </c>
      <c r="G20">
        <f t="shared" si="1"/>
        <v>0.88395931142410011</v>
      </c>
      <c r="H20">
        <f t="shared" si="2"/>
        <v>0.13127378950163765</v>
      </c>
      <c r="I20">
        <f t="shared" si="3"/>
        <v>7.6176668914362748</v>
      </c>
    </row>
    <row r="21" spans="1:9" x14ac:dyDescent="0.25">
      <c r="A21">
        <v>1</v>
      </c>
      <c r="B21" t="s">
        <v>170</v>
      </c>
      <c r="C21">
        <v>11.27</v>
      </c>
      <c r="D21">
        <v>25.372</v>
      </c>
      <c r="E21">
        <v>12.843999999999999</v>
      </c>
      <c r="F21">
        <f t="shared" si="0"/>
        <v>0.11161537370585731</v>
      </c>
      <c r="G21">
        <f t="shared" si="1"/>
        <v>0.88838462629414272</v>
      </c>
      <c r="H21">
        <f t="shared" si="2"/>
        <v>0.12563856960408681</v>
      </c>
      <c r="I21">
        <f t="shared" si="3"/>
        <v>7.9593392630241437</v>
      </c>
    </row>
    <row r="22" spans="1:9" x14ac:dyDescent="0.25">
      <c r="A22">
        <v>1</v>
      </c>
      <c r="B22" t="s">
        <v>175</v>
      </c>
      <c r="C22">
        <v>11.385999999999999</v>
      </c>
      <c r="D22">
        <v>24.146999999999998</v>
      </c>
      <c r="E22">
        <v>13.002000000000001</v>
      </c>
      <c r="F22">
        <f t="shared" si="0"/>
        <v>0.126635843585926</v>
      </c>
      <c r="G22">
        <f t="shared" si="1"/>
        <v>0.87336415641407394</v>
      </c>
      <c r="H22">
        <f t="shared" si="2"/>
        <v>0.14499775684163321</v>
      </c>
      <c r="I22">
        <f t="shared" si="3"/>
        <v>6.8966584158415758</v>
      </c>
    </row>
    <row r="23" spans="1:9" x14ac:dyDescent="0.25">
      <c r="A23">
        <v>1</v>
      </c>
      <c r="B23" t="s">
        <v>199</v>
      </c>
      <c r="C23">
        <v>11.500999999999999</v>
      </c>
      <c r="D23">
        <v>23.562999999999999</v>
      </c>
      <c r="E23">
        <v>12.587</v>
      </c>
      <c r="F23">
        <f t="shared" si="0"/>
        <v>9.0034820096169824E-2</v>
      </c>
      <c r="G23">
        <f t="shared" si="1"/>
        <v>0.90996517990383019</v>
      </c>
      <c r="H23">
        <f t="shared" si="2"/>
        <v>9.8943148688046684E-2</v>
      </c>
      <c r="I23">
        <f t="shared" si="3"/>
        <v>10.106813996316754</v>
      </c>
    </row>
    <row r="24" spans="1:9" x14ac:dyDescent="0.25">
      <c r="A24">
        <v>1</v>
      </c>
      <c r="B24" t="s">
        <v>186</v>
      </c>
      <c r="C24">
        <v>11.331</v>
      </c>
      <c r="D24">
        <v>25.271000000000001</v>
      </c>
      <c r="E24">
        <v>12.984999999999999</v>
      </c>
      <c r="F24">
        <f t="shared" si="0"/>
        <v>0.11865136298421806</v>
      </c>
      <c r="G24">
        <f t="shared" si="1"/>
        <v>0.88134863701578192</v>
      </c>
      <c r="H24">
        <f t="shared" si="2"/>
        <v>0.13462477616799609</v>
      </c>
      <c r="I24">
        <f t="shared" si="3"/>
        <v>7.428053204353084</v>
      </c>
    </row>
    <row r="25" spans="1:9" x14ac:dyDescent="0.25">
      <c r="A25">
        <v>1</v>
      </c>
      <c r="B25" t="s">
        <v>176</v>
      </c>
      <c r="C25">
        <v>11.861000000000001</v>
      </c>
      <c r="D25">
        <v>17.637</v>
      </c>
      <c r="E25">
        <v>12.743</v>
      </c>
      <c r="F25">
        <f t="shared" si="0"/>
        <v>0.15270083102493071</v>
      </c>
      <c r="G25">
        <f t="shared" si="1"/>
        <v>0.84729916897506929</v>
      </c>
      <c r="H25">
        <f t="shared" si="2"/>
        <v>0.18022067838169181</v>
      </c>
      <c r="I25">
        <f t="shared" si="3"/>
        <v>5.5487528344671224</v>
      </c>
    </row>
    <row r="26" spans="1:9" x14ac:dyDescent="0.25">
      <c r="A26">
        <v>1</v>
      </c>
      <c r="B26" t="s">
        <v>187</v>
      </c>
      <c r="C26">
        <v>11.425000000000001</v>
      </c>
      <c r="D26">
        <v>25.878</v>
      </c>
      <c r="E26">
        <v>13.609</v>
      </c>
      <c r="F26">
        <f t="shared" si="0"/>
        <v>0.15111049609077695</v>
      </c>
      <c r="G26">
        <f t="shared" si="1"/>
        <v>0.84888950390922302</v>
      </c>
      <c r="H26">
        <f t="shared" si="2"/>
        <v>0.17800961773575671</v>
      </c>
      <c r="I26">
        <f t="shared" si="3"/>
        <v>5.6176739926739945</v>
      </c>
    </row>
    <row r="27" spans="1:9" x14ac:dyDescent="0.25">
      <c r="A27">
        <v>1</v>
      </c>
      <c r="B27" t="s">
        <v>177</v>
      </c>
      <c r="C27">
        <v>11.887</v>
      </c>
      <c r="D27">
        <v>27.835999999999999</v>
      </c>
      <c r="E27">
        <v>13.832000000000001</v>
      </c>
      <c r="F27">
        <f t="shared" si="0"/>
        <v>0.12195121951219516</v>
      </c>
      <c r="G27">
        <f t="shared" si="1"/>
        <v>0.87804878048780488</v>
      </c>
      <c r="H27">
        <f t="shared" si="2"/>
        <v>0.13888888888888892</v>
      </c>
      <c r="I27">
        <f t="shared" si="3"/>
        <v>7.1999999999999975</v>
      </c>
    </row>
    <row r="28" spans="1:9" x14ac:dyDescent="0.25">
      <c r="A28">
        <v>1</v>
      </c>
      <c r="B28" t="s">
        <v>171</v>
      </c>
      <c r="C28">
        <v>11.452</v>
      </c>
      <c r="D28">
        <v>25.434999999999999</v>
      </c>
      <c r="E28">
        <v>12.920999999999999</v>
      </c>
      <c r="F28">
        <f t="shared" si="0"/>
        <v>0.10505613959808335</v>
      </c>
      <c r="G28">
        <f t="shared" si="1"/>
        <v>0.89494386040191665</v>
      </c>
      <c r="H28">
        <f t="shared" si="2"/>
        <v>0.11738852485216553</v>
      </c>
      <c r="I28">
        <f t="shared" si="3"/>
        <v>8.5187202178352646</v>
      </c>
    </row>
    <row r="29" spans="1:9" x14ac:dyDescent="0.25">
      <c r="A29">
        <v>1</v>
      </c>
      <c r="B29" t="s">
        <v>166</v>
      </c>
      <c r="C29">
        <v>12.01</v>
      </c>
      <c r="D29">
        <v>28.427</v>
      </c>
      <c r="E29">
        <v>13.611000000000001</v>
      </c>
      <c r="F29">
        <f t="shared" si="0"/>
        <v>9.7520862520557999E-2</v>
      </c>
      <c r="G29">
        <f t="shared" si="1"/>
        <v>0.90247913747944197</v>
      </c>
      <c r="H29">
        <f t="shared" si="2"/>
        <v>0.10805885529157673</v>
      </c>
      <c r="I29">
        <f t="shared" si="3"/>
        <v>9.2542161149281661</v>
      </c>
    </row>
    <row r="30" spans="1:9" x14ac:dyDescent="0.25">
      <c r="A30">
        <v>1</v>
      </c>
      <c r="B30" t="s">
        <v>188</v>
      </c>
      <c r="C30">
        <v>11.956</v>
      </c>
      <c r="D30">
        <v>26.922999999999998</v>
      </c>
      <c r="E30">
        <v>14.013999999999999</v>
      </c>
      <c r="F30">
        <f t="shared" si="0"/>
        <v>0.13750250551212667</v>
      </c>
      <c r="G30">
        <f t="shared" si="1"/>
        <v>0.86249749448787338</v>
      </c>
      <c r="H30">
        <f t="shared" si="2"/>
        <v>0.15942365791308388</v>
      </c>
      <c r="I30">
        <f t="shared" si="3"/>
        <v>6.2725947521865901</v>
      </c>
    </row>
    <row r="31" spans="1:9" x14ac:dyDescent="0.25">
      <c r="A31">
        <v>1</v>
      </c>
      <c r="B31" t="s">
        <v>178</v>
      </c>
      <c r="C31">
        <v>11.862</v>
      </c>
      <c r="D31">
        <v>24.545999999999999</v>
      </c>
      <c r="E31">
        <v>13.208</v>
      </c>
      <c r="F31">
        <f t="shared" si="0"/>
        <v>0.10611794386628826</v>
      </c>
      <c r="G31">
        <f t="shared" si="1"/>
        <v>0.89388205613371174</v>
      </c>
      <c r="H31">
        <f t="shared" si="2"/>
        <v>0.11871582289645442</v>
      </c>
      <c r="I31">
        <f t="shared" si="3"/>
        <v>8.4234769687964324</v>
      </c>
    </row>
    <row r="32" spans="1:9" x14ac:dyDescent="0.25">
      <c r="A32">
        <v>1</v>
      </c>
      <c r="B32" t="s">
        <v>165</v>
      </c>
      <c r="C32">
        <v>11.944000000000001</v>
      </c>
      <c r="D32">
        <v>23.969000000000001</v>
      </c>
      <c r="E32">
        <v>13.340999999999999</v>
      </c>
      <c r="F32">
        <f t="shared" si="0"/>
        <v>0.11617463617463604</v>
      </c>
      <c r="G32">
        <f t="shared" si="1"/>
        <v>0.88382536382536392</v>
      </c>
      <c r="H32">
        <f t="shared" si="2"/>
        <v>0.13144523899134344</v>
      </c>
      <c r="I32">
        <f t="shared" si="3"/>
        <v>7.6077308518253499</v>
      </c>
    </row>
    <row r="33" spans="1:9" x14ac:dyDescent="0.25">
      <c r="A33">
        <v>1</v>
      </c>
      <c r="B33" t="s">
        <v>173</v>
      </c>
      <c r="C33">
        <v>11.928000000000001</v>
      </c>
      <c r="D33">
        <v>20.074000000000002</v>
      </c>
      <c r="E33">
        <v>13.028</v>
      </c>
      <c r="F33">
        <f t="shared" si="0"/>
        <v>0.13503560029462308</v>
      </c>
      <c r="G33">
        <f t="shared" si="1"/>
        <v>0.86496439970537686</v>
      </c>
      <c r="H33">
        <f t="shared" si="2"/>
        <v>0.15611694578484242</v>
      </c>
      <c r="I33">
        <f t="shared" si="3"/>
        <v>6.405454545454548</v>
      </c>
    </row>
    <row r="34" spans="1:9" x14ac:dyDescent="0.25">
      <c r="A34">
        <v>1</v>
      </c>
      <c r="B34" t="s">
        <v>195</v>
      </c>
      <c r="C34">
        <v>11.473000000000001</v>
      </c>
      <c r="D34">
        <v>29.984000000000002</v>
      </c>
      <c r="E34">
        <v>13.965</v>
      </c>
      <c r="F34">
        <f t="shared" si="0"/>
        <v>0.1346226567986602</v>
      </c>
      <c r="G34">
        <f t="shared" si="1"/>
        <v>0.86537734320133985</v>
      </c>
      <c r="H34">
        <f t="shared" si="2"/>
        <v>0.15556526624633241</v>
      </c>
      <c r="I34">
        <f t="shared" si="3"/>
        <v>6.4281701444622827</v>
      </c>
    </row>
    <row r="35" spans="1:9" x14ac:dyDescent="0.25">
      <c r="A35">
        <v>1</v>
      </c>
      <c r="B35" t="s">
        <v>163</v>
      </c>
      <c r="C35">
        <v>11.923</v>
      </c>
      <c r="D35">
        <v>28.736000000000001</v>
      </c>
      <c r="E35">
        <v>14.067</v>
      </c>
      <c r="F35">
        <f t="shared" si="0"/>
        <v>0.12752037114137868</v>
      </c>
      <c r="G35">
        <f t="shared" si="1"/>
        <v>0.87247962885862129</v>
      </c>
      <c r="H35">
        <f t="shared" si="2"/>
        <v>0.14615856568273228</v>
      </c>
      <c r="I35">
        <f t="shared" si="3"/>
        <v>6.8418843283582094</v>
      </c>
    </row>
    <row r="36" spans="1:9" x14ac:dyDescent="0.25">
      <c r="A36">
        <v>1</v>
      </c>
      <c r="B36" t="s">
        <v>164</v>
      </c>
      <c r="C36">
        <v>11.387</v>
      </c>
      <c r="D36">
        <v>24.760999999999999</v>
      </c>
      <c r="E36">
        <v>13.032</v>
      </c>
      <c r="F36">
        <f t="shared" si="0"/>
        <v>0.12299985045610885</v>
      </c>
      <c r="G36">
        <f t="shared" si="1"/>
        <v>0.87700014954389116</v>
      </c>
      <c r="H36">
        <f t="shared" si="2"/>
        <v>0.14025066075539258</v>
      </c>
      <c r="I36">
        <f t="shared" si="3"/>
        <v>7.1300911854103353</v>
      </c>
    </row>
    <row r="37" spans="1:9" x14ac:dyDescent="0.25">
      <c r="A37">
        <v>1</v>
      </c>
      <c r="B37" t="s">
        <v>179</v>
      </c>
      <c r="C37">
        <v>11.378</v>
      </c>
      <c r="D37">
        <v>26.338999999999999</v>
      </c>
      <c r="E37">
        <v>13.069000000000001</v>
      </c>
      <c r="F37">
        <f t="shared" si="0"/>
        <v>0.11302720406389953</v>
      </c>
      <c r="G37">
        <f t="shared" si="1"/>
        <v>0.88697279593610046</v>
      </c>
      <c r="H37">
        <f t="shared" si="2"/>
        <v>0.1274302938960061</v>
      </c>
      <c r="I37">
        <f t="shared" si="3"/>
        <v>7.847427557658186</v>
      </c>
    </row>
    <row r="38" spans="1:9" x14ac:dyDescent="0.25">
      <c r="A38">
        <v>1</v>
      </c>
      <c r="B38" t="s">
        <v>189</v>
      </c>
      <c r="C38">
        <v>11.333</v>
      </c>
      <c r="D38">
        <v>29.472000000000001</v>
      </c>
      <c r="E38">
        <v>13.523</v>
      </c>
      <c r="F38">
        <f t="shared" si="0"/>
        <v>0.12073432934560886</v>
      </c>
      <c r="G38">
        <f t="shared" si="1"/>
        <v>0.8792656706543911</v>
      </c>
      <c r="H38">
        <f t="shared" si="2"/>
        <v>0.13731268418082632</v>
      </c>
      <c r="I38">
        <f t="shared" si="3"/>
        <v>7.2826484018264868</v>
      </c>
    </row>
    <row r="39" spans="1:9" x14ac:dyDescent="0.25">
      <c r="A39">
        <v>1</v>
      </c>
      <c r="B39" t="s">
        <v>197</v>
      </c>
      <c r="C39">
        <v>11.85</v>
      </c>
      <c r="D39">
        <v>26.337</v>
      </c>
      <c r="E39">
        <v>13.954000000000001</v>
      </c>
      <c r="F39">
        <f t="shared" si="0"/>
        <v>0.14523365776213162</v>
      </c>
      <c r="G39">
        <f t="shared" si="1"/>
        <v>0.8547663422378684</v>
      </c>
      <c r="H39">
        <f t="shared" si="2"/>
        <v>0.16991036097876128</v>
      </c>
      <c r="I39">
        <f t="shared" si="3"/>
        <v>5.8854562737642562</v>
      </c>
    </row>
    <row r="40" spans="1:9" x14ac:dyDescent="0.25">
      <c r="A40">
        <v>1</v>
      </c>
      <c r="B40" t="s">
        <v>190</v>
      </c>
      <c r="C40">
        <v>11.38</v>
      </c>
      <c r="D40">
        <v>22.582000000000001</v>
      </c>
      <c r="E40">
        <v>12.667</v>
      </c>
      <c r="F40">
        <f t="shared" si="0"/>
        <v>0.11489019817889654</v>
      </c>
      <c r="G40">
        <f t="shared" si="1"/>
        <v>0.88510980182110344</v>
      </c>
      <c r="H40">
        <f t="shared" si="2"/>
        <v>0.12980332829046887</v>
      </c>
      <c r="I40">
        <f t="shared" si="3"/>
        <v>7.703962703962711</v>
      </c>
    </row>
    <row r="41" spans="1:9" x14ac:dyDescent="0.25">
      <c r="A41">
        <v>1</v>
      </c>
      <c r="B41" t="s">
        <v>198</v>
      </c>
      <c r="C41">
        <v>11.877000000000001</v>
      </c>
      <c r="D41">
        <v>23.806999999999999</v>
      </c>
      <c r="E41">
        <v>13.003</v>
      </c>
      <c r="F41">
        <f t="shared" si="0"/>
        <v>9.4383906119027625E-2</v>
      </c>
      <c r="G41">
        <f t="shared" si="1"/>
        <v>0.90561609388097242</v>
      </c>
      <c r="H41">
        <f t="shared" si="2"/>
        <v>0.10422065901517952</v>
      </c>
      <c r="I41">
        <f t="shared" si="3"/>
        <v>9.5950266429840187</v>
      </c>
    </row>
    <row r="42" spans="1:9" x14ac:dyDescent="0.25">
      <c r="A42">
        <v>1</v>
      </c>
      <c r="B42" t="s">
        <v>174</v>
      </c>
      <c r="C42">
        <v>11.82</v>
      </c>
      <c r="D42">
        <v>28.754000000000001</v>
      </c>
      <c r="E42">
        <v>13.612</v>
      </c>
      <c r="F42">
        <f t="shared" si="0"/>
        <v>0.10582260540923584</v>
      </c>
      <c r="G42">
        <f t="shared" si="1"/>
        <v>0.89417739459076417</v>
      </c>
      <c r="H42">
        <f t="shared" si="2"/>
        <v>0.11834632148989563</v>
      </c>
      <c r="I42">
        <f t="shared" si="3"/>
        <v>8.4497767857142883</v>
      </c>
    </row>
    <row r="43" spans="1:9" x14ac:dyDescent="0.25">
      <c r="A43">
        <v>1</v>
      </c>
      <c r="B43" t="s">
        <v>162</v>
      </c>
      <c r="C43">
        <v>12.01</v>
      </c>
      <c r="D43">
        <v>27.635000000000002</v>
      </c>
      <c r="E43">
        <v>13.666</v>
      </c>
      <c r="F43">
        <f t="shared" si="0"/>
        <v>0.10598400000000002</v>
      </c>
      <c r="G43">
        <f t="shared" si="1"/>
        <v>0.89401599999999992</v>
      </c>
      <c r="H43">
        <f t="shared" si="2"/>
        <v>0.11854821390221208</v>
      </c>
      <c r="I43">
        <f t="shared" si="3"/>
        <v>8.4353864734299489</v>
      </c>
    </row>
    <row r="44" spans="1:9" x14ac:dyDescent="0.25">
      <c r="A44">
        <v>1</v>
      </c>
      <c r="B44" t="s">
        <v>180</v>
      </c>
      <c r="C44">
        <v>11.936</v>
      </c>
      <c r="D44">
        <v>31.19</v>
      </c>
      <c r="E44">
        <v>13.788</v>
      </c>
      <c r="F44">
        <f t="shared" si="0"/>
        <v>9.618780513140128E-2</v>
      </c>
      <c r="G44">
        <f t="shared" si="1"/>
        <v>0.90381219486859876</v>
      </c>
      <c r="H44">
        <f t="shared" si="2"/>
        <v>0.10642454890242502</v>
      </c>
      <c r="I44">
        <f t="shared" si="3"/>
        <v>9.3963282937365005</v>
      </c>
    </row>
    <row r="45" spans="1:9" x14ac:dyDescent="0.25">
      <c r="A45">
        <v>1</v>
      </c>
      <c r="B45" t="s">
        <v>196</v>
      </c>
      <c r="C45">
        <v>11.413</v>
      </c>
      <c r="D45">
        <v>21.193000000000001</v>
      </c>
      <c r="E45">
        <v>12.696</v>
      </c>
      <c r="F45">
        <f t="shared" si="0"/>
        <v>0.13118609406952958</v>
      </c>
      <c r="G45">
        <f t="shared" si="1"/>
        <v>0.86881390593047048</v>
      </c>
      <c r="H45">
        <f t="shared" si="2"/>
        <v>0.15099446863598906</v>
      </c>
      <c r="I45">
        <f t="shared" si="3"/>
        <v>6.6227591582229195</v>
      </c>
    </row>
    <row r="46" spans="1:9" x14ac:dyDescent="0.25">
      <c r="A46">
        <v>2</v>
      </c>
      <c r="B46" t="s">
        <v>202</v>
      </c>
      <c r="C46">
        <v>11.346</v>
      </c>
      <c r="D46">
        <v>24.978000000000002</v>
      </c>
      <c r="E46">
        <v>13.369</v>
      </c>
      <c r="F46">
        <f t="shared" si="0"/>
        <v>0.1484008215962441</v>
      </c>
      <c r="G46">
        <f t="shared" si="1"/>
        <v>0.85159917840375587</v>
      </c>
      <c r="H46">
        <f t="shared" si="2"/>
        <v>0.17426134895339818</v>
      </c>
      <c r="I46">
        <f t="shared" si="3"/>
        <v>5.7385071675729131</v>
      </c>
    </row>
    <row r="47" spans="1:9" x14ac:dyDescent="0.25">
      <c r="A47">
        <v>2</v>
      </c>
      <c r="B47" t="s">
        <v>220</v>
      </c>
      <c r="C47">
        <v>11.378</v>
      </c>
      <c r="D47">
        <v>23.535</v>
      </c>
      <c r="E47">
        <v>13.093</v>
      </c>
      <c r="F47">
        <f t="shared" si="0"/>
        <v>0.14107098790820102</v>
      </c>
      <c r="G47">
        <f t="shared" si="1"/>
        <v>0.85892901209179895</v>
      </c>
      <c r="H47">
        <f t="shared" si="2"/>
        <v>0.16424056694119898</v>
      </c>
      <c r="I47">
        <f t="shared" si="3"/>
        <v>6.0886297376093301</v>
      </c>
    </row>
    <row r="48" spans="1:9" x14ac:dyDescent="0.25">
      <c r="A48">
        <v>2</v>
      </c>
      <c r="B48" t="s">
        <v>214</v>
      </c>
      <c r="C48">
        <v>11.385999999999999</v>
      </c>
      <c r="D48">
        <v>25.218</v>
      </c>
      <c r="E48">
        <v>13.343999999999999</v>
      </c>
      <c r="F48">
        <f t="shared" si="0"/>
        <v>0.14155581260844419</v>
      </c>
      <c r="G48">
        <f t="shared" si="1"/>
        <v>0.85844418739155581</v>
      </c>
      <c r="H48">
        <f t="shared" si="2"/>
        <v>0.16489809668182584</v>
      </c>
      <c r="I48">
        <f t="shared" si="3"/>
        <v>6.0643513789581203</v>
      </c>
    </row>
    <row r="49" spans="1:9" x14ac:dyDescent="0.25">
      <c r="A49">
        <v>2</v>
      </c>
      <c r="B49" t="s">
        <v>208</v>
      </c>
      <c r="C49">
        <v>11.87</v>
      </c>
      <c r="D49">
        <v>28.065000000000001</v>
      </c>
      <c r="E49">
        <v>14.289</v>
      </c>
      <c r="F49">
        <f t="shared" si="0"/>
        <v>0.14936708860759496</v>
      </c>
      <c r="G49">
        <f t="shared" si="1"/>
        <v>0.85063291139240504</v>
      </c>
      <c r="H49">
        <f t="shared" si="2"/>
        <v>0.17559523809523811</v>
      </c>
      <c r="I49">
        <f t="shared" si="3"/>
        <v>5.6949152542372872</v>
      </c>
    </row>
    <row r="50" spans="1:9" x14ac:dyDescent="0.25">
      <c r="A50">
        <v>2</v>
      </c>
      <c r="B50" t="s">
        <v>203</v>
      </c>
      <c r="C50">
        <v>12.053000000000001</v>
      </c>
      <c r="D50">
        <v>24.622</v>
      </c>
      <c r="E50">
        <v>13.861000000000001</v>
      </c>
      <c r="F50">
        <f t="shared" si="0"/>
        <v>0.14384597024425172</v>
      </c>
      <c r="G50">
        <f t="shared" si="1"/>
        <v>0.85615402975574828</v>
      </c>
      <c r="H50">
        <f t="shared" si="2"/>
        <v>0.16801412508131214</v>
      </c>
      <c r="I50">
        <f t="shared" si="3"/>
        <v>5.9518805309734519</v>
      </c>
    </row>
    <row r="51" spans="1:9" x14ac:dyDescent="0.25">
      <c r="A51">
        <v>2</v>
      </c>
      <c r="B51" t="s">
        <v>209</v>
      </c>
      <c r="C51">
        <v>11.292</v>
      </c>
      <c r="D51">
        <v>25.747</v>
      </c>
      <c r="E51">
        <v>13.407999999999999</v>
      </c>
      <c r="F51">
        <f t="shared" si="0"/>
        <v>0.14638533379453475</v>
      </c>
      <c r="G51">
        <f t="shared" si="1"/>
        <v>0.85361466620546522</v>
      </c>
      <c r="H51">
        <f t="shared" si="2"/>
        <v>0.17148877542750626</v>
      </c>
      <c r="I51">
        <f t="shared" si="3"/>
        <v>5.8312854442344051</v>
      </c>
    </row>
    <row r="52" spans="1:9" x14ac:dyDescent="0.25">
      <c r="A52">
        <v>2</v>
      </c>
      <c r="B52" t="s">
        <v>221</v>
      </c>
      <c r="C52">
        <v>11.509</v>
      </c>
      <c r="D52">
        <v>28.803999999999998</v>
      </c>
      <c r="E52">
        <v>13.662000000000001</v>
      </c>
      <c r="F52">
        <f t="shared" si="0"/>
        <v>0.12448684590922236</v>
      </c>
      <c r="G52">
        <f t="shared" si="1"/>
        <v>0.87551315409077768</v>
      </c>
      <c r="H52">
        <f t="shared" si="2"/>
        <v>0.14218729362039365</v>
      </c>
      <c r="I52">
        <f t="shared" si="3"/>
        <v>7.032977241058985</v>
      </c>
    </row>
    <row r="53" spans="1:9" x14ac:dyDescent="0.25">
      <c r="A53">
        <v>2</v>
      </c>
      <c r="B53" t="s">
        <v>215</v>
      </c>
      <c r="C53">
        <v>11.788</v>
      </c>
      <c r="D53">
        <v>19.733000000000001</v>
      </c>
      <c r="E53">
        <v>12.927</v>
      </c>
      <c r="F53">
        <f t="shared" si="0"/>
        <v>0.14336060415355562</v>
      </c>
      <c r="G53">
        <f t="shared" si="1"/>
        <v>0.85663939584644444</v>
      </c>
      <c r="H53">
        <f t="shared" si="2"/>
        <v>0.16735233617396403</v>
      </c>
      <c r="I53">
        <f t="shared" si="3"/>
        <v>5.9754170324846401</v>
      </c>
    </row>
    <row r="54" spans="1:9" x14ac:dyDescent="0.25">
      <c r="A54">
        <v>2</v>
      </c>
      <c r="B54" t="s">
        <v>222</v>
      </c>
      <c r="C54">
        <v>11.282999999999999</v>
      </c>
      <c r="D54">
        <v>24.413</v>
      </c>
      <c r="E54">
        <v>13.308</v>
      </c>
      <c r="F54">
        <f t="shared" si="0"/>
        <v>0.15422696115765425</v>
      </c>
      <c r="G54">
        <f t="shared" si="1"/>
        <v>0.84577303884234578</v>
      </c>
      <c r="H54">
        <f t="shared" si="2"/>
        <v>0.18235029266096356</v>
      </c>
      <c r="I54">
        <f t="shared" si="3"/>
        <v>5.4839506172839503</v>
      </c>
    </row>
    <row r="55" spans="1:9" x14ac:dyDescent="0.25">
      <c r="A55">
        <v>2</v>
      </c>
      <c r="B55" t="s">
        <v>212</v>
      </c>
      <c r="C55">
        <v>11.331</v>
      </c>
      <c r="D55">
        <v>28.715</v>
      </c>
      <c r="E55">
        <v>14</v>
      </c>
      <c r="F55">
        <f t="shared" si="0"/>
        <v>0.15353198343304189</v>
      </c>
      <c r="G55">
        <f t="shared" si="1"/>
        <v>0.84646801656695814</v>
      </c>
      <c r="H55">
        <f t="shared" si="2"/>
        <v>0.181379544682297</v>
      </c>
      <c r="I55">
        <f t="shared" si="3"/>
        <v>5.5133008617459716</v>
      </c>
    </row>
    <row r="56" spans="1:9" x14ac:dyDescent="0.25">
      <c r="A56">
        <v>2</v>
      </c>
      <c r="B56" t="s">
        <v>223</v>
      </c>
      <c r="C56">
        <v>11.351000000000001</v>
      </c>
      <c r="D56">
        <v>24.138999999999999</v>
      </c>
      <c r="E56">
        <v>13.191000000000001</v>
      </c>
      <c r="F56">
        <f t="shared" si="0"/>
        <v>0.14388489208633093</v>
      </c>
      <c r="G56">
        <f t="shared" si="1"/>
        <v>0.85611510791366907</v>
      </c>
      <c r="H56">
        <f t="shared" si="2"/>
        <v>0.16806722689075629</v>
      </c>
      <c r="I56">
        <f t="shared" si="3"/>
        <v>5.95</v>
      </c>
    </row>
    <row r="57" spans="1:9" x14ac:dyDescent="0.25">
      <c r="A57">
        <v>2</v>
      </c>
      <c r="B57" t="s">
        <v>205</v>
      </c>
      <c r="C57">
        <v>11.321</v>
      </c>
      <c r="D57">
        <v>26.78</v>
      </c>
      <c r="E57">
        <v>13.202</v>
      </c>
      <c r="F57">
        <f t="shared" si="0"/>
        <v>0.12167669318843392</v>
      </c>
      <c r="G57">
        <f t="shared" si="1"/>
        <v>0.87832330681156612</v>
      </c>
      <c r="H57">
        <f t="shared" si="2"/>
        <v>0.13853292090145825</v>
      </c>
      <c r="I57">
        <f t="shared" si="3"/>
        <v>7.2185007974481659</v>
      </c>
    </row>
    <row r="58" spans="1:9" x14ac:dyDescent="0.25">
      <c r="A58">
        <v>2</v>
      </c>
      <c r="B58" t="s">
        <v>217</v>
      </c>
      <c r="C58">
        <v>11.331</v>
      </c>
      <c r="D58">
        <v>26.581</v>
      </c>
      <c r="E58">
        <v>13.503</v>
      </c>
      <c r="F58">
        <f t="shared" si="0"/>
        <v>0.14242622950819675</v>
      </c>
      <c r="G58">
        <f t="shared" si="1"/>
        <v>0.85757377049180328</v>
      </c>
      <c r="H58">
        <f t="shared" si="2"/>
        <v>0.16608044043431722</v>
      </c>
      <c r="I58">
        <f t="shared" si="3"/>
        <v>6.0211786372007357</v>
      </c>
    </row>
    <row r="59" spans="1:9" x14ac:dyDescent="0.25">
      <c r="A59">
        <v>2</v>
      </c>
      <c r="B59" t="s">
        <v>211</v>
      </c>
      <c r="C59">
        <v>11.327</v>
      </c>
      <c r="D59">
        <v>26.786999999999999</v>
      </c>
      <c r="E59">
        <v>13.781000000000001</v>
      </c>
      <c r="F59">
        <f t="shared" si="0"/>
        <v>0.15873221216041403</v>
      </c>
      <c r="G59">
        <f t="shared" si="1"/>
        <v>0.841267787839586</v>
      </c>
      <c r="H59">
        <f t="shared" si="2"/>
        <v>0.18868214670152245</v>
      </c>
      <c r="I59">
        <f t="shared" si="3"/>
        <v>5.2999185004074958</v>
      </c>
    </row>
    <row r="60" spans="1:9" x14ac:dyDescent="0.25">
      <c r="A60">
        <v>2</v>
      </c>
      <c r="B60" t="s">
        <v>224</v>
      </c>
      <c r="C60">
        <v>11.255000000000001</v>
      </c>
      <c r="D60">
        <v>26.640999999999998</v>
      </c>
      <c r="E60">
        <v>13.388</v>
      </c>
      <c r="F60">
        <f t="shared" si="0"/>
        <v>0.1386325230729234</v>
      </c>
      <c r="G60">
        <f t="shared" si="1"/>
        <v>0.8613674769270766</v>
      </c>
      <c r="H60">
        <f t="shared" si="2"/>
        <v>0.16094469176790155</v>
      </c>
      <c r="I60">
        <f t="shared" si="3"/>
        <v>6.21331458040319</v>
      </c>
    </row>
    <row r="61" spans="1:9" x14ac:dyDescent="0.25">
      <c r="A61">
        <v>2</v>
      </c>
      <c r="B61" t="s">
        <v>218</v>
      </c>
      <c r="C61">
        <v>11.35</v>
      </c>
      <c r="D61">
        <v>26.76</v>
      </c>
      <c r="E61">
        <v>13.474</v>
      </c>
      <c r="F61">
        <f t="shared" si="0"/>
        <v>0.13783257624918885</v>
      </c>
      <c r="G61">
        <f t="shared" si="1"/>
        <v>0.86216742375081112</v>
      </c>
      <c r="H61">
        <f t="shared" si="2"/>
        <v>0.15986752973054344</v>
      </c>
      <c r="I61">
        <f t="shared" si="3"/>
        <v>6.2551789077212803</v>
      </c>
    </row>
    <row r="62" spans="1:9" x14ac:dyDescent="0.25">
      <c r="A62">
        <v>2</v>
      </c>
      <c r="B62" t="s">
        <v>206</v>
      </c>
      <c r="C62">
        <v>11.308</v>
      </c>
      <c r="D62">
        <v>25.516999999999999</v>
      </c>
      <c r="E62">
        <v>13.308999999999999</v>
      </c>
      <c r="F62">
        <f t="shared" si="0"/>
        <v>0.1408262368921106</v>
      </c>
      <c r="G62">
        <f t="shared" si="1"/>
        <v>0.8591737631078894</v>
      </c>
      <c r="H62">
        <f t="shared" si="2"/>
        <v>0.16390891218872866</v>
      </c>
      <c r="I62">
        <f t="shared" si="3"/>
        <v>6.1009495252373833</v>
      </c>
    </row>
    <row r="63" spans="1:9" x14ac:dyDescent="0.25">
      <c r="A63">
        <v>2</v>
      </c>
      <c r="B63" t="s">
        <v>207</v>
      </c>
      <c r="C63">
        <v>11.5</v>
      </c>
      <c r="D63">
        <v>26.56</v>
      </c>
      <c r="E63">
        <v>13.32</v>
      </c>
      <c r="F63">
        <f t="shared" si="0"/>
        <v>0.12084993359893761</v>
      </c>
      <c r="G63">
        <f t="shared" si="1"/>
        <v>0.87915006640106241</v>
      </c>
      <c r="H63">
        <f t="shared" si="2"/>
        <v>0.13746223564954688</v>
      </c>
      <c r="I63">
        <f t="shared" si="3"/>
        <v>7.2747252747252729</v>
      </c>
    </row>
    <row r="64" spans="1:9" x14ac:dyDescent="0.25">
      <c r="A64">
        <v>2</v>
      </c>
      <c r="B64" t="s">
        <v>225</v>
      </c>
      <c r="C64">
        <v>11.284000000000001</v>
      </c>
      <c r="D64">
        <v>28.315999999999999</v>
      </c>
      <c r="E64">
        <v>13.218</v>
      </c>
      <c r="F64">
        <f t="shared" si="0"/>
        <v>0.11355096289337716</v>
      </c>
      <c r="G64">
        <f t="shared" si="1"/>
        <v>0.88644903710662282</v>
      </c>
      <c r="H64">
        <f t="shared" si="2"/>
        <v>0.12809643661412107</v>
      </c>
      <c r="I64">
        <f t="shared" si="3"/>
        <v>7.8066184074457095</v>
      </c>
    </row>
    <row r="65" spans="1:9" x14ac:dyDescent="0.25">
      <c r="A65">
        <v>2</v>
      </c>
      <c r="B65" t="s">
        <v>213</v>
      </c>
      <c r="C65">
        <v>11.308</v>
      </c>
      <c r="D65">
        <v>25.914999999999999</v>
      </c>
      <c r="E65">
        <v>13.27</v>
      </c>
      <c r="F65">
        <f t="shared" si="0"/>
        <v>0.13431916204559458</v>
      </c>
      <c r="G65">
        <f t="shared" si="1"/>
        <v>0.86568083795440542</v>
      </c>
      <c r="H65">
        <f t="shared" si="2"/>
        <v>0.15516014234875444</v>
      </c>
      <c r="I65">
        <f t="shared" si="3"/>
        <v>6.4449541284403669</v>
      </c>
    </row>
    <row r="66" spans="1:9" x14ac:dyDescent="0.25">
      <c r="A66">
        <v>2</v>
      </c>
      <c r="B66" t="s">
        <v>219</v>
      </c>
      <c r="C66">
        <v>11.303000000000001</v>
      </c>
      <c r="D66">
        <v>24.11</v>
      </c>
      <c r="E66">
        <v>12.956</v>
      </c>
      <c r="F66">
        <f t="shared" si="0"/>
        <v>0.12907003982197227</v>
      </c>
      <c r="G66">
        <f t="shared" si="1"/>
        <v>0.87092996017802771</v>
      </c>
      <c r="H66">
        <f t="shared" si="2"/>
        <v>0.14819795589026347</v>
      </c>
      <c r="I66">
        <f t="shared" si="3"/>
        <v>6.7477313974591704</v>
      </c>
    </row>
    <row r="67" spans="1:9" x14ac:dyDescent="0.25">
      <c r="A67">
        <v>2</v>
      </c>
      <c r="B67" t="s">
        <v>204</v>
      </c>
      <c r="C67">
        <v>11.36</v>
      </c>
      <c r="D67">
        <v>25.227</v>
      </c>
      <c r="E67">
        <v>13.233000000000001</v>
      </c>
      <c r="F67">
        <f t="shared" si="0"/>
        <v>0.1350688685368141</v>
      </c>
      <c r="G67">
        <f t="shared" si="1"/>
        <v>0.8649311314631859</v>
      </c>
      <c r="H67">
        <f t="shared" ref="H67:H117" si="4">F67/G67</f>
        <v>0.15616141404035361</v>
      </c>
      <c r="I67">
        <f t="shared" ref="I67:I117" si="5">G67/F67</f>
        <v>6.4036305392418535</v>
      </c>
    </row>
    <row r="68" spans="1:9" x14ac:dyDescent="0.25">
      <c r="A68">
        <v>2</v>
      </c>
      <c r="B68" t="s">
        <v>216</v>
      </c>
      <c r="C68">
        <v>11.34</v>
      </c>
      <c r="D68">
        <v>17.535</v>
      </c>
      <c r="E68">
        <v>12.279</v>
      </c>
      <c r="F68">
        <f t="shared" si="0"/>
        <v>0.15157384987893463</v>
      </c>
      <c r="G68">
        <f t="shared" si="1"/>
        <v>0.84842615012106537</v>
      </c>
      <c r="H68">
        <f t="shared" si="4"/>
        <v>0.17865296803652969</v>
      </c>
      <c r="I68">
        <f t="shared" si="5"/>
        <v>5.5974440894568689</v>
      </c>
    </row>
    <row r="69" spans="1:9" x14ac:dyDescent="0.25">
      <c r="A69">
        <v>2</v>
      </c>
      <c r="B69" t="s">
        <v>210</v>
      </c>
      <c r="C69">
        <v>11.329000000000001</v>
      </c>
      <c r="D69">
        <v>12.696</v>
      </c>
      <c r="E69">
        <v>11.505000000000001</v>
      </c>
      <c r="F69">
        <f t="shared" si="0"/>
        <v>0.12874908558888096</v>
      </c>
      <c r="G69">
        <f t="shared" si="1"/>
        <v>0.87125091441111902</v>
      </c>
      <c r="H69">
        <f t="shared" si="4"/>
        <v>0.1477749790092362</v>
      </c>
      <c r="I69">
        <f t="shared" si="5"/>
        <v>6.7670454545454426</v>
      </c>
    </row>
    <row r="70" spans="1:9" x14ac:dyDescent="0.25">
      <c r="A70">
        <v>3</v>
      </c>
      <c r="B70" t="s">
        <v>288</v>
      </c>
      <c r="D70">
        <v>15.462</v>
      </c>
      <c r="E70">
        <v>1.67</v>
      </c>
      <c r="F70">
        <f>E70/D70</f>
        <v>0.10800672616737808</v>
      </c>
      <c r="G70">
        <f>1-F70</f>
        <v>0.89199327383262195</v>
      </c>
      <c r="H70">
        <f t="shared" si="4"/>
        <v>0.12108468677494198</v>
      </c>
      <c r="I70">
        <f t="shared" si="5"/>
        <v>8.2586826347305404</v>
      </c>
    </row>
    <row r="71" spans="1:9" x14ac:dyDescent="0.25">
      <c r="A71">
        <v>3</v>
      </c>
      <c r="B71" t="s">
        <v>267</v>
      </c>
      <c r="D71">
        <v>15.769</v>
      </c>
      <c r="E71">
        <v>2.5499999999999998</v>
      </c>
      <c r="F71">
        <f t="shared" ref="F71:F117" si="6">E71/D71</f>
        <v>0.16170968355634471</v>
      </c>
      <c r="G71">
        <f t="shared" ref="G71:G117" si="7">1-F71</f>
        <v>0.83829031644365526</v>
      </c>
      <c r="H71">
        <f t="shared" si="4"/>
        <v>0.19290415311294348</v>
      </c>
      <c r="I71">
        <f t="shared" si="5"/>
        <v>5.1839215686274516</v>
      </c>
    </row>
    <row r="72" spans="1:9" x14ac:dyDescent="0.25">
      <c r="A72">
        <v>3</v>
      </c>
      <c r="B72" t="s">
        <v>252</v>
      </c>
      <c r="D72">
        <v>11.555</v>
      </c>
      <c r="E72">
        <v>1.4630000000000001</v>
      </c>
      <c r="F72">
        <f t="shared" si="6"/>
        <v>0.1266118563392471</v>
      </c>
      <c r="G72">
        <f t="shared" si="7"/>
        <v>0.8733881436607529</v>
      </c>
      <c r="H72">
        <f t="shared" si="4"/>
        <v>0.14496630994847406</v>
      </c>
      <c r="I72">
        <f t="shared" si="5"/>
        <v>6.8981544771018442</v>
      </c>
    </row>
    <row r="73" spans="1:9" x14ac:dyDescent="0.25">
      <c r="A73">
        <v>3</v>
      </c>
      <c r="B73" s="72" t="s">
        <v>241</v>
      </c>
      <c r="D73">
        <v>14.722</v>
      </c>
      <c r="E73">
        <v>1.5609999999999999</v>
      </c>
      <c r="F73">
        <f t="shared" si="6"/>
        <v>0.10603178915908165</v>
      </c>
      <c r="G73">
        <f t="shared" si="7"/>
        <v>0.89396821084091838</v>
      </c>
      <c r="H73">
        <f t="shared" si="4"/>
        <v>0.11860800850999165</v>
      </c>
      <c r="I73">
        <f t="shared" si="5"/>
        <v>8.4311338885329921</v>
      </c>
    </row>
    <row r="74" spans="1:9" x14ac:dyDescent="0.25">
      <c r="A74">
        <v>3</v>
      </c>
      <c r="B74" t="s">
        <v>263</v>
      </c>
      <c r="D74">
        <v>15.756</v>
      </c>
      <c r="E74">
        <v>1.446</v>
      </c>
      <c r="F74">
        <f t="shared" si="6"/>
        <v>9.1774562071591764E-2</v>
      </c>
      <c r="G74">
        <f t="shared" si="7"/>
        <v>0.90822543792840826</v>
      </c>
      <c r="H74">
        <f t="shared" si="4"/>
        <v>0.10104821802935009</v>
      </c>
      <c r="I74">
        <f t="shared" si="5"/>
        <v>9.8962655601659772</v>
      </c>
    </row>
    <row r="75" spans="1:9" x14ac:dyDescent="0.25">
      <c r="A75">
        <v>3</v>
      </c>
      <c r="B75" t="s">
        <v>259</v>
      </c>
      <c r="D75">
        <v>17.055</v>
      </c>
      <c r="E75">
        <v>2.2040000000000002</v>
      </c>
      <c r="F75">
        <f t="shared" si="6"/>
        <v>0.12922896511287013</v>
      </c>
      <c r="G75">
        <f t="shared" si="7"/>
        <v>0.87077103488712981</v>
      </c>
      <c r="H75">
        <f t="shared" si="4"/>
        <v>0.14840751464547844</v>
      </c>
      <c r="I75">
        <f t="shared" si="5"/>
        <v>6.7382032667876581</v>
      </c>
    </row>
    <row r="76" spans="1:9" x14ac:dyDescent="0.25">
      <c r="A76">
        <v>3</v>
      </c>
      <c r="B76" t="s">
        <v>261</v>
      </c>
      <c r="D76">
        <v>13.675000000000001</v>
      </c>
      <c r="E76">
        <v>1.669</v>
      </c>
      <c r="F76">
        <f t="shared" si="6"/>
        <v>0.12204753199268738</v>
      </c>
      <c r="G76">
        <f t="shared" si="7"/>
        <v>0.87795246800731264</v>
      </c>
      <c r="H76">
        <f t="shared" si="4"/>
        <v>0.13901382642012325</v>
      </c>
      <c r="I76">
        <f t="shared" si="5"/>
        <v>7.1935290593169565</v>
      </c>
    </row>
    <row r="77" spans="1:9" x14ac:dyDescent="0.25">
      <c r="A77">
        <v>3</v>
      </c>
      <c r="B77" t="s">
        <v>258</v>
      </c>
      <c r="D77">
        <v>16.225999999999999</v>
      </c>
      <c r="E77">
        <v>2.5070000000000001</v>
      </c>
      <c r="F77">
        <f t="shared" si="6"/>
        <v>0.15450511524713426</v>
      </c>
      <c r="G77">
        <f t="shared" si="7"/>
        <v>0.84549488475286572</v>
      </c>
      <c r="H77">
        <f t="shared" si="4"/>
        <v>0.18273926671040167</v>
      </c>
      <c r="I77">
        <f t="shared" si="5"/>
        <v>5.4722776226565601</v>
      </c>
    </row>
    <row r="78" spans="1:9" x14ac:dyDescent="0.25">
      <c r="A78">
        <v>3</v>
      </c>
      <c r="B78" t="s">
        <v>257</v>
      </c>
      <c r="D78">
        <v>18.366</v>
      </c>
      <c r="E78">
        <v>2.754</v>
      </c>
      <c r="F78">
        <f t="shared" si="6"/>
        <v>0.14995099640640314</v>
      </c>
      <c r="G78">
        <f t="shared" si="7"/>
        <v>0.85004900359359681</v>
      </c>
      <c r="H78">
        <f t="shared" si="4"/>
        <v>0.17640276710222907</v>
      </c>
      <c r="I78">
        <f t="shared" si="5"/>
        <v>5.6688453159041394</v>
      </c>
    </row>
    <row r="79" spans="1:9" x14ac:dyDescent="0.25">
      <c r="A79">
        <v>3</v>
      </c>
      <c r="B79" t="s">
        <v>268</v>
      </c>
      <c r="D79">
        <v>17.074000000000002</v>
      </c>
      <c r="E79">
        <v>2.4950000000000001</v>
      </c>
      <c r="F79">
        <f t="shared" si="6"/>
        <v>0.14612861661005036</v>
      </c>
      <c r="G79">
        <f t="shared" si="7"/>
        <v>0.85387138338994961</v>
      </c>
      <c r="H79">
        <f t="shared" si="4"/>
        <v>0.17113656629398449</v>
      </c>
      <c r="I79">
        <f t="shared" si="5"/>
        <v>5.8432865731462931</v>
      </c>
    </row>
    <row r="80" spans="1:9" x14ac:dyDescent="0.25">
      <c r="A80">
        <v>3</v>
      </c>
      <c r="B80" s="72" t="s">
        <v>507</v>
      </c>
      <c r="D80">
        <v>14.881</v>
      </c>
      <c r="E80">
        <v>1.42</v>
      </c>
      <c r="F80">
        <f t="shared" si="6"/>
        <v>9.5423694644177132E-2</v>
      </c>
      <c r="G80">
        <f t="shared" si="7"/>
        <v>0.9045763053558229</v>
      </c>
      <c r="H80">
        <f t="shared" si="4"/>
        <v>0.1054899338830696</v>
      </c>
      <c r="I80">
        <f t="shared" si="5"/>
        <v>9.4795774647887328</v>
      </c>
    </row>
    <row r="81" spans="1:9" x14ac:dyDescent="0.25">
      <c r="A81">
        <v>3</v>
      </c>
      <c r="B81" s="72" t="s">
        <v>251</v>
      </c>
      <c r="D81">
        <v>14.273</v>
      </c>
      <c r="E81">
        <v>1.3440000000000001</v>
      </c>
      <c r="F81">
        <f t="shared" si="6"/>
        <v>9.416380578715057E-2</v>
      </c>
      <c r="G81">
        <f t="shared" si="7"/>
        <v>0.90583619421284944</v>
      </c>
      <c r="H81">
        <f t="shared" si="4"/>
        <v>0.10395235517054684</v>
      </c>
      <c r="I81">
        <f t="shared" si="5"/>
        <v>9.6197916666666661</v>
      </c>
    </row>
    <row r="82" spans="1:9" x14ac:dyDescent="0.25">
      <c r="A82">
        <v>3</v>
      </c>
      <c r="B82" t="s">
        <v>260</v>
      </c>
      <c r="D82">
        <v>17.698</v>
      </c>
      <c r="E82">
        <v>2.5089999999999999</v>
      </c>
      <c r="F82">
        <f t="shared" si="6"/>
        <v>0.14176743134817493</v>
      </c>
      <c r="G82">
        <f t="shared" si="7"/>
        <v>0.85823256865182507</v>
      </c>
      <c r="H82">
        <f t="shared" si="4"/>
        <v>0.16518533148989401</v>
      </c>
      <c r="I82">
        <f t="shared" si="5"/>
        <v>6.0538062973296132</v>
      </c>
    </row>
    <row r="83" spans="1:9" x14ac:dyDescent="0.25">
      <c r="A83">
        <v>3</v>
      </c>
      <c r="B83" t="s">
        <v>264</v>
      </c>
      <c r="D83">
        <v>14.641999999999999</v>
      </c>
      <c r="E83">
        <v>1.9330000000000001</v>
      </c>
      <c r="F83">
        <f t="shared" si="6"/>
        <v>0.13201748395028001</v>
      </c>
      <c r="G83">
        <f t="shared" si="7"/>
        <v>0.86798251604971999</v>
      </c>
      <c r="H83">
        <f t="shared" si="4"/>
        <v>0.15209693917696121</v>
      </c>
      <c r="I83">
        <f t="shared" si="5"/>
        <v>6.5747542679772373</v>
      </c>
    </row>
    <row r="84" spans="1:9" x14ac:dyDescent="0.25">
      <c r="A84">
        <v>3</v>
      </c>
      <c r="B84" t="s">
        <v>262</v>
      </c>
      <c r="D84">
        <v>16.937999999999999</v>
      </c>
      <c r="E84">
        <v>2.165</v>
      </c>
      <c r="F84">
        <f t="shared" si="6"/>
        <v>0.12781910497107096</v>
      </c>
      <c r="G84">
        <f t="shared" si="7"/>
        <v>0.87218089502892904</v>
      </c>
      <c r="H84">
        <f t="shared" si="4"/>
        <v>0.1465511405943275</v>
      </c>
      <c r="I84">
        <f t="shared" si="5"/>
        <v>6.8235565819861437</v>
      </c>
    </row>
    <row r="85" spans="1:9" x14ac:dyDescent="0.25">
      <c r="A85">
        <v>3</v>
      </c>
      <c r="B85" t="s">
        <v>265</v>
      </c>
      <c r="D85">
        <v>13.801</v>
      </c>
      <c r="E85">
        <v>1.651</v>
      </c>
      <c r="F85">
        <f t="shared" si="6"/>
        <v>0.11962901239040649</v>
      </c>
      <c r="G85">
        <f t="shared" si="7"/>
        <v>0.88037098760959354</v>
      </c>
      <c r="H85">
        <f t="shared" si="4"/>
        <v>0.13588477366255144</v>
      </c>
      <c r="I85">
        <f t="shared" si="5"/>
        <v>7.3591762568140524</v>
      </c>
    </row>
    <row r="86" spans="1:9" x14ac:dyDescent="0.25">
      <c r="A86">
        <v>3</v>
      </c>
      <c r="B86" t="s">
        <v>289</v>
      </c>
      <c r="D86">
        <v>16.384</v>
      </c>
      <c r="E86">
        <v>2.0339999999999998</v>
      </c>
      <c r="F86">
        <f t="shared" si="6"/>
        <v>0.12414550781249999</v>
      </c>
      <c r="G86">
        <f t="shared" si="7"/>
        <v>0.8758544921875</v>
      </c>
      <c r="H86">
        <f t="shared" si="4"/>
        <v>0.14174216027874562</v>
      </c>
      <c r="I86">
        <f t="shared" si="5"/>
        <v>7.0550639134709936</v>
      </c>
    </row>
    <row r="87" spans="1:9" x14ac:dyDescent="0.25">
      <c r="A87">
        <v>3</v>
      </c>
      <c r="B87" t="s">
        <v>249</v>
      </c>
      <c r="D87">
        <v>14.103</v>
      </c>
      <c r="E87">
        <v>1.883</v>
      </c>
      <c r="F87">
        <f t="shared" si="6"/>
        <v>0.13351769127136071</v>
      </c>
      <c r="G87">
        <f t="shared" si="7"/>
        <v>0.86648230872863929</v>
      </c>
      <c r="H87">
        <f t="shared" si="4"/>
        <v>0.15409165302782324</v>
      </c>
      <c r="I87">
        <f t="shared" si="5"/>
        <v>6.4896441848114712</v>
      </c>
    </row>
    <row r="88" spans="1:9" x14ac:dyDescent="0.25">
      <c r="A88">
        <v>3</v>
      </c>
      <c r="B88" t="s">
        <v>243</v>
      </c>
      <c r="D88">
        <v>15.129</v>
      </c>
      <c r="E88">
        <v>1.61</v>
      </c>
      <c r="F88">
        <f t="shared" si="6"/>
        <v>0.10641813735210524</v>
      </c>
      <c r="G88">
        <f t="shared" si="7"/>
        <v>0.89358186264789474</v>
      </c>
      <c r="H88">
        <f t="shared" si="4"/>
        <v>0.11909164879059105</v>
      </c>
      <c r="I88">
        <f t="shared" si="5"/>
        <v>8.3968944099378859</v>
      </c>
    </row>
    <row r="89" spans="1:9" x14ac:dyDescent="0.25">
      <c r="A89">
        <v>3</v>
      </c>
      <c r="B89" t="s">
        <v>255</v>
      </c>
      <c r="D89">
        <v>15.272</v>
      </c>
      <c r="E89">
        <v>1.964</v>
      </c>
      <c r="F89">
        <f t="shared" si="6"/>
        <v>0.12860136196961761</v>
      </c>
      <c r="G89">
        <f t="shared" si="7"/>
        <v>0.87139863803038242</v>
      </c>
      <c r="H89">
        <f t="shared" si="4"/>
        <v>0.14758040276525397</v>
      </c>
      <c r="I89">
        <f t="shared" si="5"/>
        <v>6.775967413441955</v>
      </c>
    </row>
    <row r="90" spans="1:9" x14ac:dyDescent="0.25">
      <c r="A90">
        <v>3</v>
      </c>
      <c r="B90" t="s">
        <v>256</v>
      </c>
      <c r="D90">
        <v>15.930999999999999</v>
      </c>
      <c r="E90">
        <v>2.427</v>
      </c>
      <c r="F90">
        <f t="shared" si="6"/>
        <v>0.15234448559412467</v>
      </c>
      <c r="G90">
        <f t="shared" si="7"/>
        <v>0.84765551440587528</v>
      </c>
      <c r="H90">
        <f t="shared" si="4"/>
        <v>0.17972452606635073</v>
      </c>
      <c r="I90">
        <f t="shared" si="5"/>
        <v>5.5640708693860725</v>
      </c>
    </row>
    <row r="91" spans="1:9" x14ac:dyDescent="0.25">
      <c r="A91">
        <v>3</v>
      </c>
      <c r="B91" t="s">
        <v>247</v>
      </c>
      <c r="D91">
        <v>14.987</v>
      </c>
      <c r="E91">
        <v>2.2549999999999999</v>
      </c>
      <c r="F91">
        <f t="shared" si="6"/>
        <v>0.15046373523720558</v>
      </c>
      <c r="G91">
        <f t="shared" si="7"/>
        <v>0.84953626476279442</v>
      </c>
      <c r="H91">
        <f t="shared" si="4"/>
        <v>0.17711278667923341</v>
      </c>
      <c r="I91">
        <f t="shared" si="5"/>
        <v>5.6461197339246123</v>
      </c>
    </row>
    <row r="92" spans="1:9" x14ac:dyDescent="0.25">
      <c r="A92">
        <v>3</v>
      </c>
      <c r="B92" t="s">
        <v>290</v>
      </c>
      <c r="D92">
        <v>13.8</v>
      </c>
      <c r="E92">
        <v>1.9530000000000001</v>
      </c>
      <c r="F92">
        <f t="shared" si="6"/>
        <v>0.14152173913043478</v>
      </c>
      <c r="G92">
        <f t="shared" si="7"/>
        <v>0.85847826086956525</v>
      </c>
      <c r="H92">
        <f t="shared" si="4"/>
        <v>0.16485186123069132</v>
      </c>
      <c r="I92">
        <f t="shared" si="5"/>
        <v>6.0660522273425501</v>
      </c>
    </row>
    <row r="93" spans="1:9" x14ac:dyDescent="0.25">
      <c r="A93">
        <v>3</v>
      </c>
      <c r="B93" t="s">
        <v>226</v>
      </c>
      <c r="D93">
        <v>12.746</v>
      </c>
      <c r="E93">
        <v>1.4690000000000001</v>
      </c>
      <c r="F93">
        <f t="shared" si="6"/>
        <v>0.11525184371567551</v>
      </c>
      <c r="G93">
        <f t="shared" si="7"/>
        <v>0.88474815628432446</v>
      </c>
      <c r="H93">
        <f t="shared" si="4"/>
        <v>0.13026514143832579</v>
      </c>
      <c r="I93">
        <f t="shared" si="5"/>
        <v>7.6766507828454724</v>
      </c>
    </row>
    <row r="94" spans="1:9" x14ac:dyDescent="0.25">
      <c r="A94">
        <v>3</v>
      </c>
      <c r="B94" t="s">
        <v>229</v>
      </c>
      <c r="D94">
        <v>14.871</v>
      </c>
      <c r="E94">
        <v>1.794</v>
      </c>
      <c r="F94">
        <f t="shared" si="6"/>
        <v>0.12063748234819448</v>
      </c>
      <c r="G94">
        <f t="shared" si="7"/>
        <v>0.87936251765180551</v>
      </c>
      <c r="H94">
        <f t="shared" si="4"/>
        <v>0.13718742830924524</v>
      </c>
      <c r="I94">
        <f t="shared" si="5"/>
        <v>7.2892976588628757</v>
      </c>
    </row>
    <row r="95" spans="1:9" x14ac:dyDescent="0.25">
      <c r="A95">
        <v>3</v>
      </c>
      <c r="B95" t="s">
        <v>266</v>
      </c>
      <c r="D95">
        <v>13.459</v>
      </c>
      <c r="E95">
        <v>1.915</v>
      </c>
      <c r="F95">
        <f t="shared" si="6"/>
        <v>0.14228397354929787</v>
      </c>
      <c r="G95">
        <f t="shared" si="7"/>
        <v>0.85771602645070211</v>
      </c>
      <c r="H95">
        <f t="shared" si="4"/>
        <v>0.1658870408870409</v>
      </c>
      <c r="I95">
        <f t="shared" si="5"/>
        <v>6.0281984334203651</v>
      </c>
    </row>
    <row r="96" spans="1:9" x14ac:dyDescent="0.25">
      <c r="A96">
        <v>3</v>
      </c>
      <c r="B96" t="s">
        <v>250</v>
      </c>
      <c r="D96">
        <v>15.371</v>
      </c>
      <c r="E96">
        <v>1.7629999999999999</v>
      </c>
      <c r="F96">
        <f t="shared" si="6"/>
        <v>0.11469650640817122</v>
      </c>
      <c r="G96">
        <f t="shared" si="7"/>
        <v>0.88530349359182881</v>
      </c>
      <c r="H96">
        <f t="shared" si="4"/>
        <v>0.12955614344503233</v>
      </c>
      <c r="I96">
        <f t="shared" si="5"/>
        <v>7.7186613726602396</v>
      </c>
    </row>
    <row r="97" spans="1:9" x14ac:dyDescent="0.25">
      <c r="A97">
        <v>3</v>
      </c>
      <c r="B97" t="s">
        <v>233</v>
      </c>
      <c r="D97">
        <v>15.544</v>
      </c>
      <c r="E97">
        <v>2.1080000000000001</v>
      </c>
      <c r="F97">
        <f t="shared" si="6"/>
        <v>0.13561502830674216</v>
      </c>
      <c r="G97">
        <f t="shared" si="7"/>
        <v>0.8643849716932579</v>
      </c>
      <c r="H97">
        <f t="shared" si="4"/>
        <v>0.15689193212265556</v>
      </c>
      <c r="I97">
        <f t="shared" si="5"/>
        <v>6.3738140417457307</v>
      </c>
    </row>
    <row r="98" spans="1:9" x14ac:dyDescent="0.25">
      <c r="A98">
        <v>3</v>
      </c>
      <c r="B98" t="s">
        <v>245</v>
      </c>
      <c r="D98">
        <v>15.727</v>
      </c>
      <c r="E98">
        <v>2.0329999999999999</v>
      </c>
      <c r="F98">
        <f t="shared" si="6"/>
        <v>0.12926813759776179</v>
      </c>
      <c r="G98">
        <f t="shared" si="7"/>
        <v>0.87073186240223821</v>
      </c>
      <c r="H98">
        <f t="shared" si="4"/>
        <v>0.14845917920257043</v>
      </c>
      <c r="I98">
        <f t="shared" si="5"/>
        <v>6.7358583374323668</v>
      </c>
    </row>
    <row r="99" spans="1:9" x14ac:dyDescent="0.25">
      <c r="A99">
        <v>3</v>
      </c>
      <c r="B99" t="s">
        <v>235</v>
      </c>
      <c r="D99">
        <v>15.064</v>
      </c>
      <c r="E99">
        <v>2.2269999999999999</v>
      </c>
      <c r="F99">
        <f t="shared" si="6"/>
        <v>0.14783590015932022</v>
      </c>
      <c r="G99">
        <f t="shared" si="7"/>
        <v>0.85216409984067976</v>
      </c>
      <c r="H99">
        <f t="shared" si="4"/>
        <v>0.1734829009893277</v>
      </c>
      <c r="I99">
        <f t="shared" si="5"/>
        <v>5.7642568477772791</v>
      </c>
    </row>
    <row r="100" spans="1:9" x14ac:dyDescent="0.25">
      <c r="A100">
        <v>3</v>
      </c>
      <c r="B100" t="s">
        <v>231</v>
      </c>
      <c r="D100">
        <v>13.244999999999999</v>
      </c>
      <c r="E100">
        <v>1.5349999999999999</v>
      </c>
      <c r="F100">
        <f t="shared" si="6"/>
        <v>0.11589278973197432</v>
      </c>
      <c r="G100">
        <f t="shared" si="7"/>
        <v>0.88410721026802563</v>
      </c>
      <c r="H100">
        <f t="shared" si="4"/>
        <v>0.13108454312553372</v>
      </c>
      <c r="I100">
        <f t="shared" si="5"/>
        <v>7.6286644951140063</v>
      </c>
    </row>
    <row r="101" spans="1:9" x14ac:dyDescent="0.25">
      <c r="A101">
        <v>3</v>
      </c>
      <c r="B101" s="72" t="s">
        <v>230</v>
      </c>
      <c r="D101">
        <v>12.087999999999999</v>
      </c>
      <c r="E101">
        <v>1.5660000000000001</v>
      </c>
      <c r="F101">
        <f t="shared" si="6"/>
        <v>0.12954996690933157</v>
      </c>
      <c r="G101">
        <f t="shared" si="7"/>
        <v>0.87045003309066837</v>
      </c>
      <c r="H101">
        <f t="shared" si="4"/>
        <v>0.14883102071849461</v>
      </c>
      <c r="I101">
        <f t="shared" si="5"/>
        <v>6.7190293742017877</v>
      </c>
    </row>
    <row r="102" spans="1:9" x14ac:dyDescent="0.25">
      <c r="A102">
        <v>3</v>
      </c>
      <c r="B102" t="s">
        <v>244</v>
      </c>
      <c r="D102">
        <v>16.922000000000001</v>
      </c>
      <c r="E102">
        <v>2.1659999999999999</v>
      </c>
      <c r="F102">
        <f t="shared" si="6"/>
        <v>0.12799905448528542</v>
      </c>
      <c r="G102">
        <f t="shared" si="7"/>
        <v>0.87200094551471463</v>
      </c>
      <c r="H102">
        <f t="shared" si="4"/>
        <v>0.14678774735700731</v>
      </c>
      <c r="I102">
        <f t="shared" si="5"/>
        <v>6.8125577100646355</v>
      </c>
    </row>
    <row r="103" spans="1:9" x14ac:dyDescent="0.25">
      <c r="A103">
        <v>3</v>
      </c>
      <c r="B103" t="s">
        <v>234</v>
      </c>
      <c r="D103">
        <v>18.12</v>
      </c>
      <c r="E103">
        <v>2.7360000000000002</v>
      </c>
      <c r="F103">
        <f t="shared" si="6"/>
        <v>0.15099337748344371</v>
      </c>
      <c r="G103">
        <f t="shared" si="7"/>
        <v>0.84900662251655623</v>
      </c>
      <c r="H103">
        <f t="shared" si="4"/>
        <v>0.1778471138845554</v>
      </c>
      <c r="I103">
        <f t="shared" si="5"/>
        <v>5.6228070175438587</v>
      </c>
    </row>
    <row r="104" spans="1:9" x14ac:dyDescent="0.25">
      <c r="A104">
        <v>3</v>
      </c>
      <c r="B104" t="s">
        <v>237</v>
      </c>
      <c r="D104">
        <v>20.236000000000001</v>
      </c>
      <c r="E104">
        <v>2.113</v>
      </c>
      <c r="F104">
        <f t="shared" si="6"/>
        <v>0.10441786914409962</v>
      </c>
      <c r="G104">
        <f t="shared" si="7"/>
        <v>0.89558213085590044</v>
      </c>
      <c r="H104">
        <f t="shared" si="4"/>
        <v>0.1165921756883518</v>
      </c>
      <c r="I104">
        <f t="shared" si="5"/>
        <v>8.5769048745858978</v>
      </c>
    </row>
    <row r="105" spans="1:9" x14ac:dyDescent="0.25">
      <c r="A105">
        <v>3</v>
      </c>
      <c r="B105" t="s">
        <v>254</v>
      </c>
      <c r="D105">
        <v>11.010999999999999</v>
      </c>
      <c r="E105">
        <v>1.49</v>
      </c>
      <c r="F105">
        <f t="shared" si="6"/>
        <v>0.13531922622831716</v>
      </c>
      <c r="G105">
        <f t="shared" si="7"/>
        <v>0.86468077377168284</v>
      </c>
      <c r="H105">
        <f t="shared" si="4"/>
        <v>0.1564961663690789</v>
      </c>
      <c r="I105">
        <f t="shared" si="5"/>
        <v>6.3899328859060391</v>
      </c>
    </row>
    <row r="106" spans="1:9" x14ac:dyDescent="0.25">
      <c r="A106">
        <v>3</v>
      </c>
      <c r="B106" t="s">
        <v>232</v>
      </c>
      <c r="D106">
        <v>18.966999999999999</v>
      </c>
      <c r="E106">
        <v>1.9790000000000001</v>
      </c>
      <c r="F106">
        <f t="shared" si="6"/>
        <v>0.10433911530553067</v>
      </c>
      <c r="G106">
        <f t="shared" si="7"/>
        <v>0.89566088469446936</v>
      </c>
      <c r="H106">
        <f t="shared" si="4"/>
        <v>0.11649399576171415</v>
      </c>
      <c r="I106">
        <f t="shared" si="5"/>
        <v>8.5841334007074277</v>
      </c>
    </row>
    <row r="107" spans="1:9" x14ac:dyDescent="0.25">
      <c r="A107">
        <v>3</v>
      </c>
      <c r="B107" t="s">
        <v>236</v>
      </c>
      <c r="D107">
        <v>17.911999999999999</v>
      </c>
      <c r="E107">
        <v>2.67</v>
      </c>
      <c r="F107">
        <f t="shared" si="6"/>
        <v>0.14906208128628853</v>
      </c>
      <c r="G107">
        <f t="shared" si="7"/>
        <v>0.85093791871371149</v>
      </c>
      <c r="H107">
        <f t="shared" si="4"/>
        <v>0.17517386169793991</v>
      </c>
      <c r="I107">
        <f t="shared" si="5"/>
        <v>5.7086142322097375</v>
      </c>
    </row>
    <row r="108" spans="1:9" x14ac:dyDescent="0.25">
      <c r="A108">
        <v>3</v>
      </c>
      <c r="B108" t="s">
        <v>253</v>
      </c>
      <c r="D108">
        <v>13.576000000000001</v>
      </c>
      <c r="E108">
        <v>1.514</v>
      </c>
      <c r="F108">
        <f t="shared" si="6"/>
        <v>0.11152032999410724</v>
      </c>
      <c r="G108">
        <f t="shared" si="7"/>
        <v>0.88847967000589279</v>
      </c>
      <c r="H108">
        <f t="shared" si="4"/>
        <v>0.1255181561930028</v>
      </c>
      <c r="I108">
        <f t="shared" si="5"/>
        <v>7.9669749009247033</v>
      </c>
    </row>
    <row r="109" spans="1:9" x14ac:dyDescent="0.25">
      <c r="A109">
        <v>3</v>
      </c>
      <c r="B109" t="s">
        <v>242</v>
      </c>
      <c r="D109">
        <v>12.858000000000001</v>
      </c>
      <c r="E109">
        <v>1.03</v>
      </c>
      <c r="F109">
        <f t="shared" si="6"/>
        <v>8.0105770726396019E-2</v>
      </c>
      <c r="G109">
        <f t="shared" si="7"/>
        <v>0.91989422927360398</v>
      </c>
      <c r="H109">
        <f t="shared" si="4"/>
        <v>8.7081501521812654E-2</v>
      </c>
      <c r="I109">
        <f t="shared" si="5"/>
        <v>11.483495145631068</v>
      </c>
    </row>
    <row r="110" spans="1:9" x14ac:dyDescent="0.25">
      <c r="A110">
        <v>3</v>
      </c>
      <c r="B110" t="s">
        <v>291</v>
      </c>
      <c r="D110">
        <v>16.273</v>
      </c>
      <c r="E110">
        <v>1.87</v>
      </c>
      <c r="F110">
        <f t="shared" si="6"/>
        <v>0.1149142751797456</v>
      </c>
      <c r="G110">
        <f t="shared" si="7"/>
        <v>0.88508572482025438</v>
      </c>
      <c r="H110">
        <f t="shared" si="4"/>
        <v>0.12983406234812195</v>
      </c>
      <c r="I110">
        <f t="shared" si="5"/>
        <v>7.7021390374331542</v>
      </c>
    </row>
    <row r="111" spans="1:9" x14ac:dyDescent="0.25">
      <c r="A111">
        <v>3</v>
      </c>
      <c r="B111" t="s">
        <v>248</v>
      </c>
      <c r="D111">
        <v>17.338000000000001</v>
      </c>
      <c r="E111">
        <v>2.42</v>
      </c>
      <c r="F111">
        <f t="shared" si="6"/>
        <v>0.13957780597531433</v>
      </c>
      <c r="G111">
        <f t="shared" si="7"/>
        <v>0.86042219402468567</v>
      </c>
      <c r="H111">
        <f t="shared" si="4"/>
        <v>0.16222013674755328</v>
      </c>
      <c r="I111">
        <f t="shared" si="5"/>
        <v>6.1644628099173557</v>
      </c>
    </row>
    <row r="112" spans="1:9" x14ac:dyDescent="0.25">
      <c r="A112">
        <v>3</v>
      </c>
      <c r="B112" t="s">
        <v>228</v>
      </c>
      <c r="D112">
        <v>14.346</v>
      </c>
      <c r="E112">
        <v>2.0310000000000001</v>
      </c>
      <c r="F112">
        <f t="shared" si="6"/>
        <v>0.14157256378084485</v>
      </c>
      <c r="G112">
        <f t="shared" si="7"/>
        <v>0.85842743621915518</v>
      </c>
      <c r="H112">
        <f t="shared" si="4"/>
        <v>0.16492082825822169</v>
      </c>
      <c r="I112">
        <f t="shared" si="5"/>
        <v>6.0635155096011815</v>
      </c>
    </row>
    <row r="113" spans="1:9" x14ac:dyDescent="0.25">
      <c r="A113">
        <v>3</v>
      </c>
      <c r="B113" t="s">
        <v>238</v>
      </c>
      <c r="D113">
        <v>18.234000000000002</v>
      </c>
      <c r="E113">
        <v>2.512</v>
      </c>
      <c r="F113">
        <f t="shared" si="6"/>
        <v>0.13776461555336184</v>
      </c>
      <c r="G113">
        <f t="shared" si="7"/>
        <v>0.86223538444663816</v>
      </c>
      <c r="H113">
        <f t="shared" si="4"/>
        <v>0.15977610990968069</v>
      </c>
      <c r="I113">
        <f t="shared" si="5"/>
        <v>6.2587579617834406</v>
      </c>
    </row>
    <row r="114" spans="1:9" x14ac:dyDescent="0.25">
      <c r="A114">
        <v>3</v>
      </c>
      <c r="B114" t="s">
        <v>239</v>
      </c>
      <c r="D114">
        <v>13.621</v>
      </c>
      <c r="E114">
        <v>1.76</v>
      </c>
      <c r="F114">
        <f t="shared" si="6"/>
        <v>0.12921224579693122</v>
      </c>
      <c r="G114">
        <f t="shared" si="7"/>
        <v>0.87078775420306875</v>
      </c>
      <c r="H114">
        <f t="shared" si="4"/>
        <v>0.14838546496922689</v>
      </c>
      <c r="I114">
        <f t="shared" si="5"/>
        <v>6.7392045454545446</v>
      </c>
    </row>
    <row r="115" spans="1:9" x14ac:dyDescent="0.25">
      <c r="A115">
        <v>3</v>
      </c>
      <c r="B115" t="s">
        <v>227</v>
      </c>
      <c r="D115">
        <v>18.667999999999999</v>
      </c>
      <c r="E115">
        <v>2.4220000000000002</v>
      </c>
      <c r="F115">
        <f t="shared" si="6"/>
        <v>0.12974073280479967</v>
      </c>
      <c r="G115">
        <f t="shared" si="7"/>
        <v>0.8702592671952003</v>
      </c>
      <c r="H115">
        <f t="shared" si="4"/>
        <v>0.14908285116336331</v>
      </c>
      <c r="I115">
        <f t="shared" si="5"/>
        <v>6.7076796036333599</v>
      </c>
    </row>
    <row r="116" spans="1:9" x14ac:dyDescent="0.25">
      <c r="A116">
        <v>3</v>
      </c>
      <c r="B116" t="s">
        <v>240</v>
      </c>
      <c r="D116">
        <v>12.879</v>
      </c>
      <c r="E116">
        <v>1.597</v>
      </c>
      <c r="F116">
        <f t="shared" si="6"/>
        <v>0.1240003105831198</v>
      </c>
      <c r="G116">
        <f t="shared" si="7"/>
        <v>0.87599968941688022</v>
      </c>
      <c r="H116">
        <f t="shared" si="4"/>
        <v>0.14155291614961885</v>
      </c>
      <c r="I116">
        <f t="shared" si="5"/>
        <v>7.0644959298685039</v>
      </c>
    </row>
    <row r="117" spans="1:9" x14ac:dyDescent="0.25">
      <c r="A117">
        <v>3</v>
      </c>
      <c r="B117" t="s">
        <v>246</v>
      </c>
      <c r="D117">
        <v>13.331</v>
      </c>
      <c r="E117">
        <v>1.8979999999999999</v>
      </c>
      <c r="F117">
        <f t="shared" si="6"/>
        <v>0.1423749156102318</v>
      </c>
      <c r="G117">
        <f t="shared" si="7"/>
        <v>0.85762508438976814</v>
      </c>
      <c r="H117">
        <f t="shared" si="4"/>
        <v>0.16601067086503982</v>
      </c>
      <c r="I117">
        <f t="shared" si="5"/>
        <v>6.0237091675447827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D927-A900-4DBF-9096-3A7DBE2F0C07}">
  <dimension ref="A1:D117"/>
  <sheetViews>
    <sheetView tabSelected="1" workbookViewId="0">
      <selection activeCell="B2" sqref="B2"/>
    </sheetView>
  </sheetViews>
  <sheetFormatPr defaultRowHeight="12.5" x14ac:dyDescent="0.25"/>
  <sheetData>
    <row r="1" spans="1:4" x14ac:dyDescent="0.25">
      <c r="A1" t="s">
        <v>287</v>
      </c>
      <c r="B1" t="s">
        <v>156</v>
      </c>
      <c r="C1" t="s">
        <v>282</v>
      </c>
      <c r="D1" t="s">
        <v>283</v>
      </c>
    </row>
    <row r="2" spans="1:4" x14ac:dyDescent="0.25">
      <c r="A2">
        <v>1</v>
      </c>
      <c r="B2" t="s">
        <v>191</v>
      </c>
      <c r="C2">
        <v>8.0847723704866689E-2</v>
      </c>
      <c r="D2">
        <v>0.9191522762951333</v>
      </c>
    </row>
    <row r="3" spans="1:4" x14ac:dyDescent="0.25">
      <c r="A3">
        <v>1</v>
      </c>
      <c r="B3" t="s">
        <v>169</v>
      </c>
      <c r="C3">
        <v>0.12661602025856325</v>
      </c>
      <c r="D3">
        <v>0.87338397974143678</v>
      </c>
    </row>
    <row r="4" spans="1:4" x14ac:dyDescent="0.25">
      <c r="A4">
        <v>1</v>
      </c>
      <c r="B4" t="s">
        <v>192</v>
      </c>
      <c r="C4">
        <v>0.1129757056593175</v>
      </c>
      <c r="D4">
        <v>0.88702429434068253</v>
      </c>
    </row>
    <row r="5" spans="1:4" x14ac:dyDescent="0.25">
      <c r="A5">
        <v>1</v>
      </c>
      <c r="B5" t="s">
        <v>182</v>
      </c>
      <c r="C5">
        <v>0.10744494931842008</v>
      </c>
      <c r="D5">
        <v>0.89255505068157992</v>
      </c>
    </row>
    <row r="6" spans="1:4" x14ac:dyDescent="0.25">
      <c r="A6">
        <v>1</v>
      </c>
      <c r="B6" t="s">
        <v>193</v>
      </c>
      <c r="C6">
        <v>0.11370987807912421</v>
      </c>
      <c r="D6">
        <v>0.88629012192087575</v>
      </c>
    </row>
    <row r="7" spans="1:4" x14ac:dyDescent="0.25">
      <c r="A7">
        <v>1</v>
      </c>
      <c r="B7" t="s">
        <v>200</v>
      </c>
      <c r="C7">
        <v>0.12660597294307832</v>
      </c>
      <c r="D7">
        <v>0.87339402705692171</v>
      </c>
    </row>
    <row r="8" spans="1:4" x14ac:dyDescent="0.25">
      <c r="A8">
        <v>1</v>
      </c>
      <c r="B8" s="37" t="s">
        <v>284</v>
      </c>
      <c r="C8">
        <v>6.467104210020809E-2</v>
      </c>
      <c r="D8">
        <v>0.93532895789979187</v>
      </c>
    </row>
    <row r="9" spans="1:4" x14ac:dyDescent="0.25">
      <c r="A9">
        <v>1</v>
      </c>
      <c r="B9" t="s">
        <v>172</v>
      </c>
      <c r="C9">
        <v>0.15007320644216682</v>
      </c>
      <c r="D9">
        <v>0.84992679355783318</v>
      </c>
    </row>
    <row r="10" spans="1:4" x14ac:dyDescent="0.25">
      <c r="A10">
        <v>1</v>
      </c>
      <c r="B10" t="s">
        <v>167</v>
      </c>
      <c r="C10">
        <v>0.1293861485637719</v>
      </c>
      <c r="D10">
        <v>0.87061385143622805</v>
      </c>
    </row>
    <row r="11" spans="1:4" x14ac:dyDescent="0.25">
      <c r="A11">
        <v>1</v>
      </c>
      <c r="B11" s="72" t="s">
        <v>161</v>
      </c>
      <c r="C11">
        <v>0.11670735960934775</v>
      </c>
      <c r="D11">
        <v>0.88329264039065225</v>
      </c>
    </row>
    <row r="12" spans="1:4" x14ac:dyDescent="0.25">
      <c r="A12">
        <v>1</v>
      </c>
      <c r="B12" s="72" t="s">
        <v>185</v>
      </c>
      <c r="C12">
        <v>0.1121145505317568</v>
      </c>
      <c r="D12">
        <v>0.88788544946824322</v>
      </c>
    </row>
    <row r="13" spans="1:4" x14ac:dyDescent="0.25">
      <c r="A13">
        <v>1</v>
      </c>
      <c r="B13" t="s">
        <v>285</v>
      </c>
      <c r="C13">
        <v>0.112286622963588</v>
      </c>
      <c r="D13">
        <v>0.88771337703641195</v>
      </c>
    </row>
    <row r="14" spans="1:4" x14ac:dyDescent="0.25">
      <c r="A14">
        <v>1</v>
      </c>
      <c r="B14" t="s">
        <v>168</v>
      </c>
      <c r="C14">
        <v>8.1850533807829196E-2</v>
      </c>
      <c r="D14">
        <v>0.91814946619217075</v>
      </c>
    </row>
    <row r="15" spans="1:4" x14ac:dyDescent="0.25">
      <c r="A15">
        <v>1</v>
      </c>
      <c r="B15" t="s">
        <v>194</v>
      </c>
      <c r="C15">
        <v>0.12805114296784184</v>
      </c>
      <c r="D15">
        <v>0.87194885703215819</v>
      </c>
    </row>
    <row r="16" spans="1:4" x14ac:dyDescent="0.25">
      <c r="A16">
        <v>1</v>
      </c>
      <c r="B16" t="s">
        <v>160</v>
      </c>
      <c r="C16">
        <v>0.13712769094662347</v>
      </c>
      <c r="D16">
        <v>0.86287230905337653</v>
      </c>
    </row>
    <row r="17" spans="1:4" x14ac:dyDescent="0.25">
      <c r="A17">
        <v>1</v>
      </c>
      <c r="B17" t="s">
        <v>347</v>
      </c>
      <c r="C17">
        <v>0.13993904950168848</v>
      </c>
      <c r="D17">
        <v>0.86006095049831155</v>
      </c>
    </row>
    <row r="18" spans="1:4" x14ac:dyDescent="0.25">
      <c r="A18">
        <v>1</v>
      </c>
      <c r="B18" s="34" t="s">
        <v>181</v>
      </c>
      <c r="C18">
        <v>0.114140913347656</v>
      </c>
      <c r="D18">
        <v>0.88585908665234403</v>
      </c>
    </row>
    <row r="19" spans="1:4" x14ac:dyDescent="0.25">
      <c r="A19">
        <v>1</v>
      </c>
      <c r="B19" s="35" t="s">
        <v>201</v>
      </c>
      <c r="C19">
        <v>0.14063256972800886</v>
      </c>
      <c r="D19">
        <v>0.85936743027199114</v>
      </c>
    </row>
    <row r="20" spans="1:4" x14ac:dyDescent="0.25">
      <c r="A20">
        <v>1</v>
      </c>
      <c r="B20" t="s">
        <v>184</v>
      </c>
      <c r="C20">
        <v>0.11604068857589989</v>
      </c>
      <c r="D20">
        <v>0.88395931142410011</v>
      </c>
    </row>
    <row r="21" spans="1:4" x14ac:dyDescent="0.25">
      <c r="A21">
        <v>1</v>
      </c>
      <c r="B21" t="s">
        <v>170</v>
      </c>
      <c r="C21">
        <v>0.11161537370585731</v>
      </c>
      <c r="D21">
        <v>0.88838462629414272</v>
      </c>
    </row>
    <row r="22" spans="1:4" x14ac:dyDescent="0.25">
      <c r="A22">
        <v>1</v>
      </c>
      <c r="B22" t="s">
        <v>175</v>
      </c>
      <c r="C22">
        <v>0.126635843585926</v>
      </c>
      <c r="D22">
        <v>0.87336415641407394</v>
      </c>
    </row>
    <row r="23" spans="1:4" x14ac:dyDescent="0.25">
      <c r="A23">
        <v>1</v>
      </c>
      <c r="B23" t="s">
        <v>199</v>
      </c>
      <c r="C23">
        <v>9.0034820096169824E-2</v>
      </c>
      <c r="D23">
        <v>0.90996517990383019</v>
      </c>
    </row>
    <row r="24" spans="1:4" x14ac:dyDescent="0.25">
      <c r="A24">
        <v>1</v>
      </c>
      <c r="B24" t="s">
        <v>186</v>
      </c>
      <c r="C24">
        <v>0.11865136298421806</v>
      </c>
      <c r="D24">
        <v>0.88134863701578192</v>
      </c>
    </row>
    <row r="25" spans="1:4" x14ac:dyDescent="0.25">
      <c r="A25">
        <v>1</v>
      </c>
      <c r="B25" t="s">
        <v>176</v>
      </c>
      <c r="C25">
        <v>0.15270083102493071</v>
      </c>
      <c r="D25">
        <v>0.84729916897506929</v>
      </c>
    </row>
    <row r="26" spans="1:4" x14ac:dyDescent="0.25">
      <c r="A26">
        <v>1</v>
      </c>
      <c r="B26" t="s">
        <v>187</v>
      </c>
      <c r="C26">
        <v>0.15111049609077695</v>
      </c>
      <c r="D26">
        <v>0.84888950390922302</v>
      </c>
    </row>
    <row r="27" spans="1:4" x14ac:dyDescent="0.25">
      <c r="A27">
        <v>1</v>
      </c>
      <c r="B27" t="s">
        <v>177</v>
      </c>
      <c r="C27">
        <v>0.12195121951219516</v>
      </c>
      <c r="D27">
        <v>0.87804878048780488</v>
      </c>
    </row>
    <row r="28" spans="1:4" x14ac:dyDescent="0.25">
      <c r="A28">
        <v>1</v>
      </c>
      <c r="B28" t="s">
        <v>171</v>
      </c>
      <c r="C28">
        <v>0.10505613959808335</v>
      </c>
      <c r="D28">
        <v>0.89494386040191665</v>
      </c>
    </row>
    <row r="29" spans="1:4" x14ac:dyDescent="0.25">
      <c r="A29">
        <v>1</v>
      </c>
      <c r="B29" t="s">
        <v>166</v>
      </c>
      <c r="C29">
        <v>9.7520862520557999E-2</v>
      </c>
      <c r="D29">
        <v>0.90247913747944197</v>
      </c>
    </row>
    <row r="30" spans="1:4" x14ac:dyDescent="0.25">
      <c r="A30">
        <v>1</v>
      </c>
      <c r="B30" t="s">
        <v>188</v>
      </c>
      <c r="C30">
        <v>0.13750250551212667</v>
      </c>
      <c r="D30">
        <v>0.86249749448787338</v>
      </c>
    </row>
    <row r="31" spans="1:4" x14ac:dyDescent="0.25">
      <c r="A31">
        <v>1</v>
      </c>
      <c r="B31" t="s">
        <v>178</v>
      </c>
      <c r="C31">
        <v>0.10611794386628826</v>
      </c>
      <c r="D31">
        <v>0.89388205613371174</v>
      </c>
    </row>
    <row r="32" spans="1:4" x14ac:dyDescent="0.25">
      <c r="A32">
        <v>1</v>
      </c>
      <c r="B32" t="s">
        <v>508</v>
      </c>
      <c r="C32">
        <v>0.11617463617463604</v>
      </c>
      <c r="D32">
        <v>0.88382536382536392</v>
      </c>
    </row>
    <row r="33" spans="1:4" x14ac:dyDescent="0.25">
      <c r="A33">
        <v>1</v>
      </c>
      <c r="B33" s="72" t="s">
        <v>173</v>
      </c>
      <c r="C33">
        <v>0.13503560029462308</v>
      </c>
      <c r="D33">
        <v>0.86496439970537686</v>
      </c>
    </row>
    <row r="34" spans="1:4" x14ac:dyDescent="0.25">
      <c r="A34">
        <v>1</v>
      </c>
      <c r="B34" t="s">
        <v>195</v>
      </c>
      <c r="C34">
        <v>0.1346226567986602</v>
      </c>
      <c r="D34">
        <v>0.86537734320133985</v>
      </c>
    </row>
    <row r="35" spans="1:4" x14ac:dyDescent="0.25">
      <c r="A35">
        <v>1</v>
      </c>
      <c r="B35" t="s">
        <v>163</v>
      </c>
      <c r="C35">
        <v>0.12752037114137868</v>
      </c>
      <c r="D35">
        <v>0.87247962885862129</v>
      </c>
    </row>
    <row r="36" spans="1:4" x14ac:dyDescent="0.25">
      <c r="A36">
        <v>1</v>
      </c>
      <c r="B36" t="s">
        <v>164</v>
      </c>
      <c r="C36">
        <v>0.12299985045610885</v>
      </c>
      <c r="D36">
        <v>0.87700014954389116</v>
      </c>
    </row>
    <row r="37" spans="1:4" x14ac:dyDescent="0.25">
      <c r="A37">
        <v>1</v>
      </c>
      <c r="B37" t="s">
        <v>179</v>
      </c>
      <c r="C37">
        <v>0.11302720406389953</v>
      </c>
      <c r="D37">
        <v>0.88697279593610046</v>
      </c>
    </row>
    <row r="38" spans="1:4" x14ac:dyDescent="0.25">
      <c r="A38">
        <v>1</v>
      </c>
      <c r="B38" t="s">
        <v>189</v>
      </c>
      <c r="C38">
        <v>0.12073432934560886</v>
      </c>
      <c r="D38">
        <v>0.8792656706543911</v>
      </c>
    </row>
    <row r="39" spans="1:4" x14ac:dyDescent="0.25">
      <c r="A39">
        <v>1</v>
      </c>
      <c r="B39" t="s">
        <v>197</v>
      </c>
      <c r="C39">
        <v>0.14523365776213162</v>
      </c>
      <c r="D39">
        <v>0.8547663422378684</v>
      </c>
    </row>
    <row r="40" spans="1:4" x14ac:dyDescent="0.25">
      <c r="A40">
        <v>1</v>
      </c>
      <c r="B40" t="s">
        <v>190</v>
      </c>
      <c r="C40">
        <v>0.11489019817889654</v>
      </c>
      <c r="D40">
        <v>0.88510980182110344</v>
      </c>
    </row>
    <row r="41" spans="1:4" x14ac:dyDescent="0.25">
      <c r="A41">
        <v>1</v>
      </c>
      <c r="B41" t="s">
        <v>198</v>
      </c>
      <c r="C41">
        <v>9.4383906119027625E-2</v>
      </c>
      <c r="D41">
        <v>0.90561609388097242</v>
      </c>
    </row>
    <row r="42" spans="1:4" x14ac:dyDescent="0.25">
      <c r="A42">
        <v>1</v>
      </c>
      <c r="B42" s="37" t="s">
        <v>174</v>
      </c>
      <c r="C42">
        <v>0.10582260540923584</v>
      </c>
      <c r="D42">
        <v>0.89417739459076417</v>
      </c>
    </row>
    <row r="43" spans="1:4" x14ac:dyDescent="0.25">
      <c r="A43">
        <v>1</v>
      </c>
      <c r="B43" s="37" t="s">
        <v>162</v>
      </c>
      <c r="C43">
        <v>0.10598400000000002</v>
      </c>
      <c r="D43">
        <v>0.89401599999999992</v>
      </c>
    </row>
    <row r="44" spans="1:4" x14ac:dyDescent="0.25">
      <c r="A44">
        <v>1</v>
      </c>
      <c r="B44" t="s">
        <v>180</v>
      </c>
      <c r="C44">
        <v>9.618780513140128E-2</v>
      </c>
      <c r="D44">
        <v>0.90381219486859876</v>
      </c>
    </row>
    <row r="45" spans="1:4" x14ac:dyDescent="0.25">
      <c r="A45">
        <v>1</v>
      </c>
      <c r="B45" t="s">
        <v>196</v>
      </c>
      <c r="C45">
        <v>0.13118609406952958</v>
      </c>
      <c r="D45">
        <v>0.86881390593047048</v>
      </c>
    </row>
    <row r="46" spans="1:4" x14ac:dyDescent="0.25">
      <c r="A46">
        <v>2</v>
      </c>
      <c r="B46" t="s">
        <v>202</v>
      </c>
      <c r="C46">
        <v>0.1484008215962441</v>
      </c>
      <c r="D46">
        <v>0.85159917840375587</v>
      </c>
    </row>
    <row r="47" spans="1:4" x14ac:dyDescent="0.25">
      <c r="A47">
        <v>2</v>
      </c>
      <c r="B47" t="s">
        <v>220</v>
      </c>
      <c r="C47">
        <v>0.14107098790820102</v>
      </c>
      <c r="D47">
        <v>0.85892901209179895</v>
      </c>
    </row>
    <row r="48" spans="1:4" x14ac:dyDescent="0.25">
      <c r="A48">
        <v>2</v>
      </c>
      <c r="B48" t="s">
        <v>214</v>
      </c>
      <c r="C48">
        <v>0.14155581260844419</v>
      </c>
      <c r="D48">
        <v>0.85844418739155581</v>
      </c>
    </row>
    <row r="49" spans="1:4" x14ac:dyDescent="0.25">
      <c r="A49">
        <v>2</v>
      </c>
      <c r="B49" t="s">
        <v>208</v>
      </c>
      <c r="C49">
        <v>0.14936708860759496</v>
      </c>
      <c r="D49">
        <v>0.85063291139240504</v>
      </c>
    </row>
    <row r="50" spans="1:4" x14ac:dyDescent="0.25">
      <c r="A50">
        <v>2</v>
      </c>
      <c r="B50" t="s">
        <v>203</v>
      </c>
      <c r="C50">
        <v>0.14384597024425172</v>
      </c>
      <c r="D50">
        <v>0.85615402975574828</v>
      </c>
    </row>
    <row r="51" spans="1:4" x14ac:dyDescent="0.25">
      <c r="A51">
        <v>2</v>
      </c>
      <c r="B51" t="s">
        <v>209</v>
      </c>
      <c r="C51">
        <v>0.14638533379453475</v>
      </c>
      <c r="D51">
        <v>0.85361466620546522</v>
      </c>
    </row>
    <row r="52" spans="1:4" x14ac:dyDescent="0.25">
      <c r="A52">
        <v>2</v>
      </c>
      <c r="B52" t="s">
        <v>221</v>
      </c>
      <c r="C52">
        <v>0.12448684590922236</v>
      </c>
      <c r="D52">
        <v>0.87551315409077768</v>
      </c>
    </row>
    <row r="53" spans="1:4" x14ac:dyDescent="0.25">
      <c r="A53">
        <v>2</v>
      </c>
      <c r="B53" t="s">
        <v>215</v>
      </c>
      <c r="C53">
        <v>0.14336060415355562</v>
      </c>
      <c r="D53">
        <v>0.85663939584644444</v>
      </c>
    </row>
    <row r="54" spans="1:4" x14ac:dyDescent="0.25">
      <c r="A54">
        <v>2</v>
      </c>
      <c r="B54" t="s">
        <v>222</v>
      </c>
      <c r="C54">
        <v>0.15422696115765425</v>
      </c>
      <c r="D54">
        <v>0.84577303884234578</v>
      </c>
    </row>
    <row r="55" spans="1:4" x14ac:dyDescent="0.25">
      <c r="A55">
        <v>2</v>
      </c>
      <c r="B55" t="s">
        <v>212</v>
      </c>
      <c r="C55">
        <v>0.15353198343304189</v>
      </c>
      <c r="D55">
        <v>0.84646801656695814</v>
      </c>
    </row>
    <row r="56" spans="1:4" x14ac:dyDescent="0.25">
      <c r="A56">
        <v>2</v>
      </c>
      <c r="B56" t="s">
        <v>223</v>
      </c>
      <c r="C56">
        <v>0.14388489208633093</v>
      </c>
      <c r="D56">
        <v>0.85611510791366907</v>
      </c>
    </row>
    <row r="57" spans="1:4" x14ac:dyDescent="0.25">
      <c r="A57">
        <v>2</v>
      </c>
      <c r="B57" t="s">
        <v>510</v>
      </c>
      <c r="C57">
        <v>0.12167669318843392</v>
      </c>
      <c r="D57">
        <v>0.87832330681156612</v>
      </c>
    </row>
    <row r="58" spans="1:4" x14ac:dyDescent="0.25">
      <c r="A58">
        <v>2</v>
      </c>
      <c r="B58" t="s">
        <v>217</v>
      </c>
      <c r="C58">
        <v>0.14242622950819675</v>
      </c>
      <c r="D58">
        <v>0.85757377049180328</v>
      </c>
    </row>
    <row r="59" spans="1:4" x14ac:dyDescent="0.25">
      <c r="A59">
        <v>2</v>
      </c>
      <c r="B59" t="s">
        <v>211</v>
      </c>
      <c r="C59">
        <v>0.15873221216041403</v>
      </c>
      <c r="D59">
        <v>0.841267787839586</v>
      </c>
    </row>
    <row r="60" spans="1:4" x14ac:dyDescent="0.25">
      <c r="A60">
        <v>2</v>
      </c>
      <c r="B60" t="s">
        <v>512</v>
      </c>
      <c r="C60">
        <v>0.1386325230729234</v>
      </c>
      <c r="D60">
        <v>0.8613674769270766</v>
      </c>
    </row>
    <row r="61" spans="1:4" x14ac:dyDescent="0.25">
      <c r="A61">
        <v>2</v>
      </c>
      <c r="B61" t="s">
        <v>218</v>
      </c>
      <c r="C61">
        <v>0.13783257624918885</v>
      </c>
      <c r="D61">
        <v>0.86216742375081112</v>
      </c>
    </row>
    <row r="62" spans="1:4" x14ac:dyDescent="0.25">
      <c r="A62">
        <v>2</v>
      </c>
      <c r="B62" t="s">
        <v>206</v>
      </c>
      <c r="C62">
        <v>0.1408262368921106</v>
      </c>
      <c r="D62">
        <v>0.8591737631078894</v>
      </c>
    </row>
    <row r="63" spans="1:4" x14ac:dyDescent="0.25">
      <c r="A63">
        <v>2</v>
      </c>
      <c r="B63" t="s">
        <v>207</v>
      </c>
      <c r="C63">
        <v>0.12084993359893761</v>
      </c>
      <c r="D63">
        <v>0.87915006640106241</v>
      </c>
    </row>
    <row r="64" spans="1:4" x14ac:dyDescent="0.25">
      <c r="A64">
        <v>2</v>
      </c>
      <c r="B64" t="s">
        <v>225</v>
      </c>
      <c r="C64">
        <v>0.11355096289337716</v>
      </c>
      <c r="D64">
        <v>0.88644903710662282</v>
      </c>
    </row>
    <row r="65" spans="1:4" x14ac:dyDescent="0.25">
      <c r="A65">
        <v>2</v>
      </c>
      <c r="B65" t="s">
        <v>511</v>
      </c>
      <c r="C65">
        <v>0.13431916204559458</v>
      </c>
      <c r="D65">
        <v>0.86568083795440542</v>
      </c>
    </row>
    <row r="66" spans="1:4" x14ac:dyDescent="0.25">
      <c r="A66">
        <v>2</v>
      </c>
      <c r="B66" t="s">
        <v>219</v>
      </c>
      <c r="C66">
        <v>0.12907003982197227</v>
      </c>
      <c r="D66">
        <v>0.87092996017802771</v>
      </c>
    </row>
    <row r="67" spans="1:4" x14ac:dyDescent="0.25">
      <c r="A67">
        <v>2</v>
      </c>
      <c r="B67" t="s">
        <v>204</v>
      </c>
      <c r="C67">
        <v>0.1350688685368141</v>
      </c>
      <c r="D67">
        <v>0.8649311314631859</v>
      </c>
    </row>
    <row r="68" spans="1:4" x14ac:dyDescent="0.25">
      <c r="A68">
        <v>2</v>
      </c>
      <c r="B68" t="s">
        <v>216</v>
      </c>
      <c r="C68">
        <v>0.15157384987893463</v>
      </c>
      <c r="D68">
        <v>0.84842615012106537</v>
      </c>
    </row>
    <row r="69" spans="1:4" x14ac:dyDescent="0.25">
      <c r="A69">
        <v>2</v>
      </c>
      <c r="B69" t="s">
        <v>210</v>
      </c>
      <c r="C69">
        <v>0.12874908558888096</v>
      </c>
      <c r="D69">
        <v>0.87125091441111902</v>
      </c>
    </row>
    <row r="70" spans="1:4" x14ac:dyDescent="0.25">
      <c r="A70">
        <v>3</v>
      </c>
      <c r="B70" t="s">
        <v>288</v>
      </c>
      <c r="C70">
        <v>0.10800672616737808</v>
      </c>
      <c r="D70">
        <v>0.89199327383262195</v>
      </c>
    </row>
    <row r="71" spans="1:4" x14ac:dyDescent="0.25">
      <c r="A71">
        <v>3</v>
      </c>
      <c r="B71" t="s">
        <v>267</v>
      </c>
      <c r="C71">
        <v>0.16170968355634471</v>
      </c>
      <c r="D71">
        <v>0.83829031644365526</v>
      </c>
    </row>
    <row r="72" spans="1:4" x14ac:dyDescent="0.25">
      <c r="A72">
        <v>3</v>
      </c>
      <c r="B72" t="s">
        <v>252</v>
      </c>
      <c r="C72">
        <v>0.1266118563392471</v>
      </c>
      <c r="D72">
        <v>0.8733881436607529</v>
      </c>
    </row>
    <row r="73" spans="1:4" x14ac:dyDescent="0.25">
      <c r="A73">
        <v>3</v>
      </c>
      <c r="B73" t="s">
        <v>241</v>
      </c>
      <c r="C73">
        <v>0.10603178915908165</v>
      </c>
      <c r="D73">
        <v>0.89396821084091838</v>
      </c>
    </row>
    <row r="74" spans="1:4" x14ac:dyDescent="0.25">
      <c r="A74">
        <v>3</v>
      </c>
      <c r="B74" t="s">
        <v>263</v>
      </c>
      <c r="C74">
        <v>9.1774562071591764E-2</v>
      </c>
      <c r="D74">
        <v>0.90822543792840826</v>
      </c>
    </row>
    <row r="75" spans="1:4" x14ac:dyDescent="0.25">
      <c r="A75">
        <v>3</v>
      </c>
      <c r="B75" t="s">
        <v>259</v>
      </c>
      <c r="C75">
        <v>0.12922896511287013</v>
      </c>
      <c r="D75">
        <v>0.87077103488712981</v>
      </c>
    </row>
    <row r="76" spans="1:4" x14ac:dyDescent="0.25">
      <c r="A76">
        <v>3</v>
      </c>
      <c r="B76" t="s">
        <v>261</v>
      </c>
      <c r="C76">
        <v>0.12204753199268738</v>
      </c>
      <c r="D76">
        <v>0.87795246800731264</v>
      </c>
    </row>
    <row r="77" spans="1:4" x14ac:dyDescent="0.25">
      <c r="A77">
        <v>3</v>
      </c>
      <c r="B77" t="s">
        <v>258</v>
      </c>
      <c r="C77">
        <v>0.15450511524713426</v>
      </c>
      <c r="D77">
        <v>0.84549488475286572</v>
      </c>
    </row>
    <row r="78" spans="1:4" x14ac:dyDescent="0.25">
      <c r="A78">
        <v>3</v>
      </c>
      <c r="B78" t="s">
        <v>257</v>
      </c>
      <c r="C78">
        <v>0.14995099640640314</v>
      </c>
      <c r="D78">
        <v>0.85004900359359681</v>
      </c>
    </row>
    <row r="79" spans="1:4" x14ac:dyDescent="0.25">
      <c r="A79">
        <v>3</v>
      </c>
      <c r="B79" t="s">
        <v>268</v>
      </c>
      <c r="C79">
        <v>0.14612861661005036</v>
      </c>
      <c r="D79">
        <v>0.85387138338994961</v>
      </c>
    </row>
    <row r="80" spans="1:4" x14ac:dyDescent="0.25">
      <c r="A80">
        <v>3</v>
      </c>
      <c r="B80" s="37" t="s">
        <v>507</v>
      </c>
      <c r="C80">
        <v>9.5423694644177132E-2</v>
      </c>
      <c r="D80">
        <v>0.9045763053558229</v>
      </c>
    </row>
    <row r="81" spans="1:4" x14ac:dyDescent="0.25">
      <c r="A81">
        <v>3</v>
      </c>
      <c r="B81" t="s">
        <v>251</v>
      </c>
      <c r="C81">
        <v>9.416380578715057E-2</v>
      </c>
      <c r="D81">
        <v>0.90583619421284944</v>
      </c>
    </row>
    <row r="82" spans="1:4" x14ac:dyDescent="0.25">
      <c r="A82">
        <v>3</v>
      </c>
      <c r="B82" t="s">
        <v>260</v>
      </c>
      <c r="C82">
        <v>0.14176743134817493</v>
      </c>
      <c r="D82">
        <v>0.85823256865182507</v>
      </c>
    </row>
    <row r="83" spans="1:4" x14ac:dyDescent="0.25">
      <c r="A83">
        <v>3</v>
      </c>
      <c r="B83" t="s">
        <v>264</v>
      </c>
      <c r="C83">
        <v>0.13201748395028001</v>
      </c>
      <c r="D83">
        <v>0.86798251604971999</v>
      </c>
    </row>
    <row r="84" spans="1:4" x14ac:dyDescent="0.25">
      <c r="A84">
        <v>3</v>
      </c>
      <c r="B84" t="s">
        <v>262</v>
      </c>
      <c r="C84">
        <v>0.12781910497107096</v>
      </c>
      <c r="D84">
        <v>0.87218089502892904</v>
      </c>
    </row>
    <row r="85" spans="1:4" x14ac:dyDescent="0.25">
      <c r="A85">
        <v>3</v>
      </c>
      <c r="B85" t="s">
        <v>265</v>
      </c>
      <c r="C85">
        <v>0.11962901239040649</v>
      </c>
      <c r="D85">
        <v>0.88037098760959354</v>
      </c>
    </row>
    <row r="86" spans="1:4" x14ac:dyDescent="0.25">
      <c r="A86">
        <v>3</v>
      </c>
      <c r="B86" t="s">
        <v>289</v>
      </c>
      <c r="C86">
        <v>0.12414550781249999</v>
      </c>
      <c r="D86">
        <v>0.8758544921875</v>
      </c>
    </row>
    <row r="87" spans="1:4" x14ac:dyDescent="0.25">
      <c r="A87">
        <v>3</v>
      </c>
      <c r="B87" t="s">
        <v>249</v>
      </c>
      <c r="C87">
        <v>0.13351769127136071</v>
      </c>
      <c r="D87">
        <v>0.86648230872863929</v>
      </c>
    </row>
    <row r="88" spans="1:4" x14ac:dyDescent="0.25">
      <c r="A88">
        <v>3</v>
      </c>
      <c r="B88" t="s">
        <v>243</v>
      </c>
      <c r="C88">
        <v>0.10641813735210524</v>
      </c>
      <c r="D88">
        <v>0.89358186264789474</v>
      </c>
    </row>
    <row r="89" spans="1:4" x14ac:dyDescent="0.25">
      <c r="A89">
        <v>3</v>
      </c>
      <c r="B89" t="s">
        <v>255</v>
      </c>
      <c r="C89">
        <v>0.12860136196961761</v>
      </c>
      <c r="D89">
        <v>0.87139863803038242</v>
      </c>
    </row>
    <row r="90" spans="1:4" x14ac:dyDescent="0.25">
      <c r="A90">
        <v>3</v>
      </c>
      <c r="B90" t="s">
        <v>256</v>
      </c>
      <c r="C90">
        <v>0.15234448559412467</v>
      </c>
      <c r="D90">
        <v>0.84765551440587528</v>
      </c>
    </row>
    <row r="91" spans="1:4" x14ac:dyDescent="0.25">
      <c r="A91">
        <v>3</v>
      </c>
      <c r="B91" t="s">
        <v>247</v>
      </c>
      <c r="C91">
        <v>0.15046373523720558</v>
      </c>
      <c r="D91">
        <v>0.84953626476279442</v>
      </c>
    </row>
    <row r="92" spans="1:4" x14ac:dyDescent="0.25">
      <c r="A92">
        <v>3</v>
      </c>
      <c r="B92" t="s">
        <v>290</v>
      </c>
      <c r="C92">
        <v>0.14152173913043478</v>
      </c>
      <c r="D92">
        <v>0.85847826086956525</v>
      </c>
    </row>
    <row r="93" spans="1:4" x14ac:dyDescent="0.25">
      <c r="A93">
        <v>3</v>
      </c>
      <c r="B93" t="s">
        <v>226</v>
      </c>
      <c r="C93">
        <v>0.11525184371567551</v>
      </c>
      <c r="D93">
        <v>0.88474815628432446</v>
      </c>
    </row>
    <row r="94" spans="1:4" x14ac:dyDescent="0.25">
      <c r="A94">
        <v>3</v>
      </c>
      <c r="B94" t="s">
        <v>229</v>
      </c>
      <c r="C94">
        <v>0.12063748234819448</v>
      </c>
      <c r="D94">
        <v>0.87936251765180551</v>
      </c>
    </row>
    <row r="95" spans="1:4" x14ac:dyDescent="0.25">
      <c r="A95">
        <v>3</v>
      </c>
      <c r="B95" t="s">
        <v>266</v>
      </c>
      <c r="C95">
        <v>0.14228397354929787</v>
      </c>
      <c r="D95">
        <v>0.85771602645070211</v>
      </c>
    </row>
    <row r="96" spans="1:4" x14ac:dyDescent="0.25">
      <c r="A96">
        <v>3</v>
      </c>
      <c r="B96" t="s">
        <v>250</v>
      </c>
      <c r="C96">
        <v>0.11469650640817122</v>
      </c>
      <c r="D96">
        <v>0.88530349359182881</v>
      </c>
    </row>
    <row r="97" spans="1:4" x14ac:dyDescent="0.25">
      <c r="A97">
        <v>3</v>
      </c>
      <c r="B97" t="s">
        <v>233</v>
      </c>
      <c r="C97">
        <v>0.13561502830674216</v>
      </c>
      <c r="D97">
        <v>0.8643849716932579</v>
      </c>
    </row>
    <row r="98" spans="1:4" x14ac:dyDescent="0.25">
      <c r="A98">
        <v>3</v>
      </c>
      <c r="B98" t="s">
        <v>245</v>
      </c>
      <c r="C98">
        <v>0.12926813759776179</v>
      </c>
      <c r="D98">
        <v>0.87073186240223821</v>
      </c>
    </row>
    <row r="99" spans="1:4" x14ac:dyDescent="0.25">
      <c r="A99">
        <v>3</v>
      </c>
      <c r="B99" t="s">
        <v>235</v>
      </c>
      <c r="C99">
        <v>0.14783590015932022</v>
      </c>
      <c r="D99">
        <v>0.85216409984067976</v>
      </c>
    </row>
    <row r="100" spans="1:4" x14ac:dyDescent="0.25">
      <c r="A100">
        <v>3</v>
      </c>
      <c r="B100" t="s">
        <v>231</v>
      </c>
      <c r="C100">
        <v>0.11589278973197432</v>
      </c>
      <c r="D100">
        <v>0.88410721026802563</v>
      </c>
    </row>
    <row r="101" spans="1:4" x14ac:dyDescent="0.25">
      <c r="A101">
        <v>3</v>
      </c>
      <c r="B101" t="s">
        <v>230</v>
      </c>
      <c r="C101">
        <v>0.12954996690933157</v>
      </c>
      <c r="D101">
        <v>0.87045003309066837</v>
      </c>
    </row>
    <row r="102" spans="1:4" x14ac:dyDescent="0.25">
      <c r="A102">
        <v>3</v>
      </c>
      <c r="B102" t="s">
        <v>244</v>
      </c>
      <c r="C102">
        <v>0.12799905448528542</v>
      </c>
      <c r="D102">
        <v>0.87200094551471463</v>
      </c>
    </row>
    <row r="103" spans="1:4" x14ac:dyDescent="0.25">
      <c r="A103">
        <v>3</v>
      </c>
      <c r="B103" t="s">
        <v>234</v>
      </c>
      <c r="C103">
        <v>0.15099337748344371</v>
      </c>
      <c r="D103">
        <v>0.84900662251655623</v>
      </c>
    </row>
    <row r="104" spans="1:4" x14ac:dyDescent="0.25">
      <c r="A104">
        <v>3</v>
      </c>
      <c r="B104" t="s">
        <v>237</v>
      </c>
      <c r="C104">
        <v>0.10441786914409962</v>
      </c>
      <c r="D104">
        <v>0.89558213085590044</v>
      </c>
    </row>
    <row r="105" spans="1:4" x14ac:dyDescent="0.25">
      <c r="A105">
        <v>3</v>
      </c>
      <c r="B105" t="s">
        <v>254</v>
      </c>
      <c r="C105">
        <v>0.13531922622831716</v>
      </c>
      <c r="D105">
        <v>0.86468077377168284</v>
      </c>
    </row>
    <row r="106" spans="1:4" x14ac:dyDescent="0.25">
      <c r="A106">
        <v>3</v>
      </c>
      <c r="B106" t="s">
        <v>232</v>
      </c>
      <c r="C106">
        <v>0.10433911530553067</v>
      </c>
      <c r="D106">
        <v>0.89566088469446936</v>
      </c>
    </row>
    <row r="107" spans="1:4" x14ac:dyDescent="0.25">
      <c r="A107">
        <v>3</v>
      </c>
      <c r="B107" t="s">
        <v>236</v>
      </c>
      <c r="C107">
        <v>0.14906208128628853</v>
      </c>
      <c r="D107">
        <v>0.85093791871371149</v>
      </c>
    </row>
    <row r="108" spans="1:4" x14ac:dyDescent="0.25">
      <c r="A108">
        <v>3</v>
      </c>
      <c r="B108" t="s">
        <v>253</v>
      </c>
      <c r="C108">
        <v>0.11152032999410724</v>
      </c>
      <c r="D108">
        <v>0.88847967000589279</v>
      </c>
    </row>
    <row r="109" spans="1:4" x14ac:dyDescent="0.25">
      <c r="A109">
        <v>3</v>
      </c>
      <c r="B109" t="s">
        <v>242</v>
      </c>
      <c r="C109">
        <v>8.0105770726396019E-2</v>
      </c>
      <c r="D109">
        <v>0.91989422927360398</v>
      </c>
    </row>
    <row r="110" spans="1:4" x14ac:dyDescent="0.25">
      <c r="A110">
        <v>3</v>
      </c>
      <c r="B110" t="s">
        <v>291</v>
      </c>
      <c r="C110">
        <v>0.1149142751797456</v>
      </c>
      <c r="D110">
        <v>0.88508572482025438</v>
      </c>
    </row>
    <row r="111" spans="1:4" x14ac:dyDescent="0.25">
      <c r="A111">
        <v>3</v>
      </c>
      <c r="B111" t="s">
        <v>248</v>
      </c>
      <c r="C111">
        <v>0.13957780597531433</v>
      </c>
      <c r="D111">
        <v>0.86042219402468567</v>
      </c>
    </row>
    <row r="112" spans="1:4" x14ac:dyDescent="0.25">
      <c r="A112">
        <v>3</v>
      </c>
      <c r="B112" t="s">
        <v>228</v>
      </c>
      <c r="C112">
        <v>0.14157256378084485</v>
      </c>
      <c r="D112">
        <v>0.85842743621915518</v>
      </c>
    </row>
    <row r="113" spans="1:4" x14ac:dyDescent="0.25">
      <c r="A113">
        <v>3</v>
      </c>
      <c r="B113" t="s">
        <v>238</v>
      </c>
      <c r="C113">
        <v>0.13776461555336184</v>
      </c>
      <c r="D113">
        <v>0.86223538444663816</v>
      </c>
    </row>
    <row r="114" spans="1:4" x14ac:dyDescent="0.25">
      <c r="A114">
        <v>3</v>
      </c>
      <c r="B114" t="s">
        <v>239</v>
      </c>
      <c r="C114">
        <v>0.12921224579693122</v>
      </c>
      <c r="D114">
        <v>0.87078775420306875</v>
      </c>
    </row>
    <row r="115" spans="1:4" x14ac:dyDescent="0.25">
      <c r="A115">
        <v>3</v>
      </c>
      <c r="B115" t="s">
        <v>227</v>
      </c>
      <c r="C115">
        <v>0.12974073280479967</v>
      </c>
      <c r="D115">
        <v>0.8702592671952003</v>
      </c>
    </row>
    <row r="116" spans="1:4" x14ac:dyDescent="0.25">
      <c r="A116">
        <v>3</v>
      </c>
      <c r="B116" t="s">
        <v>240</v>
      </c>
      <c r="C116">
        <v>0.1240003105831198</v>
      </c>
      <c r="D116">
        <v>0.87599968941688022</v>
      </c>
    </row>
    <row r="117" spans="1:4" x14ac:dyDescent="0.25">
      <c r="A117">
        <v>3</v>
      </c>
      <c r="B117" t="s">
        <v>246</v>
      </c>
      <c r="C117">
        <v>0.1423749156102318</v>
      </c>
      <c r="D117">
        <v>0.85762508438976814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  <SharedWithUsers xmlns="312aad96-96f5-469b-aa89-ed1395b471aa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10F8D68-1E40-4A2C-B6B2-D43170038C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7CC92B-6CE5-4465-B2FF-517C1449B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5A0EFD-EEFB-4FE1-8C95-5B8E0C32EDFF}">
  <ds:schemaRefs>
    <ds:schemaRef ds:uri="http://schemas.microsoft.com/office/2006/metadata/properties"/>
    <ds:schemaRef ds:uri="http://schemas.microsoft.com/office/infopath/2007/PartnerControls"/>
    <ds:schemaRef ds:uri="59bdd577-87e5-408b-82ee-b778416b7e33"/>
    <ds:schemaRef ds:uri="312aad96-96f5-469b-aa89-ed1395b471aa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- INJ. vs CARBOS</vt:lpstr>
      <vt:lpstr>sugar redos</vt:lpstr>
      <vt:lpstr>mg_gDW</vt:lpstr>
      <vt:lpstr>all_raw</vt:lpstr>
      <vt:lpstr>eth_key</vt:lpstr>
      <vt:lpstr>meth_key</vt:lpstr>
      <vt:lpstr>weight working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Leon Manuel</dc:creator>
  <cp:lastModifiedBy>Josh Lomax</cp:lastModifiedBy>
  <dcterms:created xsi:type="dcterms:W3CDTF">2024-07-08T23:18:40Z</dcterms:created>
  <dcterms:modified xsi:type="dcterms:W3CDTF">2025-03-11T01:29:24Z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MSIP_Label_c9f92db8-2851-4df9-9d12-fab52f5b1415_Enabled">
    <vt:lpwstr>true</vt:lpwstr>
  </property>
  <property fmtid="{D5CDD505-2E9C-101B-9397-08002B2CF9AE}" pid="4" name="MSIP_Label_c9f92db8-2851-4df9-9d12-fab52f5b1415_SetDate">
    <vt:lpwstr>2024-08-14T06:02:07Z</vt:lpwstr>
  </property>
  <property fmtid="{D5CDD505-2E9C-101B-9397-08002B2CF9AE}" pid="5" name="MSIP_Label_c9f92db8-2851-4df9-9d12-fab52f5b1415_Method">
    <vt:lpwstr>Standard</vt:lpwstr>
  </property>
  <property fmtid="{D5CDD505-2E9C-101B-9397-08002B2CF9AE}" pid="6" name="MSIP_Label_c9f92db8-2851-4df9-9d12-fab52f5b1415_Name">
    <vt:lpwstr>UNOFFICIAL</vt:lpwstr>
  </property>
  <property fmtid="{D5CDD505-2E9C-101B-9397-08002B2CF9AE}" pid="7" name="MSIP_Label_c9f92db8-2851-4df9-9d12-fab52f5b1415_SiteId">
    <vt:lpwstr>5a7cc8ab-a4dc-4f9b-bf60-66714049ad62</vt:lpwstr>
  </property>
  <property fmtid="{D5CDD505-2E9C-101B-9397-08002B2CF9AE}" pid="8" name="MSIP_Label_c9f92db8-2851-4df9-9d12-fab52f5b1415_ActionId">
    <vt:lpwstr>c103759b-3941-4296-989b-63127195b4f3</vt:lpwstr>
  </property>
  <property fmtid="{D5CDD505-2E9C-101B-9397-08002B2CF9AE}" pid="9" name="MSIP_Label_c9f92db8-2851-4df9-9d12-fab52f5b1415_ContentBits">
    <vt:lpwstr>0</vt:lpwstr>
  </property>
  <property fmtid="{D5CDD505-2E9C-101B-9397-08002B2CF9AE}" pid="10" name="Order">
    <vt:r8>90300</vt:r8>
  </property>
  <property fmtid="{D5CDD505-2E9C-101B-9397-08002B2CF9AE}" pid="11" name="ContentTypeId">
    <vt:lpwstr>0x01010045EEA7378D4F9D4D971E372262DEEEF3</vt:lpwstr>
  </property>
  <property fmtid="{D5CDD505-2E9C-101B-9397-08002B2CF9AE}" pid="12" name="ComplianceAssetId">
    <vt:lpwstr/>
  </property>
  <property fmtid="{D5CDD505-2E9C-101B-9397-08002B2CF9AE}" pid="13" name="_ExtendedDescription">
    <vt:lpwstr/>
  </property>
  <property fmtid="{D5CDD505-2E9C-101B-9397-08002B2CF9AE}" pid="14" name="TriggerFlowInfo">
    <vt:lpwstr/>
  </property>
</Properties>
</file>