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mc:AlternateContent xmlns:mc="http://schemas.openxmlformats.org/markup-compatibility/2006">
    <mc:Choice Requires="x15">
      <x15ac:absPath xmlns:x15ac="http://schemas.microsoft.com/office/spreadsheetml/2010/11/ac" url="https://d.docs.live.net/4b76a65d58f2796f/Desktop/Personal Finance Plan/"/>
    </mc:Choice>
  </mc:AlternateContent>
  <xr:revisionPtr revIDLastSave="284" documentId="8_{55E74CBB-4D18-4C48-AEDE-095B7EC14FEF}" xr6:coauthVersionLast="47" xr6:coauthVersionMax="47" xr10:uidLastSave="{EC4CA98D-6F5E-413F-98E4-9DE74C9C80AE}"/>
  <bookViews>
    <workbookView xWindow="-120" yWindow="-120" windowWidth="29040" windowHeight="15720" xr2:uid="{00000000-000D-0000-FFFF-FFFF00000000}"/>
  </bookViews>
  <sheets>
    <sheet name="Cover Page - READ ME" sheetId="1" r:id="rId1"/>
    <sheet name="Income Statements (Edited)" sheetId="3" r:id="rId2"/>
    <sheet name="Consolidated Statements of Comp" sheetId="4" state="hidden" r:id="rId3"/>
    <sheet name="Consolidated Balance Sheets" sheetId="5" r:id="rId4"/>
    <sheet name="Intrinsic Stock Value" sheetId="142" r:id="rId5"/>
    <sheet name="Current EV" sheetId="146" r:id="rId6"/>
    <sheet name="Rate of Return" sheetId="138" r:id="rId7"/>
    <sheet name="Variance &amp; Covariance" sheetId="139" r:id="rId8"/>
    <sheet name="Systematic Risk Estimation" sheetId="140" r:id="rId9"/>
    <sheet name="Expected Rate of Return" sheetId="141" r:id="rId10"/>
    <sheet name="WACC" sheetId="143" r:id="rId11"/>
    <sheet name="PRAT Model" sheetId="144" r:id="rId12"/>
    <sheet name="H-Model" sheetId="145" r:id="rId13"/>
    <sheet name="Consolidated Balance Sheets (Pa" sheetId="6" state="hidden" r:id="rId14"/>
    <sheet name="Consolidated Statements of Equi" sheetId="7" state="hidden" r:id="rId15"/>
    <sheet name="Consolidated Statements of Eq_2" sheetId="8" state="hidden" r:id="rId16"/>
    <sheet name="Consolidated Statements of Cash" sheetId="9" state="hidden" r:id="rId17"/>
    <sheet name="Basis of Presentation and Signi" sheetId="10" state="hidden" r:id="rId18"/>
    <sheet name="Acquisitions, Divestitures, Equ" sheetId="11" state="hidden" r:id="rId19"/>
    <sheet name="Restructuring Charges and Other" sheetId="12" state="hidden" r:id="rId20"/>
    <sheet name="Other (Income)_Deductions_Net" sheetId="13" state="hidden" r:id="rId21"/>
    <sheet name="Tax Matters" sheetId="14" state="hidden" r:id="rId22"/>
    <sheet name="Accumulated Other Comprehensive" sheetId="15" state="hidden" r:id="rId23"/>
    <sheet name="Financial Instruments" sheetId="16" state="hidden" r:id="rId24"/>
    <sheet name="Other Financial Information" sheetId="17" state="hidden" r:id="rId25"/>
    <sheet name="Property, Plant and Equipment" sheetId="18" state="hidden" r:id="rId26"/>
    <sheet name="Identifiable Intangible Assets " sheetId="19" state="hidden" r:id="rId27"/>
    <sheet name="Pension and Postretirement Bene" sheetId="20" state="hidden" r:id="rId28"/>
    <sheet name="Equity" sheetId="21" state="hidden" r:id="rId29"/>
    <sheet name="Share-Based Payments" sheetId="22" state="hidden" r:id="rId30"/>
    <sheet name="Earnings Per Common Share Attri" sheetId="23" state="hidden" r:id="rId31"/>
    <sheet name="Leases" sheetId="24" state="hidden" r:id="rId32"/>
    <sheet name="Contingencies and Certain Commi" sheetId="25" state="hidden" r:id="rId33"/>
    <sheet name="Segment, Geographic and Other R" sheetId="26" state="hidden" r:id="rId34"/>
    <sheet name="Pay vs Performance Disclosure" sheetId="27" state="hidden" r:id="rId35"/>
    <sheet name="Insider Trading Arrangements" sheetId="28" state="hidden" r:id="rId36"/>
    <sheet name="Basis of Presentation and Sig_2" sheetId="29" state="hidden" r:id="rId37"/>
    <sheet name="Basis of Presentation and Sig_3" sheetId="30" state="hidden" r:id="rId38"/>
    <sheet name="Acquisitions, Divestitures, E_2" sheetId="31" state="hidden" r:id="rId39"/>
    <sheet name="Restructuring Charges and Oth_2" sheetId="32" state="hidden" r:id="rId40"/>
    <sheet name="Other (Income)_Deductions_Net (" sheetId="33" state="hidden" r:id="rId41"/>
    <sheet name="Tax Matters (Tables)" sheetId="34" state="hidden" r:id="rId42"/>
    <sheet name="Accumulated Other Comprehensi_2" sheetId="35" state="hidden" r:id="rId43"/>
    <sheet name="Financial Instruments (Tables)" sheetId="36" state="hidden" r:id="rId44"/>
    <sheet name="Other Financial Information (Ta" sheetId="37" state="hidden" r:id="rId45"/>
    <sheet name="Property, Plant and Equipment (" sheetId="38" state="hidden" r:id="rId46"/>
    <sheet name="Identifiable Intangible Asset_2" sheetId="39" state="hidden" r:id="rId47"/>
    <sheet name="Pension and Postretirement Be_2" sheetId="40" state="hidden" r:id="rId48"/>
    <sheet name="Share-Based Payments (Tables)" sheetId="41" state="hidden" r:id="rId49"/>
    <sheet name="Earnings Per Common Share Att_2" sheetId="42" state="hidden" r:id="rId50"/>
    <sheet name="Leases (Tables)" sheetId="43" state="hidden" r:id="rId51"/>
    <sheet name="Segment, Geographic and Other_2" sheetId="44" state="hidden" r:id="rId52"/>
    <sheet name="Basis of Presentation and Sig_4" sheetId="45" state="hidden" r:id="rId53"/>
    <sheet name="Basis of Presentation and Sig_5" sheetId="46" state="hidden" r:id="rId54"/>
    <sheet name="Acquisitions, Divestitures, E_3" sheetId="47" state="hidden" r:id="rId55"/>
    <sheet name="Acquisitions, Divestitures, E_4" sheetId="48" state="hidden" r:id="rId56"/>
    <sheet name="Acquisitions, Divestitures, E_5" sheetId="49" state="hidden" r:id="rId57"/>
    <sheet name="Acquisitions, Divestitures, E_6" sheetId="50" state="hidden" r:id="rId58"/>
    <sheet name="Acquisitions, Divestitures, E_7" sheetId="51" state="hidden" r:id="rId59"/>
    <sheet name="Acquisitions, Divestitures, E_8" sheetId="52" state="hidden" r:id="rId60"/>
    <sheet name="Acquisitions, Divestitures, E_9" sheetId="53" state="hidden" r:id="rId61"/>
    <sheet name="Acquisitions, Divestitures, _10" sheetId="54" state="hidden" r:id="rId62"/>
    <sheet name="Acquisitions, Divestitures, _11" sheetId="55" state="hidden" r:id="rId63"/>
    <sheet name="Acquisitions, Divestitures, _12" sheetId="56" state="hidden" r:id="rId64"/>
    <sheet name="Acquisitions, Divestitures, _13" sheetId="57" state="hidden" r:id="rId65"/>
    <sheet name="Acquisitions, Divestitures, _14" sheetId="58" state="hidden" r:id="rId66"/>
    <sheet name="Acquisitions, Divestitures, _15" sheetId="59" state="hidden" r:id="rId67"/>
    <sheet name="Restructuring Charges and Oth_3" sheetId="60" state="hidden" r:id="rId68"/>
    <sheet name="Restructuring Charges and Oth_4" sheetId="61" state="hidden" r:id="rId69"/>
    <sheet name="Restructuring Charges and Oth_5" sheetId="62" state="hidden" r:id="rId70"/>
    <sheet name="Restructuring Charges and Oth_6" sheetId="63" state="hidden" r:id="rId71"/>
    <sheet name="Restructuring Charges and Oth_7" sheetId="64" state="hidden" r:id="rId72"/>
    <sheet name="Other (Income)_Deductions_Net -" sheetId="65" state="hidden" r:id="rId73"/>
    <sheet name="Other (Income)_Deductions_Net_2" sheetId="66" state="hidden" r:id="rId74"/>
    <sheet name="Other (Income)_Deductions_Net_3" sheetId="67" state="hidden" r:id="rId75"/>
    <sheet name="Tax Matters - Income from Conti" sheetId="68" state="hidden" r:id="rId76"/>
    <sheet name="Tax Matters - Provision for Tax" sheetId="69" state="hidden" r:id="rId77"/>
    <sheet name="Tax Matters - Narrative (Detail" sheetId="70" state="hidden" r:id="rId78"/>
    <sheet name="Tax Matters - Tax Rate Reconcil" sheetId="71" state="hidden" r:id="rId79"/>
    <sheet name="Tax Matters - Deferred Taxes (D" sheetId="72" state="hidden" r:id="rId80"/>
    <sheet name="Tax Matters - Deferred Taxes - " sheetId="73" state="hidden" r:id="rId81"/>
    <sheet name="Tax Matters - Reconciliation of" sheetId="74" state="hidden" r:id="rId82"/>
    <sheet name="Tax Matters - Reconciliation _2" sheetId="75" state="hidden" r:id="rId83"/>
    <sheet name="Tax Matters - Taxes on Items of" sheetId="76" state="hidden" r:id="rId84"/>
    <sheet name="Accumulated Other Comprehensi_3" sheetId="77" state="hidden" r:id="rId85"/>
    <sheet name="Financial Instruments - Financi" sheetId="78" state="hidden" r:id="rId86"/>
    <sheet name="Financial Instruments - Finan_2" sheetId="79" state="hidden" r:id="rId87"/>
    <sheet name="Financial Instruments - Assets " sheetId="80" state="hidden" r:id="rId88"/>
    <sheet name="Financial Instruments - Investm" sheetId="81" state="hidden" r:id="rId89"/>
    <sheet name="Financial Instruments - Inves_2" sheetId="82" state="hidden" r:id="rId90"/>
    <sheet name="Financial Instruments - Inves_3" sheetId="83" state="hidden" r:id="rId91"/>
    <sheet name="Financial Instruments - Inves_4" sheetId="84" state="hidden" r:id="rId92"/>
    <sheet name="Financial Instruments - Short-T" sheetId="85" state="hidden" r:id="rId93"/>
    <sheet name="Financial Instruments - Short_2" sheetId="86" state="hidden" r:id="rId94"/>
    <sheet name="Financial Instruments - Long-Te" sheetId="87" state="hidden" r:id="rId95"/>
    <sheet name="Financial Instruments - Long-_2" sheetId="88" state="hidden" r:id="rId96"/>
    <sheet name="Financial Instruments - Long-_3" sheetId="89" state="hidden" r:id="rId97"/>
    <sheet name="Financial Instruments - Derivat" sheetId="90" state="hidden" r:id="rId98"/>
    <sheet name="Financial Instruments - Fair Va" sheetId="91" state="hidden" r:id="rId99"/>
    <sheet name="Financial Instruments - Deriv_2" sheetId="92" state="hidden" r:id="rId100"/>
    <sheet name="Financial Instruments - Deriv_3" sheetId="93" state="hidden" r:id="rId101"/>
    <sheet name="Financial Instruments - Cumulat" sheetId="94" state="hidden" r:id="rId102"/>
    <sheet name="Financial Instruments - Credit " sheetId="95" state="hidden" r:id="rId103"/>
    <sheet name="Other Financial Information - I" sheetId="96" state="hidden" r:id="rId104"/>
    <sheet name="Other Financial Information -_2" sheetId="97" state="hidden" r:id="rId105"/>
    <sheet name="Other Financial Information - O" sheetId="98" state="hidden" r:id="rId106"/>
    <sheet name="Other Financial Information - S" sheetId="99" state="hidden" r:id="rId107"/>
    <sheet name="Property, Plant and Equipment -" sheetId="100" state="hidden" r:id="rId108"/>
    <sheet name="Property, Plant and Equipment_2" sheetId="101" state="hidden" r:id="rId109"/>
    <sheet name="Identifiable Intangible Asset_3" sheetId="102" state="hidden" r:id="rId110"/>
    <sheet name="Identifiable Intangible Asset_4" sheetId="103" state="hidden" r:id="rId111"/>
    <sheet name="Identifiable Intangible Asset_5" sheetId="104" state="hidden" r:id="rId112"/>
    <sheet name="Identifiable Intangible Asset_6" sheetId="105" state="hidden" r:id="rId113"/>
    <sheet name="Identifiable Intangible Asset_7" sheetId="106" state="hidden" r:id="rId114"/>
    <sheet name="Pension and Postretirement Be_3" sheetId="107" state="hidden" r:id="rId115"/>
    <sheet name="Pension and Postretirement Be_4" sheetId="108" state="hidden" r:id="rId116"/>
    <sheet name="Pension and Postretirement Be_5" sheetId="109" state="hidden" r:id="rId117"/>
    <sheet name="Pension and Postretirement Be_6" sheetId="110" state="hidden" r:id="rId118"/>
    <sheet name="Pension and Postretirement Be_7" sheetId="111" state="hidden" r:id="rId119"/>
    <sheet name="Pension and Postretirement Be_8" sheetId="112" state="hidden" r:id="rId120"/>
    <sheet name="Pension and Postretirement Be_9" sheetId="113" state="hidden" r:id="rId121"/>
    <sheet name="Pension and Postretirement B_10" sheetId="114" state="hidden" r:id="rId122"/>
    <sheet name="Pension and Postretirement B_11" sheetId="115" state="hidden" r:id="rId123"/>
    <sheet name="Equity (Details)" sheetId="116" state="hidden" r:id="rId124"/>
    <sheet name="Share-Based Payments - Narrativ" sheetId="117" state="hidden" r:id="rId125"/>
    <sheet name="Share-Based Payments - Schedule" sheetId="118" state="hidden" r:id="rId126"/>
    <sheet name="Share-Based Payments - Summary " sheetId="119" state="hidden" r:id="rId127"/>
    <sheet name="Share-Based Payments - Schedu_2" sheetId="120" state="hidden" r:id="rId128"/>
    <sheet name="Share-Based Payments - Schedu_3" sheetId="121" state="hidden" r:id="rId129"/>
    <sheet name="Share-Based Payments - Summar_2" sheetId="122" state="hidden" r:id="rId130"/>
    <sheet name="Share-Based Payments - Schedu_4" sheetId="123" state="hidden" r:id="rId131"/>
    <sheet name="Earnings Per Common Share Att_3" sheetId="124" state="hidden" r:id="rId132"/>
    <sheet name="Leases - Narrative (Details)" sheetId="125" state="hidden" r:id="rId133"/>
    <sheet name="Leases - Schedule of Lease Asse" sheetId="126" state="hidden" r:id="rId134"/>
    <sheet name="Leases - Schedule of Lease Cost" sheetId="127" state="hidden" r:id="rId135"/>
    <sheet name="Leases - Schedule of Future Min" sheetId="128" state="hidden" r:id="rId136"/>
    <sheet name="Contingencies and Certain Com_2" sheetId="129" state="hidden" r:id="rId137"/>
    <sheet name="Contingencies and Certain Com_3" sheetId="130" state="hidden" r:id="rId138"/>
    <sheet name="Contingencies and Certain Com_4" sheetId="131" state="hidden" r:id="rId139"/>
    <sheet name="Segment, Geographic and Other_3" sheetId="132" state="hidden" r:id="rId140"/>
    <sheet name="Segment, Geographic and Other_4" sheetId="133" state="hidden" r:id="rId141"/>
    <sheet name="Segment, Geographic and Other_5" sheetId="134" state="hidden" r:id="rId142"/>
    <sheet name="Segment, Geographic and Other_6" sheetId="135" state="hidden" r:id="rId143"/>
    <sheet name="Segment, Geographic and Other_7" sheetId="136" state="hidden" r:id="rId144"/>
    <sheet name="Segment, Geographic and Other_8" sheetId="137" state="hidden" r:id="rId14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6" i="3" l="1"/>
  <c r="E28" i="3" s="1"/>
  <c r="J11" i="3"/>
  <c r="J18" i="3" s="1"/>
  <c r="I11" i="3"/>
  <c r="I18" i="3" s="1"/>
  <c r="H11" i="3"/>
  <c r="H18" i="3" s="1"/>
  <c r="G11" i="3"/>
  <c r="G18" i="3" s="1"/>
  <c r="F11" i="3"/>
  <c r="F18" i="3" s="1"/>
  <c r="E11" i="3"/>
  <c r="E18" i="3" s="1"/>
  <c r="H54" i="3"/>
  <c r="G54" i="3"/>
  <c r="F54" i="3"/>
  <c r="E54" i="3"/>
  <c r="I54" i="3"/>
  <c r="H48" i="3"/>
  <c r="G48" i="3"/>
  <c r="F48" i="3"/>
  <c r="E48" i="3"/>
  <c r="I48" i="3"/>
  <c r="H47" i="3"/>
  <c r="G47" i="3"/>
  <c r="F47" i="3"/>
  <c r="E47" i="3"/>
  <c r="I47" i="3"/>
  <c r="H46" i="3"/>
  <c r="G46" i="3"/>
  <c r="F46" i="3"/>
  <c r="E46" i="3"/>
  <c r="I46" i="3"/>
  <c r="C52" i="3" l="1"/>
  <c r="C50" i="3"/>
  <c r="C5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Joshua Morton</author>
  </authors>
  <commentList>
    <comment ref="B22" authorId="0" shapeId="0" xr:uid="{46DB86E1-FD99-4FE1-BF5C-9FA9AB13836F}">
      <text>
        <r>
          <rPr>
            <b/>
            <sz val="9"/>
            <color indexed="81"/>
            <rFont val="Tahoma"/>
            <family val="2"/>
          </rPr>
          <t>Joshua Morton:</t>
        </r>
        <r>
          <rPr>
            <sz val="9"/>
            <color indexed="81"/>
            <rFont val="Tahoma"/>
            <family val="2"/>
          </rPr>
          <t xml:space="preserve">
Royalty related income</t>
        </r>
      </text>
    </comment>
  </commentList>
</comments>
</file>

<file path=xl/sharedStrings.xml><?xml version="1.0" encoding="utf-8"?>
<sst xmlns="http://schemas.openxmlformats.org/spreadsheetml/2006/main" count="13278" uniqueCount="2034">
  <si>
    <t>Cover Page - USD ($) $ in Billions</t>
  </si>
  <si>
    <t>12 Months Ended</t>
  </si>
  <si>
    <t>Dec. 31, 2023</t>
  </si>
  <si>
    <t>Feb. 15, 2024</t>
  </si>
  <si>
    <t>Jul. 02, 2023</t>
  </si>
  <si>
    <t>Entity Information [Line Items]</t>
  </si>
  <si>
    <t> </t>
  </si>
  <si>
    <t>Document Type</t>
  </si>
  <si>
    <t>10-K</t>
  </si>
  <si>
    <t>Document Annual Report</t>
  </si>
  <si>
    <t>true</t>
  </si>
  <si>
    <t>Document Period End Date</t>
  </si>
  <si>
    <t>Dec. 31,  2023</t>
  </si>
  <si>
    <t>Current Fiscal Year End Date</t>
  </si>
  <si>
    <t>--12-31</t>
  </si>
  <si>
    <t>Document Transition Report</t>
  </si>
  <si>
    <t>false</t>
  </si>
  <si>
    <t>Entity File Number</t>
  </si>
  <si>
    <t>1-3619</t>
  </si>
  <si>
    <t>Entity Registrant Name</t>
  </si>
  <si>
    <t>PFIZER INC</t>
  </si>
  <si>
    <t>Entity Incorporation, State or Country Code</t>
  </si>
  <si>
    <t>DE</t>
  </si>
  <si>
    <t>Entity Tax Identification Number</t>
  </si>
  <si>
    <t>13-5315170</t>
  </si>
  <si>
    <t>Entity Address, Address Line One</t>
  </si>
  <si>
    <t>66 Hudson Boulevard East</t>
  </si>
  <si>
    <t>Entity Address, City or Town</t>
  </si>
  <si>
    <t>New York</t>
  </si>
  <si>
    <t>Entity Address, State or Province</t>
  </si>
  <si>
    <t>NY</t>
  </si>
  <si>
    <t>Entity Address, Postal Zip Code</t>
  </si>
  <si>
    <t>10001-2192</t>
  </si>
  <si>
    <t>City Area Code</t>
  </si>
  <si>
    <t>212</t>
  </si>
  <si>
    <t>Local Phone Number</t>
  </si>
  <si>
    <t>733-2323</t>
  </si>
  <si>
    <t>Entity Well-known Seasoned Issuer</t>
  </si>
  <si>
    <t>Yes</t>
  </si>
  <si>
    <t>Entity Voluntary Filers</t>
  </si>
  <si>
    <t>No</t>
  </si>
  <si>
    <t>Entity Current Reporting Status</t>
  </si>
  <si>
    <t>Entity Interactive Data Current</t>
  </si>
  <si>
    <t>Entity Filer Category</t>
  </si>
  <si>
    <t>Large Accelerated Filer</t>
  </si>
  <si>
    <t>Entity Small Business</t>
  </si>
  <si>
    <t>Entity Emerging Growth Company</t>
  </si>
  <si>
    <t>ICFR Auditor Attestation Flag</t>
  </si>
  <si>
    <t>Document Financial Statement Error Correction [Flag]</t>
  </si>
  <si>
    <t>Entity Shell Company</t>
  </si>
  <si>
    <t>Entity Public Float</t>
  </si>
  <si>
    <t>Entity Common Stock, Shares Outstanding</t>
  </si>
  <si>
    <t>Entity Central Index Key</t>
  </si>
  <si>
    <t>0000078003</t>
  </si>
  <si>
    <t>Document Fiscal Year Focus</t>
  </si>
  <si>
    <t>2023</t>
  </si>
  <si>
    <t>Document Fiscal Period Focus</t>
  </si>
  <si>
    <t>FY</t>
  </si>
  <si>
    <t>Amendment Flag</t>
  </si>
  <si>
    <t>Documents Incorporated by Reference</t>
  </si>
  <si>
    <t>DOCUMENTS INCORPORATED BY REFERENCE Portions of the Proxy Statement for the 2024 Annual Meeting of Shareholders Part III</t>
  </si>
  <si>
    <t>Common Stock [Member]</t>
  </si>
  <si>
    <t>Title of 12(b) Security</t>
  </si>
  <si>
    <t>Common Stock, $0.05 par value</t>
  </si>
  <si>
    <t>Trading Symbol</t>
  </si>
  <si>
    <t>PFE</t>
  </si>
  <si>
    <t>Security Exchange Name</t>
  </si>
  <si>
    <t>NYSE</t>
  </si>
  <si>
    <t>Notes Due 2027, 1.000% [Member]</t>
  </si>
  <si>
    <t>1.000% Notes due 2027</t>
  </si>
  <si>
    <t>PFE27</t>
  </si>
  <si>
    <t>Consolidated Statements of Income - USD ($) shares in Millions, $ in Millions</t>
  </si>
  <si>
    <t>Dec. 31, 2022</t>
  </si>
  <si>
    <t>Dec. 31, 2021</t>
  </si>
  <si>
    <t>Income Statement [Abstract]</t>
  </si>
  <si>
    <t>Product revenues</t>
  </si>
  <si>
    <t>[1]</t>
  </si>
  <si>
    <t>Alliance revenues</t>
  </si>
  <si>
    <t>Total revenues</t>
  </si>
  <si>
    <t>[2]</t>
  </si>
  <si>
    <t>Costs and expenses:</t>
  </si>
  <si>
    <t>Cost of sales</t>
  </si>
  <si>
    <t>[3],[4]</t>
  </si>
  <si>
    <t>Selling, informational and administrative expenses</t>
  </si>
  <si>
    <t>[3]</t>
  </si>
  <si>
    <t>Research and development expenses</t>
  </si>
  <si>
    <t>Acquired in-process research and development expenses</t>
  </si>
  <si>
    <t>Amortization of intangible assets</t>
  </si>
  <si>
    <t>Restructuring charges and certain acquisition-related costs</t>
  </si>
  <si>
    <t>Other (income)/deductions––net</t>
  </si>
  <si>
    <t>Income from continuing operations before provision/(benefit) for taxes on income</t>
  </si>
  <si>
    <t>[2],[5],[6]</t>
  </si>
  <si>
    <t>Provision/(benefit) for taxes on income</t>
  </si>
  <si>
    <t>Income from continuing operations</t>
  </si>
  <si>
    <t>Discontinued operations––net of tax</t>
  </si>
  <si>
    <t>Net income before allocation to noncontrolling interests</t>
  </si>
  <si>
    <t>Less: Net income attributable to noncontrolling interests</t>
  </si>
  <si>
    <t>Net income attributable to Pfizer Inc. common shareholders</t>
  </si>
  <si>
    <t>Earnings per common share––basic:</t>
  </si>
  <si>
    <t>Income from continuing operations attributable to Pfizer Inc. common shareholders (in dollars per share)</t>
  </si>
  <si>
    <t>Discontinued operations––net of tax (in dollars per share)</t>
  </si>
  <si>
    <t>Net income attributable to Pfizer Inc. common shareholders (in dollars per share)</t>
  </si>
  <si>
    <t>Earnings per common share––diluted:</t>
  </si>
  <si>
    <t>Weighted-average shares––basic</t>
  </si>
  <si>
    <t>Weighted-average shares––diluted</t>
  </si>
  <si>
    <t>[1] See Note 1G . Earnings = Income from continuing operations before provision/(benefit) for taxes on income. Biopharma’s revenues and earnings in 2023 reflect a non-cash revenue reversal of $3.5 billion (see Note 17C ). Biopharma’s earnings also include dividend income from our investment in ViiV of $265 million in 2023, $314 million in 2022 and $166 million in 2021. Exclusive of amortization of intangible assets. See Notes 8A and 17A . 2022 v. 2021 –– The decrease in domestic income is primarily related to net losses on equity securities in 2022 versus net gains on equity securities in 2021, lower net periodic benefit credits and higher restructuring charges and certain acquisition-related costs, partially offset by Paxlovid income and lower acquired IPR&amp;D expenses. The increase in international income is primarily related to Paxlovid and Comirnaty income partially offset by lower net periodic benefit credits. 2023 v. 2022 –– The domestic loss in 2023 versus domestic income in 2022 and the decrease in international income in 2023 was primarily attributable to lower revenues, higher intangible asset impairment charges, and increases in Restructuring charges and certain acquisition-related costs , Amortization of intangible assets , and Selling, informational and administrative expenses , partially offset by a decrease in Cost of sales and net gains on equity securities in 2023 versus net losses on equity securities in 2022 .</t>
  </si>
  <si>
    <t>Consolidated Statements of Comprehensive Income - USD ($) $ in Millions</t>
  </si>
  <si>
    <t>Statement of Comprehensive Income [Abstract]</t>
  </si>
  <si>
    <t>Foreign currency translation adjustments, net</t>
  </si>
  <si>
    <t>Unrealized holding gains/(losses) on derivative financial instruments, net</t>
  </si>
  <si>
    <t>Reclassification adjustments for (gains)/losses included in net income</t>
  </si>
  <si>
    <t>Other comprehensive income (loss), derivatives qualifying as hedges, before tax, total</t>
  </si>
  <si>
    <t>Unrealized holding gains/(losses) on available-for-sale securities, net</t>
  </si>
  <si>
    <t>Other comprehensive income (loss), available-for-sale securities adjustment, before tax, total</t>
  </si>
  <si>
    <t>Benefit plans: prior service (costs)/credits and other, net</t>
  </si>
  <si>
    <t>Reclassification adjustments related to amortization of prior service costs and other, net</t>
  </si>
  <si>
    <t>Reclassification adjustments related to curtailments of prior service costs and other, net</t>
  </si>
  <si>
    <t>Other comprehensive income (loss), benefit plans, prior service (costs)/credits, before tax, total</t>
  </si>
  <si>
    <t>Other comprehensive income/(loss), before tax</t>
  </si>
  <si>
    <t>Tax provision/(benefit) on other comprehensive income/(loss)</t>
  </si>
  <si>
    <t>Other comprehensive income/(loss), net of tax</t>
  </si>
  <si>
    <t>Comprehensive income/(loss) before allocation to noncontrolling interests</t>
  </si>
  <si>
    <t>Less: Comprehensive income/(loss) attributable to noncontrolling interests</t>
  </si>
  <si>
    <t>Comprehensive income/(loss) attributable to Pfizer Inc.</t>
  </si>
  <si>
    <t>[1] Reclassified into Other (income)/deductions—net and Cost of sales . See Note 7E . Reclassified into Other (income)/deductions—net .</t>
  </si>
  <si>
    <t>Consolidated Balance Sheets - USD ($) $ in Millions</t>
  </si>
  <si>
    <t>Assets</t>
  </si>
  <si>
    <t>Cash and cash equivalents</t>
  </si>
  <si>
    <t>Short-term investments</t>
  </si>
  <si>
    <t>Trade accounts receivable, less allowance for doubtful accounts: 2023—$470; 2022—$449</t>
  </si>
  <si>
    <t>Inventories</t>
  </si>
  <si>
    <t>Current tax assets</t>
  </si>
  <si>
    <t>Other current assets</t>
  </si>
  <si>
    <t>Total current assets</t>
  </si>
  <si>
    <t>Equity-method investments</t>
  </si>
  <si>
    <t>Long-term investments</t>
  </si>
  <si>
    <t>Property, plant and equipment</t>
  </si>
  <si>
    <t>Identifiable intangible assets</t>
  </si>
  <si>
    <t>Goodwill</t>
  </si>
  <si>
    <t>Noncurrent deferred tax assets and other noncurrent tax assets</t>
  </si>
  <si>
    <t>Other noncurrent assets</t>
  </si>
  <si>
    <t>Total assets</t>
  </si>
  <si>
    <t>Liabilities and Equity</t>
  </si>
  <si>
    <t>Short-term borrowings, including current portion of long-term debt: 2023—$2,254; 2022—$2,560</t>
  </si>
  <si>
    <t>Trade accounts payable</t>
  </si>
  <si>
    <t>Dividends payable</t>
  </si>
  <si>
    <t>Income taxes payable</t>
  </si>
  <si>
    <t>Accrued compensation and related items</t>
  </si>
  <si>
    <t>Deferred revenues</t>
  </si>
  <si>
    <t>Other current liabilities</t>
  </si>
  <si>
    <t>Total current liabilities</t>
  </si>
  <si>
    <t>Long-term debt</t>
  </si>
  <si>
    <t>Pension and postretirement benefit obligations</t>
  </si>
  <si>
    <t>Noncurrent deferred tax liabilities</t>
  </si>
  <si>
    <t>Other taxes payable</t>
  </si>
  <si>
    <t>Other noncurrent liabilities</t>
  </si>
  <si>
    <t>Total liabilities</t>
  </si>
  <si>
    <t>Commitments and Contingencies</t>
  </si>
  <si>
    <t xml:space="preserve"> </t>
  </si>
  <si>
    <t>Preferred stock, no par value, at stated value; 27 shares authorized; no shares issued or outstanding as of December 31, 2023 and December 31, 2022</t>
  </si>
  <si>
    <t>Common stock, $0.05 par value; 12,000 shares authorized; issued: 2023—9,562; 2022—9,519</t>
  </si>
  <si>
    <t>Additional paid-in capital</t>
  </si>
  <si>
    <t>Treasury stock, shares at cost: 2023—3,916; 2022—3,903</t>
  </si>
  <si>
    <t>Retained earnings</t>
  </si>
  <si>
    <t>Accumulated other comprehensive loss</t>
  </si>
  <si>
    <t>Total Pfizer Inc. shareholders’ equity</t>
  </si>
  <si>
    <t>Equity attributable to noncontrolling interests</t>
  </si>
  <si>
    <t>Total equity</t>
  </si>
  <si>
    <t>Total liabilities and equity</t>
  </si>
  <si>
    <t>[1] The increase from December 31, 2022 of $1.2 billion reflects an increase of approximately $1.0 billion representing acquired Seagen inventory, inclusive of the fair value step-up (see Note 2A ), and increases for certain products due to new product launches, supply recovery and changes in net market demand. These increases were offset to a large extent by $1.0 billion in inventory write-offs for Paxlovid and Comirnaty. The increase is primarily due to $28.8 billion for the acquisition of Seagen (see Note 2A ) and the $495 million of capitalized milestones described in note (a) above, partially offset by amortization expense of $4.7 billion and impairments of $3.0 billion (see Note 4 ). Our goodwill balance continues to be assigned within the Biopharma reportable segment.</t>
  </si>
  <si>
    <t>Consolidated Balance Sheets (Parenthetical) - USD ($) $ in Millions</t>
  </si>
  <si>
    <t>Statement of Financial Position [Abstract]</t>
  </si>
  <si>
    <t>Allowance for doubtful accounts</t>
  </si>
  <si>
    <t>Current portion of long-term debt</t>
  </si>
  <si>
    <t>Preferred stock, shares authorized</t>
  </si>
  <si>
    <t>Preferred stock, shares issued</t>
  </si>
  <si>
    <t>Preferred stock, shares outstanding</t>
  </si>
  <si>
    <t>Common stock, par value (in dollars per share)</t>
  </si>
  <si>
    <t>Common stock, shares authorized</t>
  </si>
  <si>
    <t>Common stock, shares, issued</t>
  </si>
  <si>
    <t>Treasury stock (in shares)</t>
  </si>
  <si>
    <t>Consolidated Statements of Equity - USD ($) shares in Millions, $ in Millions</t>
  </si>
  <si>
    <t>Total</t>
  </si>
  <si>
    <t>Shareholders’ Equity [Member]</t>
  </si>
  <si>
    <t>Add’l Paid-In Capital [Member]</t>
  </si>
  <si>
    <t>Treasury Stock [Member]</t>
  </si>
  <si>
    <t>Retained Earnings [Member]</t>
  </si>
  <si>
    <t>Accum. Other Comp. Loss [Member]</t>
  </si>
  <si>
    <t>Non-controlling Interests [Member]</t>
  </si>
  <si>
    <t>Increase (Decrease) in Stockholders' Equity [Roll Forward]</t>
  </si>
  <si>
    <t>Beginning balance, treasury (in shares)</t>
  </si>
  <si>
    <t>Beginning balance, common (in shares) at Dec. 31, 2020</t>
  </si>
  <si>
    <t>Beginning balance at Dec. 31, 2020</t>
  </si>
  <si>
    <t>Net income</t>
  </si>
  <si>
    <t>Cash dividends declared:</t>
  </si>
  <si>
    <t>Common stock</t>
  </si>
  <si>
    <t>Noncontrolling interests</t>
  </si>
  <si>
    <t>Share-based payment transactions (in shares)</t>
  </si>
  <si>
    <t>Share-based payment transactions</t>
  </si>
  <si>
    <t>Other</t>
  </si>
  <si>
    <t>Ending balance, common (in shares) at Dec. 31, 2021</t>
  </si>
  <si>
    <t>Ending balance, treasury (in shares) at Dec. 31, 2021</t>
  </si>
  <si>
    <t>Ending balance at Dec. 31, 2021</t>
  </si>
  <si>
    <t>Purchases of common stock (in shares)</t>
  </si>
  <si>
    <t>Purchases of common stock</t>
  </si>
  <si>
    <t>Ending balance, common (in shares) at Dec. 31, 2022</t>
  </si>
  <si>
    <t>Ending balance, treasury (in shares) at Dec. 31, 2022</t>
  </si>
  <si>
    <t>Ending balance at Dec. 31, 2022</t>
  </si>
  <si>
    <t>Ending balance, common (in shares) at Dec. 31, 2023</t>
  </si>
  <si>
    <t>Ending balance, treasury (in shares) at Dec. 31, 2023</t>
  </si>
  <si>
    <t>Ending balance at Dec. 31, 2023</t>
  </si>
  <si>
    <t>[1] Foreign currency translation adjustments include net losses in 2023, 2022 and 2021 related to the impact of our net investment hedging program and our equity-method investment in Haleon/the Consumer Healthcare JV (see Note 2C ).</t>
  </si>
  <si>
    <t>Consolidated Statements of Equity (Parenthetical) - $ / shares</t>
  </si>
  <si>
    <t>Statement of Stockholders' Equity [Abstract]</t>
  </si>
  <si>
    <t>Cash dividends declared per share (in dollars per share)</t>
  </si>
  <si>
    <t>Consolidated Statements of Cash Flows - USD ($) $ in Millions</t>
  </si>
  <si>
    <t>Operating Activities</t>
  </si>
  <si>
    <t>Net income from continuing operations before allocation to noncontrolling interests</t>
  </si>
  <si>
    <t>Adjustments to reconcile net income before allocation to noncontrolling interests to net cash provided by/(used in) operating activities:</t>
  </si>
  <si>
    <t>Depreciation and amortization</t>
  </si>
  <si>
    <t>Asset write-offs and impairments</t>
  </si>
  <si>
    <t>Deferred taxes</t>
  </si>
  <si>
    <t>Share-based compensation expense</t>
  </si>
  <si>
    <t>Benefit plan contributions in excess of expense/income</t>
  </si>
  <si>
    <t>Inventory write-offs and related charges associated with COVID-19 products</t>
  </si>
  <si>
    <t>Other adjustments, net</t>
  </si>
  <si>
    <t>Other changes in assets and liabilities, net of acquisitions and divestitures:</t>
  </si>
  <si>
    <t>Trade accounts receivable</t>
  </si>
  <si>
    <t>Other assets</t>
  </si>
  <si>
    <t>Other liabilities</t>
  </si>
  <si>
    <t>[4]</t>
  </si>
  <si>
    <t>Other tax accounts, net</t>
  </si>
  <si>
    <t>Net cash provided by/(used in) operating activities from continuing operations</t>
  </si>
  <si>
    <t>Net cash provided by/(used in) operating activities from discontinued operations</t>
  </si>
  <si>
    <t>Net cash provided by/(used in) operating activities</t>
  </si>
  <si>
    <t>Investing Activities</t>
  </si>
  <si>
    <t>Purchases of property, plant and equipment</t>
  </si>
  <si>
    <t>Purchases of short-term investments</t>
  </si>
  <si>
    <t>Proceeds from redemptions/sales of short-term investments</t>
  </si>
  <si>
    <t>Net (purchases of)/proceeds from redemptions/sales of short-term investments with original maturities of three months or less</t>
  </si>
  <si>
    <t>Purchases of long-term investments</t>
  </si>
  <si>
    <t>Proceeds from redemptions/sales of long-term investments</t>
  </si>
  <si>
    <t>Acquisitions of businesses, net of cash acquired</t>
  </si>
  <si>
    <t>Dividend received from the Consumer Healthcare JV</t>
  </si>
  <si>
    <t>[5]</t>
  </si>
  <si>
    <t>Other investing activities, net</t>
  </si>
  <si>
    <t>Net cash provided by/(used in) investing activities from continuing operations</t>
  </si>
  <si>
    <t>Net cash provided by/(used in) investing activities from discontinued operations</t>
  </si>
  <si>
    <t>Net cash provided by/(used in) investing activities</t>
  </si>
  <si>
    <t>Financing Activities</t>
  </si>
  <si>
    <t>Proceeds from short-term borrowings</t>
  </si>
  <si>
    <t>Payments on short-term borrowings</t>
  </si>
  <si>
    <t>Net (payments on)/proceeds from short-term borrowings with original maturities of three months or less</t>
  </si>
  <si>
    <t>Proceeds from issuances of long-term debt</t>
  </si>
  <si>
    <t>Payments on long-term debt</t>
  </si>
  <si>
    <t>Cash dividends paid</t>
  </si>
  <si>
    <t>Other financing activities, net</t>
  </si>
  <si>
    <t>Net cash provided by/(used in) financing activities</t>
  </si>
  <si>
    <t>Effect of exchange-rate changes on cash and cash equivalents and restricted cash and cash equivalents</t>
  </si>
  <si>
    <t>Net increase/(decrease) in cash and cash equivalents and restricted cash and cash equivalents</t>
  </si>
  <si>
    <t>Cash and cash equivalents and restricted cash and cash equivalents, at beginning of period</t>
  </si>
  <si>
    <t>Cash and cash equivalents and restricted cash and cash equivalents, at end of period</t>
  </si>
  <si>
    <t>Cash paid/(received) during the period for:</t>
  </si>
  <si>
    <t>Income taxes</t>
  </si>
  <si>
    <t>Interest paid</t>
  </si>
  <si>
    <t>Interest rate hedges</t>
  </si>
  <si>
    <t>Non-cash transaction:</t>
  </si>
  <si>
    <t>Right-of-use assets obtained in exchange for lease liabilities</t>
  </si>
  <si>
    <t>[1] Certain production facilities are shared. Depreciation is allocated based on estimates of physical production. See Notes 8A and 1 7 A . See Note 8A . See Note 17 C . See Note 2C .</t>
  </si>
  <si>
    <t>Basis of Presentation and Significant Accounting Policies</t>
  </si>
  <si>
    <t>Organization, Consolidation and Presentation of Financial Statements [Abstract]</t>
  </si>
  <si>
    <t>Basis of Presentation and Significant Accounting Policies A. Basis of Presentation The consolidated financial statements include the accounts of our parent company and all subsidiaries and are prepared in accordance with U.S. GAAP. The decision of whether or not to consolidate an entity for financial reporting purposes requires consideration of majority voting interests, as well as effective economic or other control over the entity. Typically, we do not seek control by means other than voting interests. For subsidiaries operating outside the U.S., the financial information is included as of and for the year ended November 30 for each year presented. Pfizer's fiscal year-end for U.S. subsidiaries is as of and for the year ended December 31 for each year presented. All significant transactions among our subsidiaries have been eliminated. In 2023, we managed our commercial operations through two operating segments, each led by a single manager: Biopharma and Business Innovation. Biopharma is the only reportable segment. See Note 17 . On December 14, 2023, we completed the acquisition of Seagen. On December 31, 2021, we completed the sale of our Meridian subsidiary, the manufacturer of EpiPen and other auto-injector products. In addition, other acquisitions and business development activities completed in 2023, 2022 and 2021 impacted financial results in the periods presented. See Note 2 . We have made certain reclassification adjustments to conform prior-period amounts to the current presentation. Certain amounts in the consolidated financial statements and associated notes may not add due to rounding. All percentages have been calculated using unrounded amounts. B . New Accounting Standards Adopted in 2023 On January 1, 2023, we adopted a new accounting standard for supplier finance programs which requires increased disclosures in the notes to our financial statements. See Note 8C . In the second quarter of 2023, we adopted new accounting standards on reference rate reform that provide temporary optional expedients and exceptions to the guidance for contracts, hedging relationships, and other transactions that reference LIBOR or another reference rate that were discontinued after June 30, 2023. We applied certain of the optional expedients related to hedge accounting relationships. The main purpose of the expedients is to allow hedge accounting to continue uninterrupted and make it easier to apply the requirements to maintain hedge accounting during the transition period through December 31, 2024. C. Estimates and Assumptions In preparing these financial statements, we use certain estimates and assumptions that affect reported amounts and disclosures. These estimates and assumptions can impact all elements of our financial statements. For example, in the consolidated statements of income, estimates are used when accounting for deductions from revenues, determining the cost of inventory that is sold, allocating cost in the form of depreciation and amortization, and estimating restructuring charges and the impact of contingencies, as well as determining provisions for taxes on income. On the consolidated balance sheets, estimates are used in determining the valuation and recoverability of assets, and in determining the reported amounts of liabilities, all of which also impact the consolidated statements of income. Certain estimates of fair value and amounts recorded in connection with acquisitions, revenue deductions, impairment reviews, restructuring-associated charges, investments and financial instruments, valuation allowances, pension and postretirement benefit plans, contingencies, share-based compensation, and other calculations can result from a complex series of judgments about future events and uncertainties and can rely heavily on estimates and assumptions. Our estimates are often based on complex judgments and assumptions that we believe to be reasonable, but that can be inherently uncertain and unpredictable. If our estimates and assumptions are not representative of actual outcomes, our results could be materially impacted. As future events and their effects cannot be determined with precision, our estimates and assumptions may prove to be incomplete or inaccurate, or unanticipated events and circumstances may occur that might cause us to change those estimates and assumptions. We are subject to risks and uncertainties that may cause actual results to differ from estimated amounts, such as changes in the healthcare environment, competition, litigation, legislation and regulations. We regularly evaluate our estimates and assumptions using historical experience and expectations about the future. We adjust our estimates and assumptions when facts and circumstances indicate the need for change. D. Acquisitions Our consolidated financial statements include the operations of acquired businesses after the completion of the acquisitions. We account for acquired businesses using the acquisition method of accounting, which requires, among other things, that most assets acquired and liabilities assumed be recognized at their estimated fair values as of the acquisition date and that the fair value of acquired IPR&amp;D be recorded on the balance sheet. Transaction costs are expensed as incurred. Any excess of the consideration transferred over the assigned values of the net assets acquired is recorded as goodwill. When we acquire net assets that do not constitute a business, as defined in U.S. GAAP, no goodwill is recognized and acquired IPR&amp;D is expensed in Acquired in-process research and development expenses . Contingent consideration in a business combination is included as part of the acquisition cost and is recognized at fair value as of the acquisition date. Fair value is generally estimated by using a probability-weighted discounted cash flow approach. See Note 16D . Any liability resulting from contingent consideration is remeasured to fair value at each reporting date until the contingency is resolved. These changes in fair value are recognized in earnings in Other (income)/deductions––net . E. Fair Value We measure certain assets and liabilities at fair value, either upon initial recognition or for subsequent accounting or reporting. We estimate fair value using an exit price approach, which requires, among other things, that we determine the price that would be received to sell an asset or paid to transfer a liability in an orderly market. The determination of an exit price is considered from the perspective of market participants, considering the highest and best use of non-financial assets and, for liabilities, assuming that the risk of non-performance will be the same before and after the transfer. When estimating fair value, depending on the nature and complexity of the asset or liability, we may use one or all of the following techniques: • Income approach, which is based on the present value of a future stream of net cash flows. • Market approach, which is based on market prices and other information from market transactions involving identical or comparable assets or liabilities. • Cost approach, which is based on the cost to acquire or construct comparable assets, less an allowance for functional and/or economic obsolescence. Our fair value methodologies depend on the following types of inputs: • Quoted prices for identical assets or liabilities in active markets (Level 1 inputs). • Quoted prices for similar assets or liabilities in active markets, or quoted prices for identical or similar assets or liabilities in markets that are not active, or inputs other than quoted prices that are directly or indirectly observable, or inputs that are derived principally from, or corroborated by, observable market data by correlation or other means (Level 2 inputs). • Unobservable inputs that reflect estimates and assumptions (Level 3 inputs). The following inputs and valuation techniques are used to estimate the fair value of our financial assets and liabilities: • Available-for-sale debt securities—third-party matrix-pricing model that uses significant inputs derived from or corroborated by observable market data and credit-adjusted yield curves. • Equity securities with readily determinable fair values—quoted market prices and observable NAV prices. • Derivative assets and liabilities—third-party matrix-pricing model that uses inputs derived from or corroborated by observable market data. Where applicable, these models use market-based observable inputs, including interest rate yield curves to discount future cash flow amounts, and forward and spot prices for currencies. The credit risk impact to our derivative financial instruments was not significant. • Money market funds—observable NAV prices. We periodically review the methodologies, inputs and outputs of third-party pricing services for reasonableness. Our procedures can include, for example, referencing other third-party pricing models, monitoring key observable inputs (like benchmark interest rates) and selectively performing test-comparisons of values with actual sales of financial instruments. F. Foreign Currency Translation For most of our international operations, local currencies have been determined to be the functional currencies. We translate functional currency assets and liabilities to their U.S. dollar equivalents at exchange rates in effect as of the balance sheet date and income and expense amounts at average exchange rates for the period. The U.S. dollar effects that arise from changing translation rates are recorded in Other comprehensive income/(loss) . The effects of converting non-functional currency monetary assets and liabilities into the functional currency are recorded in Other (income)/deductions––net . For operations in highly inflationary economies, we translate monetary items at rates in effect as of the balance sheet date, with translation adjustments recorded in Other (income)/deductions––net , and we translate non-monetary items at historical rates. G. Revenues and Trade Accounts Receivable Revenue Recognition ––We record revenues from product sales when there is a transfer of control of the product from us to the customer. We typically determine transfer of control based on when the product is shipped or delivered and title passes to the customer. For certain contracts, the finished product may temporarily be stored at our or our third-party subcontractors’ locations under a bill-and-hold arrangement. Revenue is recognized on bill-and-hold arrangements at the point in time when the customer obtains control of the product and all of the following criteria have been met: the arrangement is substantive; the product is identified separately as belonging to the customer; the product is ready for physical transfer to the customer; and we do not have the ability to use the product or direct it to another customer. In bill-and-hold arrangements which are part of the U.S. Government Strategic National Stockpile, we recognize revenue for the product sale when the product is initially placed into the Stockpile and we provide a rotation service to maintain an agreed upon level of shelf life for product in the stockpile. In determining when the customer obtains control of the product, we consider certain indicators, including whether we have a present right to payment from the customer, whether title and/or significant risks and rewards of ownership have transferred to the customer and whether customer acceptance has been received. In the fourth quarter of 2023, we began reporting Product revenues and Alliance revenues as separate line items in our consolidated statements of income. Prior-period amounts have been reclassified to conform to the current presentation. Our Sales Contracts ––Sales on credit are typically under short-term contracts. Collections are based on market payment cycles common in various markets, with shorter cycles in the U.S. Sales are adjusted for sales allowances, chargebacks, rebates and sales returns and cash discounts. Sales returns may occur due to LOE, product recalls or a changing competitive environment. Deductions from Revenues ––Our gross product revenues are subject to a variety of deductions, which generally are estimated and recorded in the same period that the revenues are recognized. Such variable consideration represents chargebacks, rebates, sales allowances and sales returns. These deductions represent estimates of the related obligations and, as such, knowledge and judgment is required when estimating the impact of these product revenue deductions on gross sales for a reporting period. Provisions for pharmaceutical sales returns–– Provisions are based on a calculation for each market that incorporates the following, as appropriate: local returns policies and practices; historical returns as a percentage of sales; an understanding of the reasons for past returns; estimated shelf life by product; an estimate of the amount of time between shipment and return or lag time; and any other factors that could impact the estimate of future returns, such as LOE, product recalls or a changing competitive environment. Generally, returned products are destroyed, and customers are refunded the sales price in the form of a credit. We record sales incentives as a reduction of revenues at the time the related revenues are recorded or when the incentive is offered, whichever is later. We estimate the cost of our sales incentives based on our historical experience with similar incentives programs to predict customer behavior. The following outlines our common sales arrangements: • Customers ––Our prescription biopharmaceutical products, with the exception of Paxlovid in 2022 and 2023, are sold principally to wholesalers, but we also sell directly to retailers, hospitals, clinics, government agencies and pharmacies. In 2022 and 2023, we principally sold Paxlovid globally to government agencies. Our vaccines in the U.S. are primarily sold directly to the federal government (including the CDC), wholesalers, individual provider offices, retail pharmacies and integrated delivery systems. Our vaccines outside the U.S. are primarily sold to government and non-government institutions. Prescription pharmaceutical products that ultimately are used by patients are generally covered under governmental programs, managed care programs and insurance programs, including those managed through PBMs, and are subject to sales allowances and/or rebates payable directly to those programs. Those sales allowances and rebates are generally negotiated, but government programs may have legislated amounts by type of product (e.g., patented or unpatented). Specifically: • In the U.S., we sell our products principally to distributors and hospitals. We also have contracts with managed care programs or PBMs and legislatively mandated contracts with the federal and state governments under which we provide rebates based on medicines utilized by the lives they cover. We record provisions for Medicare, Medicaid, and performance-based contract pharmaceutical rebates based upon our experience ratio of rebates paid and actual prescriptions written during prior periods. We apply the experience ratio to the respective period’s sales to determine the rebate accrual and related expense. This experience ratio is evaluated regularly to ensure that the historical trends are as current as practicable. We estimate discounts on branded prescription drug sales to Medicare Part D participants in the Medicare “coverage gap,” also known as the “doughnut hole,” based on the historical experience of beneficiary prescriptions and consideration of the utilization that is expected to result from the discount in the coverage gap. We evaluate this estimate regularly to ensure that the historical trends and future expectations are as current as practicable. For performance-based contract rebates, we also consider current contract terms, such as changes in formulary status and rebate rates. • Outside the U.S., the majority of our pharmaceutical sales allowances are contractual or legislatively mandated and our estimates are based on actual invoiced sales within each period, which reduces the risk of variations in the estimation process. In certain European countries, rebates are calculated on the government’s total unbudgeted pharmaceutical spending or on specific product sales thresholds and we apply an estimated allocation factor against our actual invoiced sales to project the expected level of reimbursement. We obtain third-party information that helps us to monitor the adequacy of these accruals. • Provisions for pharmaceutical chargebacks (primarily reimbursements to U.S. wholesalers for honoring contracted prices and legislated discounts to third parties) closely approximate actual amounts incurred, as we settle these deductions generally within two to five weeks of incurring the liability. We recorded direct product sales and/or Alliance revenues of more than $1 billion for each of nine products in 2023, for each of ten products in 2022 and for each of nine products in 2021. In the aggregate, these direct product sales and/or Alliance revenues represented 64%, 82% and 75% of our Total revenues in 2023, 2022 and 2021, respectively. See Note 17C . The loss or expiration of intellectual property rights can have a significant adverse effect on our revenues as our contracts with customers will generally be at lower selling prices and lower volumes due to added generic competition. We generally provide for higher sales returns during the period in which individual markets begin to near the loss or expiration of intellectual property rights. Our accruals for Medicare, Medicaid and related state program and performance-based contract rebates, chargebacks, sales allowances and sales returns and cash discounts are as follows: As of December 31, (MILLIONS) 2023 2022 Reserve against Trade accounts receivable, less allowance for doubtful accounts $ 1,770 $ 1,200 Other current liabilities : Accrued rebates 5,546 4,479 Other accruals 902 430 Other noncurrent liabilities 796 612 Total accrued rebates and other sales-related accruals $ 9,014 $ 6,722 Taxes collected from customers relating to product sales and remitted to governmental authorities are excluded from Product revenues . Trade Accounts Receivable —Trade accounts receivable are stated at their net realizable value. The allowance for credit losses reflects our best estimate of expected credit losses of the receivables portfolio determined on the basis of historical experience, current information, and forecasts of future economic conditions. In developing the estimate for expected credit losses, trade accounts receivables are segmented into pools of assets depending on market (U.S. versus international), delinquency status, and customer type (high risk versus low risk and government versus non-government), and fixed reserve percentages are established for each pool of trade accounts receivables. In determining the reserve percentages for each pool of trade accounts receivables, we considered our historical experience with certain customers and customer types, regulatory and legal environments, country and political risk, and other relevant current and future forecasted macroeconomic factors. These credit risk indicators are monitored on a quarterly basis to determine whether there have been any changes in the economic environment that would indicate the established reserve percentages should be adjusted, and are considered on a regional basis to reflect more geographic-specific metrics. Additionally, write-offs and recoveries of customer receivables are tracked against collections on a quarterly basis to determine whether the reserve percentages remain appropriate. When management becomes aware of certain customer-specific factors that impact credit risk, specific allowances for these known troubled accounts are recorded. Trade accounts receivable are written off after all reasonable means to collect the full amount (including litigation, where appropriate) have been exhausted. During 2023 and 2022, additions to the allowance for credit losses, write-offs and recoveries of customer receivables were not material to our consolidated financial statements. H. Collaborative Arrangements Payments to and from our collaboration partners are presented in our consolidated statements of income based on the nature of the arrangement (including its contractual terms), the nature of the payments and applicable accounting guidance. Under co-commercialization agreements, we record the amounts received for our share of gross profits from our collaboration partners as Alliance revenues, when our collaboration partners are the principal in the transaction and we receive a share of their net sales or profits. Alliance revenues are recorded as we perform co-promotion activities for the collaboration and the collaboration partners sell the products to their customers. The related expenses for selling and marketing these products including reimbursements to or from our collaboration partners for these costs are included in Selling, informational and administrative expenses. In collaborative arrangements where we manufacture a product for our collaboration partners, we record revenues when we transfer control of the product to our collaboration partners. In collaboration arrangements where we are the principal in the transaction, we record amounts paid to collaboration partners for their share of net sales or profits earned, and all royalty payments to collaboration partners as Cost of sales . Royalty payments received from collaboration partners are included in Other (income)/deductions—net. Reimbursements to or from our collaboration partners for development costs are typically recorded in Research and development expenses . Upfront payments and pre-approval milestone payments due from us to our collaboration partners in development stage collaborations are recorded as Acquired in-process r esearch and development expenses . Milestone payments due from us to our collaboration partners after regulatory approval has been attained for a medicine are recorded in Identifiable intangible assets —developed technology rights. Upfront and pre-approval milestone payments earned from our collaboration partners by us are recognized in Other (income)/deductions—net over the development period for the products, when our performance obligations include providing R&amp;D services to our collaboration partners. Upfront, pre-approval and post-approval milestone payments earned by us may be recognized in Other (income)/deductions—net immediately when earned or over other periods depending upon the nature of our performance obligations in the applicable collaboration. Where the milestone event is regulatory approval for a medicine, we generally recognize milestone payments due to us in the transaction price when regulatory approval in the applicable jurisdiction has been attained. We may recognize milestone payments due to us in the transaction price earlier than the milestone event in certain circumstances when recognition of the income would not be probable of a significant reversal. I. Cost of Sales and Inventories Inventories are recorded at the lower of cost or net realizable value. The cost of finished goods, work in process and raw materials is determined using average actual cost. We regularly review our inventories for impairment and reserves are established when necessary. Inventories that are not expected to be sold within 12 months are classified as Other noncurrent assets . See Note 8A . J. Selling, Informational and Administrative Expenses Selling, informational and administrative costs are expensed as incurred. Among other things, these expenses include the internal and external costs of marketing, advertising, shipping and handling, digital and legal defense. Advertising expenses totaled approximately $3.7 billion in 2023, $2.8 billion in 2022 and $2.0 billion in 2021. Production costs are expensed as incurred and the costs of TV, radio, and other electronic media and publications are expensed when the related advertising occurs. K. Research and Development Expenses R&amp;D costs are expensed as incurred. These expenses include the costs of our proprietary R&amp;D efforts, as well as R&amp;D activities performed in connection with certain licensing arrangements. L. Acquired In-Process Research and Development Expenses Before a compound receives regulatory approval, we record upfront and milestone payments we make to third parties under licensing and collaboration arrangements as expense. Upfront payments are recorded when incurred, and milestone payments are recorded when the specific milestone has been achieved. Once a compound receives regulatory approval, we record any milestone payments in Identifiable intangible assets, less accumulated amortization and, unless the asset is determined to have an indefinite life, we typically amortize the payments on a straight-line basis over the remaining agreement term or the expected product life cycle, whichever is shorter. Acquired in-process research and development expenses includes costs incurred in connection with (a) all upfront and milestone payments on collaboration and in-license agreements, including premiums on equity securities and (b) asset acquisitions of acquired IPR&amp;D. M. Amortization of Intangible Assets, Depreciation and Certain Long-Lived Assets Long-lived assets include: • Property, plant and equipment , less accumulated depreciation—These assets are recorded at cost, including any significant improvements after purchase, less accumulated depreciation. Property, plant and equipment assets, other than land and construction in progress, are depreciated on a straight-line basis over the estimated useful life of the individual assets. Depreciation begins when the asset is ready for its intended use. For tax purposes, accelerated depreciation methods are used as allowed by tax laws. • Identifiable intangible assets, less accumulated amortization —These assets are recorded at fair value at acquisition. Intangible assets with finite lives are amortized on a straight-line basis over their estimated useful lives. Intangible assets with indefinite lives are not amortized until a useful life can be determined. • Goodwill —Goodwill represents the excess of the consideration transferred for an acquired business over the assigned values of its net assets. Goodwill is not amortized. Amortization of finite-lived acquired intangible assets is included in Amortization of intangible assets. We review our long-lived assets for impairment indicators throughout the year. We perform impairment testing for indefinite-lived intangible assets and goodwill at least annually and for all other long-lived assets whenever impairment indicators are present. When necessary, we record impairments of long-lived assets for the amount by which the fair value is less than the carrying value of these assets. Specifically: • For finite-lived intangible assets, such as developed technology rights, and for other long-lived assets, such as property, plant and equipment, whenever impairment indicators are present, we calculate the undiscounted value of the projected cash flows for the asset, or asset group, and compare this estimated amount to the carrying amount. If the carrying amount is greater, we record an impairment loss for the excess of book value over fair value. In addition, in all cases of an impairment review, we reevaluate the remaining useful lives of the assets and modify them, as appropriate. • For indefinite-lived intangible assets, such as brands and IPR&amp;D assets, when necessary, we determine the fair value of the asset and record an impairment loss, if any, for the excess of book value over fair value. In addition, in all cases of an impairment review other than for IPR&amp;D assets, we re-evaluate whether continuing to characterize the asset as indefinite-lived is appropriate. • For goodwill, when necessary, we determine the fair value of each reporting unit and record an impairment loss, if any, for the excess of the book value of the reporting unit over the implied fair value. N. Restructuring Charges and Other Costs Associated with Acquisitions and Cost-Reduction/Productivity Initiatives We incur restructuring charges in connection with acquisitions when we implement plans to restructure and integrate the acquired operations or in connection with our cost-reduction and productivity initiatives. • In connection with acquisition activity, we typically incur costs associated with executing the transactions, integrating the acquired operations (which may include expenditures for consulting and the integration of systems and processes), and restructuring the combined company (which may include charges related to employees, assets and activities that will not continue in the combined company); and • In connection with our cost-reduction/productivity initiatives, we typically incur costs and charges for site closings and other facility rationalization actions, workforce reductions and the expansion of shared services, including the development of global systems. Included in Restructuring charges and certain acquisition-related costs are all restructuring charges, as well as certain other costs associated with acquiring and integrating an acquired company. If the restructuring action results in a change in the estimated useful life of an asset, that incremental impact is classified in Cost of sales, Selling, informational and administrative expenses and/or Research and development expenses , as appropriate. Employee termination costs are generally recorded when the actions are probable and estimable and include accrued severance benefits, pension and postretirement benefits, many of which may be paid out during periods after termination. Transaction costs, such as banking, legal, accounting and other similar costs incurred in connection with a business acquisition are expensed as incurred . Our business and platform functions may be impacted by these actions, including sales and marketing, manufacturing and R&amp;D, as well as our corporate enabling functions. O. Cash Equivalents and Statement of Cash Flows Cash equivalents include items almost as liquid as cash, such as certificates of deposit and time deposits with maturity periods of three months or less when purchased. If items meeting this definition are part of a larger investment pool, we classify them as Short-term investments . Cash flows for financial instruments designated as fair value or cash flow hedges may be included in operating, investing or financing activities, depending on the classification of the items being hedged. Cash flows for financial instruments designated as net investment hedges are classified according to the nature of the hedging instrument. Cash flows for financial instruments that do not qualify for hedge accounting treatment are classified according to their purpose and accounting nature. P. Investments and Derivative Financial Instruments The classification of an investment depends on the nature of the investment, our intent and ability to hold the investment, and the degree to which we may exercise influence. Our investments are primarily comprised of the following: • Public equity securities with readily determinable fair values, which are carried at fair value, with changes in fair value reported in Other (income)/deductions—net. • Available-for-sale debt securities, which are carried at fair value, with changes in fair value reported in Other comprehensive income/(loss) until realized. • Held-to-maturity debt securities, which are carried at amortized cost. • Private equity securities without readily determinable fair values and where we have no significant influence are measured at cost minus any impairment and plus or minus adjustments resulting from observable price changes in orderly transactions for the identical or a similar investment of the same issuer. • For equity investments in common stock or in-substance common stock where we have significant influence over the financial and operating policies of the investee, we use the equity-method of accounting. Under the equity-method, we record our share of the investee’s income and expenses in Other (income)/deductions—net . The excess of the cost of the investment over our share of the underlying equity in the net assets of the investee as of the acquisition date is allocated to the identifiable assets and liabilities of the investee, with any remaining excess amount allocated to goodwill. Such investments are i</t>
  </si>
  <si>
    <t>Acquisitions, Divestitures, Equity-Method Investments, Licensing Arrangement, Collaborative Arrangements and Research and Development Arrangement</t>
  </si>
  <si>
    <t>Business Combinations, Discontinued Operations And Disposal Groups, Collaborative Arrangements And Equity Method Investments [Abstract]</t>
  </si>
  <si>
    <t>Acquisitions, Divestitures, Equity-Method Investments, Licensing Arrangement, Collaborative Arrangements and Research and Development Arrangement A. Acquisitions Seagen–– On December 14, 2023 (the acquisition date), we acquired Seagen, a global biotechnology company that discovers, develops and commercializes transformative cancer medicines, for $229 per share in cash. The total fair value of the consideration transferred was $44.2 billion ($43.4 billion, net of cash acquired). In addition, in connection with the acquisition $476 million in post-closing compensation expense for Seagen employee incentive awards was recorded in Restructuring charges and certain acquisition-related costs (see Note 3 ). The combination of local Pfizer and Seagen entities may be pending in various jurisdictions and integration is subject to completion of various local legal and regulatory steps. Seagen’s principal business was the development, manufacture, marketing and distribution of targeted cancer therapeutics, primarily using antibody-drug conjugate technology. Seagen’s portfolio includes four approved medicines as well as a pipeline of product candidates. Clinical development programs are ongoing for each of these approved medicines for potential new or expanded indications and for several product candidates. We believe our acquisition of Seagen will strengthen our oncology capabilities by allowing us to combine Seagen’s antibody-drug conjugate technology with the resources and scale of the Pfizer enterprise and to advance more potential breakthroughs to patients with cancer. The following table summarizes the provisional amounts recognized for assets acquired and liabilities assumed as of the acquisition date. The estimated values are not yet finalized (see below) and are subject to change, which could be significant. We will finalize the amounts recognized as we obtain the information necessary to complete the analyses. We expect to finalize these amounts as soon as possible but no later than one year from the acquisition date. (MILLIONS) Amounts Recognized as of Acquisition Date (Provisional) Working capital, excluding inventories (a) $ 736 Inventories (b) 4,195 Property, plant and equipment 524 Identifiable intangible assets, excluding in-process research and development (c) 7,970 In-process research and development 20,800 Other noncurrent assets 174 Net income tax accounts (d) (6,123) Other noncurrent liabilities (167) Total identifiable net assets 28,108 Goodwill 16,126 Net assets acquired/total consideration transferred $ 44,234 (a) Includes cash and cash equivalents, accounts receivable, other current assets, accounts payable, accrued compensation and other current liabilities. (b) Comprised of $1.0 billion current inventories and $3.1 billion noncurrent inventories. (c) Comprised mainly of $7.5 billion of finite-lived developed technology rights with an estimated weighted-average life of approximately 18 years. (d) As of the acquisition date, included primarily in Noncurrent deferred tax liabilities . The following items are subject to change: • Amounts for certain balances included in working capital (excluding inventories), and certain legal contingencies, pending receipt of certain information that could affect provisional amounts recorded. We do not believe any adjustments for legal contingencies will have a material impact on our consolidated financial statements. • Amounts for identifiable intangible assets, inventories, contractual commitments, PP&amp;E, and operating lease ROU assets and liabilities, pending finalization of valuation efforts, the completion of certain physical inventory counts and the confirmation of the physical existence and condition of certain PP&amp;E assets. • Amounts for income tax assets, receivables and liabilities, pending the filing of Seagen’s pre-acquisition tax returns and the receipt of information, including but not limited to that from taxing authorities, which may change certain estimates and assumptions used. As of the acquisition date, the fair value of accounts receivable approximated the book value acquired. The gross contractual amount receivable was $597 million. In the ordinary course of business, Seagen may incur liabilities for environmental, legal and tax matters, as well as guarantees and indemnifications. These matters may include contingencies. Except as specifically excluded by the relevant accounting standard, contingencies are required to be measured at fair value as of the acquisition date if the acquisition-date fair value of the asset or liability arising from a contingency can be determined. If the acquisition-date fair value of the asset or liability cannot be determined, the asset or liability would be recognized at the acquisition date if both of the following criteria are met: (i) it is probable that an asset existed or that a liability had been incurred at the acquisition date, and (ii) the amount of the asset or liability can be reasonably estimated. • Environmental Matters —In the ordinary course of business, Seagen may incur liabilities for environmental matters such as remediation work, asset retirement obligations and environmental guarantees and indemnifications. • Legal Matters —Seagen is involved in various legal proceedings, including patent, intellectual property, and product liability matters of a nature considered normal to its business. The contingencies arising from legal matters are not significant to our consolidated financial statements. • Tax Matters —In the ordinary course of business, Seagen incurs liabilities for income taxes. Income taxes are exceptions to both the recognition and fair value measurement principles associated with the accounting for business combinations. Reserves for income tax contingencies continue to be measured under the benefit recognition model previously used by Seagen (see Note 1Q ). Net liabilities for income taxes as of the acquisition date were $6.1 billion, including $56 million for uncertain tax positions. The net tax liability includes $7.5 billion for the tax impact of fair value adjustments, partially offset by $1.4 billion for deferred tax assets on which Seagen had recognized a valuation allowance. Goodwill is calculated as the excess of the consideration transferred over the net assets recognized and represents the future economic benefits arising from other assets acquired that could not be individually identified and separately recognized. Specifically, the goodwill recorded as part of the acquisition of Seagen includes the following: • the expected specific synergies and other benefits that we believe will result from combining the operations of Seagen with the operations of Pfizer; • any intangible assets that do not qualify for separate recognition, as well as future, as yet unidentified projects and products; and • the value of the going-concern element of Seagen’s existing businesses (the higher rate of return on the assembled collection of net assets versus if Pfizer had acquired all of the net assets separately). Goodwill is not amortized and is not deductible for tax purposes. All of the goodwill related to the acquisition of Seagen is related to our Biopharma segment (see Note 10 ). Actual and Pro Forma Impact of Acquisition —The following table presents information for Seagen’s operations that are included in Pfizer’s consolidated statements of income beginning from the acquisition date, December 14, 2023, through Pfizer’s year-end in 2023: (MILLIONS) December 31, 2023 Revenues $ 120 Net loss attributable to Pfizer Inc. common shareholders (a) (746) (a) Includes restructuring, integration and acquisition-related costs ($614 million pre-tax) and purchase accounting charges related to (i) the preliminary fair value adjustment for acquisition-date inventory estimated to have been sold ($109 million pre-tax); (ii) amortization expense related to the preliminary fair value of identifiable intangible assets acquired from Seagen ($25 million pre-tax); as well as (iii) depreciation expense related to the preliminary fair value adjustment of fixed assets acquired from Seagen ($2 million pre-tax). The following table provides unaudited U.S. GAAP supplemental pro forma information as if the acquisition of Seagen had occurred on January 1, 2022: Unaudited Supplemental Pro Forma Consolidated Results Year Ended December 31, (MILLIONS, EXCEPT PER SHARE DATA) 2023 2022 Revenues $ 60,632 $ 102,127 Net income/(loss) attributable to Pfizer Inc. common shareholders (1,474) 27,938 Diluted earnings/(loss) per share attributable to Pfizer Inc. common shareholders (0.26) 4.87 The unaudited supplemental pro forma consolidated results do not purport to reflect what the combined company’s results of operations would have been had the acquisition occurred on January 1, 2022, nor do they project the future results of operations of the combined company or reflect the expected realization of any cost savings associated with the acquisition. The actual results of operations of the combined company may differ significantly from the pro forma adjustments reflected here due to many factors. The unaudited supplemental pro forma financial information includes various assumptions, including those related to the preliminary purchase price allocation of the assets acquired and the liabilities assumed from Seagen. The historical U.S. GAAP financial information of Pfizer and Seagen was adjusted, primarily for the following pre-tax adjustments: • Additional amortization expense (approximately $503 million in 2023 and $526 million in 2022) related to the preliminary estimate of the fair value of identifiable intangible assets acquired. • Additional expense related to the preliminary estimate of the fair value adjustment to acquisition-date inventory estimated to have been sold (approximately $796 million in 2023 and $887 million in 2022). • Additional interest expense (approximately $984 million in 2023 and $2.0 billion in 2022) related to the estimated debt issued by Pfizer and the commercial paper borrowings to partially finance the acquisition. • Elimination of interest income (approximately $1.2 billion in 2023 and $267 million in 2022) related to the debt issuance proceeds that were invested prior to the acquisition date and associated with money market funds under the assumption that a portion of these funds would have been liquidated to partially fund the acquisition. • Adjustment to move Seagen royalty income received from collaboration partners (approximately $203 million in 2023 and $165 million in 2022) from total revenues to other (income)/deductions, which is consistent with Pfizer’s presentation in 2023. The above adjustments were then adjusted for the applicable tax impact using an estimated weighted-average statutory tax rate applied to the applicable pro forma adjustments. The acquisition of Seagen had no impact on Pfizer’s weighted-average shares as no shares were issued. GBT–– On October 5, 2022, we acquired GBT, a biopharmaceutical company dedicated to the discovery, development and delivery of life-changing treatments for underserved patient communities, starting with sickle cell disease, for $68.50 per share in cash. The total fair value of the consideration transferred was $5.7 billion ($5.2 billion, net of cash acquired). In addition, $136 million in payments to GBT employees for the fair value of previously unvested long-term incentive awards was recognized as post-closing compensation expense and recorded in Restructuring charges and certain acquisition-related costs (see Note 3 ). The final allocation of the consideration transferred to the assets acquired and the liabilities assumed was completed in 2023. In connection with this business combination, we recorded: (i) $4.4 billion in Identifiable intangible assets , consisting of $3.0 billion of IPR&amp;D and $1.4 billion of developed technology rights with a useful life of six years, (ii) $1.1 billion of Goodwill, (iii) $644 million of inventories to be sold over approximately three years, (iv) $516 million of net deferred tax liabilities and (v) $331 million of assumed long-term debt that was paid in full in the fourth quarter of 2022. Biohaven–– On October 3, 2022, we acquired Biohaven, the maker of Nurtec ODT/Vydura (rimegepant), an innovative therapy approved for both acute treatment of migraine and prevention of episodic migraine in adults. The transaction included the acquisition of Biohaven’s CGRP programs, including rimegepant, zavegepant and a portfolio of five pre-clinical CGRP assets. Under the terms of the agreement, we acquired all outstanding common shares of Biohaven not already owned by us for $148.50 per share, in cash, for payments of approximately $11.5 billion, plus repayment of third-party debt of $863 million and redemption of Biohaven’s redeemable preferred stock for $495 million. Effective immediately prior to the closing of the acquisition, Biohaven completed the spin-off of Biohaven Ltd. (NYSE: BHVN), distributing Biohaven Ltd.’s shares to Biohaven shareholders. Biohaven Ltd. became a new publicly traded company that retained Biohaven’s non-CGRP development stage pipeline compounds. Pfizer, a Biohaven shareholder, received a pro rata portion of Biohaven Ltd.’s shares in the distribution and owns approximately 1.3% of Biohaven Ltd. as of December 31, 2023. This acquisition follows on the November 2021 collaboration for the commercialization of rimegepant and zavegepant outside the U.S., in connection with which Pfizer acquired 2.6% of Biohaven’s common stock (see Note 2E ). Biohaven Ltd. also has the right to receive tiered royalties from Pfizer on any annual net sales of rimegepant and zavegepant in the U.S. in excess of $5.25 billion. This contingent consideration was determined to have no fair value as of the acquisition date. Pfizer also acquired Biohaven’s commitments for payment of high single digit to mid-teen percentage tiered royalties on world-wide net sales excluding China and low to high single digit royalties on net sales in China of rimegepant and zavegepant as well as certain regulatory approval and commercial milestone payments associated with rimegepant and zavegepant of up to $1.1 billion under pre-existing third-party license and other agreements. These milestone amounts have been reduced by $608 million since the acquisition due to payments made and renegotiation of certain of the applicable agreements. The total fair value of the consideration transferred was $11.8 billion, which includes the fair value of Pfizer’s previous investment in Biohaven on the acquisition date of approximately $300 million. The final allocation of the consideration transferred to the assets acquired and the liabilities assumed was completed in 2023. In connection with this business combination, we recorded: (i) $12.1 billion in Identifiable intangible assets , consisting of $11.6 billion of developed technology rights with a useful life of 11 years and $450 million of IPR&amp;D, (ii) $823 million of Goodwill , (iii) $813 million of inventories to be sold over approximately two years, (iv) $398 million of trade accounts receivable, (v) $1.4 billion of assumed long-term debt that was paid in full in the fourth quarter of 2022, (vi) $544 million of net deferred tax liabilities and (vii) $526 million of Other current liabilities . Arena–– On March 11, 2022, we acquired Arena, a clinical stage company with development-stage therapeutic candidates in gastroenterology, dermatology and cardiology, for $100 per share in cash. The total fair value of the consideration transferred was $6.6 billion ($6.2 billion, net of cash acquired). In addition, $138 million in payments to Arena employees for the fair value of previously unvested long-term incentive awards was recognized as post-closing compensation expense and recorded in Restructuring charges and certain acquisition-related costs (see Note 3 ). The final allocation of the consideration transferred to the assets acquired and the liabilities assumed was completed in 2023. In connection with this business combination, we recorded: (i) $5.5 billion in Identifiable intangible assets , consisting of $5.0 billion of IPR&amp;D and $460 million of indefinite-lived licensing agreements and other, (ii) $1.0 billion of Goodwill and (iii) $490 million of net deferred tax liabilities. ReViral–– On June 9, 2022, we acquired ReViral, a privately held, clinical-stage biopharmaceutical company focused on discovering, developing and commercializing novel antiviral therapeutics that target respiratory syncytial virus, for a total consideration of up to $536 million, including upfront payments of $436 million upon closing (including a base payment of $425 million plus working capital adjustments) and an additional $100 million contingent upon a future development milestone for a secondary pipeline asset. It was subsequently determined the applicable milestone was not achieved. We accounted for the transaction as an asset acquisition since the lead asset, sisunatovir, represented substantially all of the fair value of the gross assets acquired. At the acquisition date, we recorded a $426 million charge representing an acquired IPR&amp;D asset with no alternative use in Acquired in-process research and development expenses , which is presented as a cash outflow from operating activities. Other assets acquired and liabilities assumed were not significant. Trillium–– On November 17, 2021, we acquired all of the issued and outstanding common stock not already owned by Pfizer of Trillium, a clinical stage immuno-oncology company developing therapies targeting cancer immune evasion pathways and specific cell targeting approaches, for $18.50 per share in cash, for total consideration of $2.0 billion, net of cash acquired. As a result, Trillium became our wholly owned subsidiary. We previously held a 2% ownership investment in Trillium. Trillium’s lead program, TTI-622, is an investigational fusion protein that is designed to block the inhibitory activity of CD47, a molecule that is overexpressed by a wide variety of tumors. We accounted for the transaction as an asset acquisition since the lead asset, TTI-622, represented substantially all of the fair value of the gross assets acquired, which exclude cash acquired. At the acquisition date, we recorded a $2.1 billion charge representing an acquired IPR&amp;D asset with no alternative future use in Acquired in-process research and development expenses , of which the $2.0 billion net cash consideration is presented as a cash outflow from operating activities. In connection with this acquisition, we recorded $256 million of assets acquired primarily consisting of cash and investments. Liabilities assumed were approximately $81 million. Pro forma information for the aforementioned acquisitions (except for Seagen) has not been presented because these acquisitions were not material to our consolidated financial statements. Divestiture of Early-Stage Rare Disease Gene Therapy Portfolio– –On September 19, 2023, we completed an agreement with Alexion, under which Alexion purchased and licensed the assets of our early-stage rare disease gene therapy portfolio. This agreement is consistent with our previously announced strategy to pivot from viral capsid-based gene therapy approaches to harnessing new platform technologies that we believe can have a transformative impact on patients, such as mRNA or in vivo gene editing. Under the terms of the agreement, Alexion will pay us total consideration of up to $1 billion, consisting of an upfront payment of $300 million which was paid at closing and future contingent milestone payments, plus tiered royalties based on annual net sales of the assets. In connection with the closing of the transaction, Pfizer recognized a $222 million pre-tax gain in Other (income)/deductions––net (see Note 4 ). Discontinued Operations Meridian–– On December 31, 2021, we completed the sale of our Meridian subsidiary for approximately $51 million in cash and recognized a loss of approximately $167 million, net of tax, in Discontinued operations––net of tax . In connection with the sale, Pfizer and the purchaser of Meridian entered into various agreements to provide a framework for our relationship after the sale, including interim TSAs and an MSA. Services under the TSAs are completed as of December 31, 2023. The MSA is for a term of three years post sale with a two year extension period. Amounts recorded under the interim TSAs and MSA in 2023 and 2022 were not material to our operations. No amounts were recorded under these arrangements in 2021. Upjohn Separation and Combination with Mylan–– In connection with the 2020 spin-off and the combination of the Upjohn Business with Mylan to form Viatris, Pfizer and Viatris entered into various agreements, including a separation and distribution agreement, interim operating models, including agency arrangements, MSAs, TSAs, a tax matters agreement, and an employee matters agreement, among others. The interim agency operating model arrangements primarily include billings, collections and remittance of rebates that we are performing on a transitional basis on behalf of Viatris. Under the MSAs, Pfizer or Viatris, as the case may be, manufactures, labels and packages products for the other party. The terms of the MSAs range in initial duration from four Net cash provided by operating activities from continuing operations, except for a $277 million payment to Viatris made in 2021 pursuant to terms of the separation agreement, which is reported in Other financing activities, net . Components of Discontinued operations––net of tax: Year Ended December 31, (a) (MILLIONS) 2023 2022 2021 Total revenues $ — $ — $ 277 Costs and expenses: Cost of sales — — 204 Selling, informational and administrative expenses — 8 26 Research and development expenses — — 9 Acquired in-process research and development expenses — — — Amortization of intangible assets — — 45 Restructuring charges and certain acquisition-related costs — — 2 Other (income)/deductions––net (11) (20) 365 Pre-tax income/(loss) from discontinued operations 11 12 (375) Provision/(benefit) for taxes on income 26 13 (107) Income/(loss) from discontinued operations––net of tax (15) (1) (268) Pre-tax gain/(loss) on sale of discontinued operations — 10 (211) Provision/(benefit) for taxes on income — 2 (44) Gain/(loss) on sale of discontinued operations––net of tax — 7 (167) Discontinued operations––net of tax $ (15) $ 6 $ (434) (a) In 2023 and 2022, Discontinued operations—net of tax relates to post-close adjustments. In 2021, Discontinued operations—net of tax primarily includes (i) the operations of Meridian prior to its sale on December 31, 2021 recognized in Income/(loss) from discontinued operations—net of tax, which includes a pre-tax expense to resolve an MDL relating to EpiPen against the Company in the U.S. District Court for the District of Kansas for $345 million; and (ii) the after tax loss of $167 million related to the sale of Meridian recognized in Gain/(loss) on sale of discontinued operations––net of tax. To a much lesser extent, Discontinued operations—net of tax in 2021 also includes the operations of the Mylan-Japan collaboration prior to its termination on December 21, 2020 and post-close adjustments directly related to our former Upjohn and Nutrition discontinued businesses, including adjustments for tax, benefits and legal-related matters recognized in Income/(loss) from discontinued operations—net of tax. Haleon/Consumer Healthcare JV–– On July 18, 2022, GSK completed a demerger of the Consumer Healthcare JV which became Haleon, an independent, publicly traded company listed on the London Stock Exchange that holds the joint historical consumer healthcare business of GSK and Pfizer following the demerger. We continue to own 32% of Haleon as of December 31, 2023. The carrying value of our investment in Haleon as of December 31, 2023 and December 31, 2022 was $11.5 billion and $10.8 billion, respectively, and is reported in Equity-method investments . The fair value of our investment in Haleon as of December 31, 2023, based on quoted market prices of Haleon stock, was $12.1 billion. Haleon/the Consumer Healthcare JV is a foreign investee whose reporting currency is the U.K. pound, and therefore we translate its financial statements into U.S. dollars and recognize the impact of foreign currency translation adjustments in the carrying value of our investment and in other comprehensive income. The increase in the value of our investment from December 31, 2022 to December 31, 2023 is primarily due to our share of Haleon’s earnings of $489 million as well as $280 million in pre-tax foreign currency translation adjustments (see Note 6 ), partially offset by $153 million in dividends. We record our share of earnings from Haleon/the Consumer Healthcare JV on a quarterly basis on a one-quarter lag in Other (income)/deductions––net . Our total share of Haleon’s earnings generated in the fourth quarter of 2022 and the first nine months of 2023, which we recorded in our operating results in 2023, was $489 million. Our total share of Haleon/the Consumer Healthcare JV’s earnings generated in the fourth quarter of 2021 and the first nine months of 2022, which we recorded in our operating results in 2022, was $536 million. Our total share of the JV’s earnings generated in the fourth quarter of 2020 and the first nine months of 2021, which we recorded in our operating results in 2021, was $495 million. As part of the initial accounting for our investment in the Consumer Healthcare JV in 2019, we determined that the difference between the initial fair value of our investment less our underlying equity in the carrying value of the net assets of the JV resulted in an initial excess basis difference of $4.8 billion. We allocated the difference primarily to inventory, definite-lived intangible assets, indefinite-lived intangible assets, related deferred tax liabilities, and equity-method goodwill. We recognize amortization of these basis differences in Other (income)/deductions––net . Amortization of basis differences on inventory and related deferred tax liabilities was completely recognized by the second quarter of 2020. Basis differences on definite-lived intangible assets and related deferred tax liabilities are being amortized over the lives of the underlying assets, which range from 8 to 20 years. In 2022, our equity-method income included in Other (income)/ deductions––net also included charges of $100 million, primarily for adjustments to our equity-method basis differences related to the separation of Haleon/the Consumer Healthcare JV from GSK. The total amortization and adjustment of basis differences resulting from the excess of the initial fair value of our investment over the underlying equity in the carrying value of the net assets of Haleon/the Consumer Healthcare JV was not material to our results of operations in 2023 and 2021. See Note 4 . Summarized financial information for our equity-method investee, Haleon/the Consumer Healthcare JV, as of September 30, 2023, the most recent period available, and as of September 30, 2022 and for the periods ending September 30, 2023, 2022, and 2021 is as follows: (MILLIONS) September 30, 2023 September 30, 2022 Current assets $ 5,876 $ 5,932 Noncurrent assets 36,954 35,204 Total assets $ 42,830 $ 41,137 Current liabilities $ 6,117 $ 5,235 Noncurrent liabilities 15,744 17,220 Total liabilities $ 21,862 $ 22,455 Equity attributable to shareholders $ 20,719 $ 18,455 Equity attributable to noncontrolling interests 249 227 Total net equity $ 20,968 $ 18,682 For the Twelve Months Ending (MILLIONS) September 30, 2023 September 30, 2022 September 30, 2021 Net sales $ 13,921 $ 13,566 $ 12,836 Cost of sales (5,580) (5,081) (4,755) Gross profit $ 8,341 $ 8,486 $ 8,081 Income from continuing operations 1,606 1,745 1,614 Net income 1,606 1,745 1,614 Income attributable to shareholders 1,528 1,675 1,547 In connection with GSK’s previously announced planned demerger of at least 80% of GSK’s 68% equity interest in the Consumer Healthcare JV, in March 2022 the Consumer Healthcare JV completed its offering of a total aggregate principal amount of $8.75 billion in U.S. dollar-denominated senior notes of various maturities, €2.35 billion in euro-denominated senior notes of various maturities and £700 million in U.K. pound-denominated senior notes of various maturities (collectively, the “notes”). The notes were guaranteed by GSK generally up to and excluding the date of the demerger (the “Guarantee Assumption Date”). We agreed to indemnify GSK for 32% (representing our pro rata equity interest in the Consumer Healthcare JV) of any amount payable by GSK pursuant to its guarantee of the notes. Our indemnity was provided solely for the benefit of GSK. Neither we nor any of our subsidiaries were an issuer or guarantor of any of the notes. Following its issuance of the notes in March 2022, which fell in our international second quarter of 2022, the Consumer Healthcare JV loaned to us and GSK the net proceeds received from the notes on a pro rata equity ownership basis, for which we received a loan of £2.9 billion ($3.7 billion as of the end of our second quarter of 2022), at an interest rate of 1.365% per annum payable semi-annually in arrears. In conjunction with the demerger, we received £3.5 billion ($4.2 billion) in dividends from the JV in July 2022, of which $4.0 billion related to a one-time pre-separation dividend, which decreased the carrying value of our investment and are included in Net cash provided by/(used in) investing activities . Simultaneous with the receipt of the dividends, we repaid the £2.9 billion loan from the JV. GSK similarly received pro rata dividends and simultaneously repaid its pro rata loan from the JV. In conjunction with these transactions, our indemnification of GSK’s guarantee discussed above was terminated. Investment in ViiV–– In 2009, we and GSK created ViiV, which is focused on research, development and commercialization of human immunodeficiency virus (HIV) medicines. We own approximately 11.7% of ViiV, and prior to 2016 we accounted for our investment under the equity method due to the significant influence that we have over the operations of ViiV through our board representation and minority veto rights. We suspended application of the equity method to our investment in ViiV in 2016 when the carrying value of our investment was reduced to zero due to the recognition of cumulative equity-method losses and dividends, and therefore we no longer record our proportionate share of ViiV’s net income (loss) in our results of operations. Since 2016, we have recognized dividends from ViiV as income in Other (income)/deductions––net when earned, including dividends of $265 million in 2023, $314 million in 2022 and $166 million in 2021 (see Note 4 ). Summarized financial information for our equity-method investee, ViiV, as of December 31, 2023 and 2022 and for the years ending December 31, 2023, 2022, and 2021 is as follows: As of December 31, (MILLIONS) 2023 2022 Current assets $ 4,237 $ 4,043 Noncurrent assets 3,009 3,014 Total assets $ 7,245 $ 7,057 Current liabilities $ 4,085 $ 3,780 Noncurrent liabilities 5,998 5,996 Total liabilities $ 10,083 $ 9,777 Total net equity/(deficit) attributable to shareholders $ (2,838) $ (2,720) Year Ended December 31, (MILLIONS) 2023 2022 2021 Net sales $ 7,845 $ 6,955 $ 6,380 Cost of sales (1,060) (819) (682) Gross profit $ 6,785 $ 6,135 $ 5,698 Income from continuing operations 3,090 3,108 2,040 Net income 3,090 3,108 2,040 Income attributable to shareholders 3,090 3,108 2,040 Agreement with Valneva–– In June 2022, we entered into an Equity Subscription Agreement, under which we invested €90.5 million ($95 million) in Valneva to further support our arrangement to co-develop and commercialize Lyme disease vaccine candidate, VLA15, which we originally entered into with Valneva in 2020. In addition, we updated the terms of our existing co-development and commercialization agreement for VLA15. Valneva will now fund 40% of the remaining shared development costs, and we will pay Valneva tiered royalties ranging from 14% to 22%, compared to royalties starting at 19% in the initial agreement. In addition, the royalties will be complemented by up to $100 million in milestones payable to Valneva based on cumulative sales. Other early commercialization milestones are unchanged. As of December 31, 2023, we held a 6.9% equity stake of Valneva. We enter into collaborative arrangements with respect to in-line medicines, as well as m</t>
  </si>
  <si>
    <t>Restructuring Charges and Other Costs Associated with Acquisitions and Cost-Reduction/Productivity Initiatives</t>
  </si>
  <si>
    <t>Restructuring and Related Activities [Abstract]</t>
  </si>
  <si>
    <t>Restructuring Charges and Other Costs Associated with Acquisitions and Cost-Reduction/Productivity Initiatives A. Restructuring Programs Transforming to a More Focused Company Program–– In 2019, we announced that we would be incurring costs associated with our Transforming to a More Focused Company Program, a multi-year effort to ensure our cost base aligned appropriately with our operating structure following Pfizer’s transformation into a more focused, innovative science-based global biopharmaceutical business. This program included activities to (i) restructure our corporate enabling functions to appropriately support our operating structure; (ii) transform our commercial go-to-market model; and (iii) optimize our manufacturing network and R&amp;D operations. The costs to restructure our corporate enabling functions, and to optimize our R&amp;D operations and reduce cycle times, as well as to further prioritize our internal R&amp;D portfolio, primarily included severance and implementation costs. The costs to optimize our manufacturing network largely included severance, implementation costs, product transfer costs, site exit costs, and accelerated depreciation. From the start of this program in the fourth quarter of 2019 through December 31, 2023, we incurred costs of $4.0 billion, of which $1.5 billion ($1.0 billion of restructuring charges) was associated with our Biopharma segment and have substantially completed this program. Realigning our Cost Base Program–– In the fourth quarter of 2023, we announced that we launched a multi-year, enterprise-wide cost realignment program that aims to realign our costs with our longer-term revenue expectations. We expect costs associated with this multi-year effort to continue through 2024 and to total approximately $3.0 billion, primarily representing cash expenditures for severance and implementation costs, of which $1.1 billion is associated with our Biopharma segment. In 2023, we incurred costs under this program of $1.7 billion, of which $674 million (including $665 million of restructuring charges) is associated with our Biopharma segment. B. Key Activities The following summarizes costs and credits for acquisitions and cost-reduction/productivity initiatives: Year Ended December 31, (MILLIONS) 2023 2022 2021 Restructuring charges/(credits): Employee terminations $ 1,622 $ 776 $ 680 Asset impairments 227 52 53 Exit costs/(credits) 119 54 8 Restructuring charges/(credits) (a) 1,968 882 741 Transaction costs (b) 190 144 20 Integration costs and other (c) 785 348 41 Restructuring charges and certain acquisition-related costs 2,943 1,375 802 Net periodic benefit costs/(credits) recorded in Other (income)/deductions––net (7) (9) (63) Additional depreciation––asset restructuring recorded in our consolidated statements of income as follows (d) : Cost of sales 31 34 63 Selling, informational and administrative expenses 1 2 23 Total additional depreciation––asset restructuring 32 36 87 Implementation costs recorded in our consolidated statements of income as follows (e) : Cost of sales 67 54 45 Selling, informational and administrative expenses 289 560 426 Research and development expenses 101 2 1 Total implementation costs 457 616 472 Total costs associated with acquisitions and cost-reduction/productivity initiatives $ 3,426 $ 2,018 $ 1,298 (a) Primarily represents cost-reduction initiatives. Amounts associated with our Biopharma segment: $672 million for 2023 (including charges of $665 million for Realigning our Cost Base Program and credits of $20 million for Transforming to a More Focused Company program), $354 million for 2022 (including charges of $291 million for Transforming to a More Focused Company program) and $610 million for 2021 (including charges of $612 million for Transforming to a More Focused Company program). (b) Represents external costs for banking, legal, accounting and other similar services. (c) Represents external, incremental costs directly related to integrating acquired businesses, such as expenditures for consulting and the integration of systems and processes, and certain other qualifying costs. 2023 costs mostly relate to our acquisition of Seagen, including $476 million that was recognized as a post-closing compensation expense for payments to Seagen employees in the fourth quarter of 2023 for the fair value of long-term incentive awards that vested upon closing and the expense for employee incentive awards issued in contemplation of the merger. 2022 costs mostly related to our acquisitions of Arena and GBT, including $138 million in payments to Arena employees in the first quarter of 2022 and $136 million in payments to GBT employees in the fourth quarter of 2022 for the fair value of previously unvested long-term incentive awards that was recognized as post-closing compensation expense. See Note 2A . 2021 costs primarily related to our acquisition of Trillium. (d) Represents the impact of changes in the estimated useful lives of assets involved in restructuring actions. (e) Represents external, incremental costs directly related to implementing our non-acquisition-related cost-reduction/productivity initiatives. The following summarizes the components and changes in restructuring accruals: (MILLIONS) Employee Asset Exit Costs Accrual Balance, January 1, 2022 $ 1,014 $ — $ 57 $ 1,071 Provision 776 52 54 882 Utilization and other (a) (594) (52) (103) (750) Balance, December 31, 2022 (b) 1,196 — 8 1,204 Provision 1,622 227 119 1,968 Utilization and other (a) (840) (227) (116) (1,184) Balance, December 31, 2023 (c) $ 1,978 $ — $ 11 $ 1,988 (a) Other activity includes adjustments for foreign currency translation that are not material to our consolidated financial statements. (b) Included in Other current liabilities ($991 million) and Other noncurrent liabilities ($213 million). (c) Included in Other current liabilities ($1.3 billion) and Other noncurrent liabilities ($663 million).</t>
  </si>
  <si>
    <t>Other (Income)/Deductions—Net</t>
  </si>
  <si>
    <t>Other Income and Expenses [Abstract]</t>
  </si>
  <si>
    <t>Other (Income)/Deductions—Net Components of Other (income)/deductions––net include: Year Ended December 31, (MILLIONS) 2023 2022 2021 Interest income $ (1,624) $ (251) $ (36) Interest expense (a) 2,209 1,238 1,291 Net interest expense (b) 585 987 1,255 Royalty-related income (1,058) (845) (857) Net (gains)/losses recognized during the period on equity securities (c) (1,590) 1,273 (1,344) Income from collaborations, out-licensing arrangements and sales of compound/product rights (d) (154) (188) (396) Net periodic benefit costs/(credits) other than service costs (610) (849) (2,547) Certain legal matters, net (e) 474 230 182 Certain asset impairments (f) 3,024 421 86 Haleon/Consumer Healthcare JV equity method (income)/loss (g) (505) (436) (471) Other, net (h) (1,002) (378) (786) Other (income)/deductions––net $ (835) $ 217 $ (4,878) (a) Capitalized interest totaled $160 million in 2023, $124 million in 2022 and $108 million in 2021. (b) The decrease in net interest expense in 2023 reflects higher interest expense driven by our $31 billion aggregate principal amount of senior unsecured notes issued in May 2023 as part of the financing for our acquisition of Seagen, which was more than offset by higher interest income on the investment of the net proceeds from the debt issuance. (c) 2023 net gains primarily include, among other things, a realized gain of $1.7 billion related to our investment in Telavant Holdings, Inc. and unrealized gains of $297 million related to our investment in Cerevel Therapeutics Holdings, Inc (Cerevel), partially offset by unrealized losses of $292 million related to our investment in BioNTech. 2022 net losses included, among other things, unrealized losses of $986 million related to investments in BioNTech, Allogene Therapeutics, Inc. and Arvinas. 2021 net gains included, among other things, unrealized gains of $1.6 billion related to investments in BioNTech and Cerevel. (d) 2021 included, among other things, $188 million of net collaboration income from BioNTech related to Comirnaty. (e) 2023 primarily includes certain product liability and other legal expenses related to products discontinued and/or divested by Pfizer and legal obligations related to pre-acquisition matters. 2022 primarily included certain product liability and other legal expenses related to products discontinued and/or divested by Pfizer. 2021 primarily included certain product liability expenses related to products discontinued and/or divested by Pfizer, and to a lesser extent, legal obligations related to pre-acquisition matters. (f) 2023 primarily represents intangible asset impairment charges of $3.0 billion, of which $2.9 billion is associated with our Biopharma segment ($2.8 billion recorded in the fourth quarter), including: $1.4 billion for etrasimod (Velsipity) IPR&amp;D, based on a change in development plans for additional indications and overall revenue expectations, $964 million for Prevnar 13 developed technology rights ($834 million for pediatric and $130 million for adult), due to updated commercial forecasts mainly reflecting a transition to higher serotype coverage, and $486 million for various other IPR&amp;D assets and developed technology rights, due to updated commercial forecasts mainly reflecting competitive pressures and/or prioritization decisions. 2023 also includes $128 million associated with Other business activities, related to IPR&amp;D and developed technology rights for acquired software assets and reflects unfavorable pivotal trial results and updated commercial forecasts. 2022 represented intangible asset impairment charges associated with our Biopharma segment of: $200 million for an IPR&amp;D asset for the unapproved indication of symptomatic dilated cardiomyopathy due to a mutation of the gene encoding the lamin A/C protein that resulted from the Phase 3 trial reaching futility at a pre-planned interim analysis and $171 million for developed technology rights due to updated commercial forecasts mainly reflecting competitive pressures. 2022 also included intangible asset impairment charges of $50 million associated with PC1, related to finite-lived licensing agreements and reflected updated contract manufacturing forecasts reflecting changes to market dynamics. (g) See Note 2C . (h) 2023 includes, among other things, (i) dividend income of $265 million from our investment in ViiV and $211 million from our investment in Nimbus resulting from Takeda’s acquisition of Nimbus’s oral, selective allosteric tyrosine kinase 2 (TYK2) inhibitor program subsidiary and (ii) a $222 million gain on the divestiture of our early-stage rare disease gene therapy portfolio to Alexion. 2022 included, among other things, (i) dividend income of $314 million from our investment in ViiV, (ii) income net of costs associated with TSAs of $142 million and (iii) charges of $77 million, reflecting the change in the fair value of contingent consideration. 2021 included, among other things, (i) income net of costs associated with TSAs of $288 million, (ii) dividend income of $166 million from our investment in ViiV and (iii) charges of $142 million, reflecting the change in the fair value of contingent consideration. Additional information about the intangible assets that were impaired during 2023 follows: Year Ended Fair Value (a) December 31, 2023 (MILLIONS) Amount Level 1 Level 2 Level 3 Impairment Intangible assets––IPR&amp;D (b) $ 3,860 $ — $ — $ 3,860 $ 1,704 Intangible assets––Developed technology rights (b) 1,942 — — 1,942 1,184 Intangible assets––Licensing agreements and other (b) — — — — 120 Total $ 5,802 $ — $ — $ 5,802 $ 3,008 (a) The fair value amounts are presented as of the date of impairment, as these assets are not measured at fair value on a recurring basis. See also Note 1E . (b) Reflects intangible assets written down to fair value in 2023. Fair value was determined using the income approach, specifically the multi-period excess earnings method, also known as the discounted cash flow method. We started with a forecast of all the expected net cash flows for the asset and then applied an asset-specific discount rate to arrive at a net present value amount. Some of the more significant estimates and assumptions inherent in this approach include: the amount and timing of the projected net cash flows, which includes the expected impact of competitive, legal and/or regulatory forces on the product; the discount rate, which seeks to reflect the various risks inherent in the projected cash flows; and the tax rate, which seeks to incorporate the geographic diversity of the projected cash flows.</t>
  </si>
  <si>
    <t>Tax Matters</t>
  </si>
  <si>
    <t>Income Tax Disclosure [Abstract]</t>
  </si>
  <si>
    <t>Tax Matters A. Taxes on Income from Continuing Operations Components of Income from continuing operations before provision/(benefit) for taxes on income include: Year Ended December 31, (MILLIONS) 2023 2022 2021 United States $ (4,411) $ 5,032 $ 6,064 International 5,469 29,697 18,247 Income from continuing operations before provision/(benefit) for taxes on income ( a), (b) $ 1,058 $ 34,729 $ 24,311 (a) 2023 v. 2022 –– The domestic loss in 2023 versus domestic income in 2022 and the decrease in international income in 2023 was primarily attributable to lower revenues, higher intangible asset impairment charges, and increases in Restructuring charges and certain acquisition-related costs , Amortization of intangible assets , and Selling, informational and administrative expenses , partially offset by a decrease in Cost of sales and net gains on equity securities in 2023 versus net losses on equity securities in 2022 . (b) 2022 v. 2021 –– The decrease in domestic income is primarily related to net losses on equity securities in 2022 versus net gains on equity securities in 2021, lower net periodic benefit credits and higher restructuring charges and certain acquisition-related costs, partially offset by Paxlovid income and lower acquired IPR&amp;D expenses. The increase in international income is primarily related to Paxlovid and Comirnaty income partially offset by lower net periodic benefit credits. Components of Provision/(benefit) for taxes on income based on the location of the taxing authorities include: Year Ended December 31, (MILLIONS) 2023 2022 2021 United States Current income taxes: Federal $ 1,321 $ 2,744 $ 3,342 State and local (135) (20) 34 Deferred income taxes: Federal (2,606) (3,271) (3,850) State and local (184) (310) (491) Total U.S. tax provision/(benefit) (1,605) (857) (964) International Current income taxes 1,142 4,368 2,769 Deferred income taxes (652) (183) 48 Total international tax provision/(benefit) 490 4,185 2,816 Provision/(benefit) for taxes on income $ (1,115) $ 3,328 $ 1,852 The changes in Provision/(benefit) for taxes on income impacting the effective tax rate year-over-year are summarized below: 2023 v. 2022 The tax benefit of $1.1 billion for 2023 compared to the tax provision of $3.3 billion for 2022 was primarily a result of changes in the jurisdictional mix of earnings and the resolution of uncertain tax positions in various markets. The 2023 pre-tax income included a greater percentage of expenses taxed at higher rates as compared to the 2022 pre-tax income, resulting in a 2023 tax benefit compared to the 2022 tax provision. These expenses included amortization expense, acquisition-related costs, restructuring charges and intangible asset impairment charges. The tax benefit for 2023 and the tax provision for 2022 included tax benefits related to global income tax resolutions in multiple tax jurisdictions spanning multiple tax years. The tax provision for 2022 also included the closing of U.S. IRS audits covering five tax years. 2022 v. 2021 The higher effective tax rate in 2022 was mainly the result of: • the non-recurrence of certain initiatives executed in 2021 associated with our investment in the Consumer Healthcare JV with GSK based on estimates and assumptions that we believe to be reasonable, partially offset by: • tax benefits in 2022 related to global income tax resolutions in multiple tax jurisdictions spanning multiple tax years that included the closing of U.S. IRS audits covering five tax years. In all years, federal, state and international net tax liabilities assumed or established as part of a business acquisition are not included in Provision/(benefit) for taxes on income (see Note 2A ). We elected, with the filing of our 2018 U.S. Federal Consolidated Income Tax Return, to pay our initial estimated $15 billion repatriation tax liability on accumulated post-1986 foreign earnings over eight years through 2026. The fifth annual installment of this liability was paid by its April 18, 2023 due date. The sixth annual installment is due April 15, 2024 and is reported in current Income taxes payable as of December 31, 2023. The remaining liability is reported in noncurrent Other taxes payable. Our obligations may vary as a result of changes in our uncertain tax positions and/or availability of attributes such as foreign tax and other credit carryforwards. B. Tax Rate Reconciliation The reconciliation of the U.S. statutory income tax rate to our effective tax rate for Income from continuing operations follows: Year Ended December 31, 2023 * 2022 2021 U.S. statutory income tax rate 21.0 % 21.0 % 21.0 % Taxation of non-U.S. operations (a), (b) (21.1) (5.0) (4.3) Tax settlements and resolution of certain tax positions (c) (40.3) (3.0) (0.4) Foreign-Derived Intangible Income deduction (d) (33.1) (1.9) (0.6) State &amp; local taxes (e) (22.4) — (0.5) Charitable contributions (7.3) (0.5) (0.6) Certain Consumer Healthcare JV initiatives (c) — — (6.0) U.S. R&amp;D tax credit (15.8) (0.6) (0.5) Interest (f) 13.5 0.2 0.4 All other, net (g) 0.2 (0.6) (0.7) Effective tax rate for income from continuing operations (105.4) % 9.6 % 7.6 % * The higher rate percentages for the 2023 reconciling items are significantly impacted by the lower domestic and international Income from continuing operations before provision/(benefit) for taxes on income (see Note 5A ) . (a) For taxation of non-U.S. operations, this rate impact reflects the income tax rates and relative earnings in the locations where we do business outside the U.S., together with the U.S. tax cost on our international operations, changes in uncertain tax positions not included in the reconciling item called “Tax settlements and resolution of certain tax positions,” as well as changes in valuation allowances. Specifically: (i) the jurisdictional location of earnings is a significant component of our effective tax rate each year, and the rate impact of this component is influenced by the specific location of non-U.S. earnings and the level of such earnings as compared to our total earnings; (ii) the U.S. tax implications of our foreign operations is a significant component of our effective tax rate each year and generally offsets some of the reduction to our effective tax rate each year resulting from the jurisdictional location of earnings; (iii) the impact of certain tax initiatives; and (iv) the impact of changes in uncertain tax positions not included in the reconciling item called “Tax settlements and resolution of certain tax positions” is a component of our effective tax rate each year that can result in either an increase or decrease to our effective tax rate. The jurisdictional mix of earnings, which includes the impact of the location of earnings as well as the U.S. tax cost on our international operations, can vary as a result of operating fluctuations in the normal course of business and as a result of the extent and location of other income and expense items, such as restructuring charges, asset impairments and gains and losses on strategic business decisions. See also Note 5A for the components of pre-tax income and Provision/(benefit) for taxes on income, which is based on the location of the taxing authorities, and for information about settlements and other items impacting Provision/(benefit) for taxes on income . (b) In all years, the reduction in our effective tax rate is a result of the jurisdictional location of earnings and is largely due to lower tax rates in certain jurisdictions, as well as manufacturing and other incentives for our subsidiaries in Singapore and, to a lesser extent, in Puerto Rico. We benefit from Puerto Rican tax incentives pursuant to a grant that expires during 2053. Under such grant, we are partially exempt from income, property and municipal taxes. In Singapore, we benefit from incentive tax rates effective through 2048 on income from manufacturing and other operations. (c) See Note 5A . (d) The higher rate benefit from the Foreign-Derived Intangible Income deduction in 2022 is mainly the result of the TCJA requirement to capitalize R&amp;D costs for tax years beginning after December 31, 2021. (e) Includes the impact of U.S. state and local taxes and changes in the state valuation allowances including those related to the acquisition of Seagen. (f) Includes changes in interest related to our uncertain tax positions not included in the reconciling item called “Tax settlements and resolution of certain tax positions”. (g) All other, net is primarily due to routine business operations. C. Deferred Taxes Components of our deferred tax assets and liabilities, shown before jurisdictional netting, follow: 2023 Deferred Tax* 2022 Deferred Tax* (MILLIONS) Assets (Liabilities) Assets (Liabilities) Prepaid/deferred items (a) $ 2,658 $ (654) $ 1,673 $ (533) Accrued/deferred royalties 1,655 — 2,127 — Deferred revenues (b) 471 — 95 — Inventories (c) 1,210 (1,060) 672 (262) Intangible assets (d) 1,526 (11,605) 1,445 (6,288) Property, plant and equipment 168 (2,039) 112 (1,845) Employee benefits (e) 1,085 (287) 1,314 (276) Restructurings and other charges 537 — 302 — Legal and product liability reserves 430 — 385 — Research and development (f) 6,275 — 4,137 — Net operating loss/tax credit carryforwards (g), (h) 2,708 — 2,224 — Unremitted earnings — (60) — (51) State and local tax adjustments 119 — 151 — Investments (i) 133 (395) 91 (208) All other 62 (72) 78 (56) 19,037 (16,172) 14,806 (9,519) Valuation allowances (1,738) — (1,541) — Total deferred taxes $ 17,299 $ (16,172) $ 13,265 $ (9,519) Net deferred tax asset/(liability) (j), (k) $ 1,128 $ 3,746 * The deferred tax assets and liabilities associated with global intangible low-taxed income are included in the relevant categories. See Note 1Q . (a) The increase in net deferred tax assets in 2023 is primarily related to temporary differences associated with the timing of cash tax payments made and accruals recorded in the ordinary course of business. (b) The increase in deferred tax assets in 2023 is primarily related to temporary differences associated with the non-cash revenue reversal for Paxlovid recorded in the fourth quarter of 2023. See Note 17C . (c) The decrease in net deferred tax assets in 2023 is primarily due to the acquisition of inventories related to Seagen, partially offset by the temporary differences associated with the non-cash charges for inventory write-offs for Paxlovid and Comirnaty. (d) The increase in net deferred tax liabilities in 2023 is primarily due to the acquisition of intangible assets related to Seagen, partially offset by the amortization of intangible assets and certain impairment charges. (e) The decrease in net deferred tax assets in 2023 is primarily due to changes in pension and postretirement benefit obligations, as well as the performance of plan assets reported in the period. See Note 11 . (f) The increase in deferred tax assets in 2023 is primarily related to the acquisition of capitalized R&amp;D costs related to Seagen and the TCJA requirement to capitalize R&amp;D costs for tax years beginning after December 31, 2021. (g) The increase in deferred tax assets in 2023 is primarily due to the acquisition of net operating loss carryforwards and credit carryforwards related to Seagen. See Note 2A . (h) The amounts in 2023 and 2022 are reduced for unrecognized tax benefits of $1.3 billion and $1.2 billion, respectively, where we have net operating loss carryforwards, similar tax losses, and/or tax credit carryforwards that are available, under the tax law of the applicable jurisdiction, to settle any additional income taxes that would result from the disallowance of a tax position. (i) The increase in net deferred tax liabilities in 2023 is primarily due to the impact of foreign currency translation adjustments related to our equity-method investment in Haleon/the Consumer Healthcare JV. See Note 2C . (j) In 2023, Noncurrent deferred tax assets and other noncurrent tax assets ($1.8 billion), and Noncurrent deferred tax liabilities ($0.6 billion). In 2022, Noncurrent deferred tax assets and other noncurrent tax assets ($4.8 billion), and Noncurrent deferred tax liabilities ($1.0 billion). (k) Excludes indefinite- and definite-lived deferred tax assets for certain non-U.S. tax losses and interest carryforwards and U.S. state general business credits, totaling $11.1 billion, given that management has determined based on applicable accounting rules that it is remote that these tax attributes will be utilized. We have carryforwards, primarily related to net operating and capital losses, general business credits, foreign tax credits and charitable contributions, which are available to reduce future U.S. federal and/or state, as well as international, income taxes payable with either an indefinite life or expiring at various times from 2024 to 2043. Certain of our U.S. net operating losses and general business credits are subject to limitations under IRC Section 382. As of December 31, 2023, we have not made a U.S. tax provision on $49.0 billion of unremitted earnings of our international subsidiaries. As these earnings are intended to be indefinitely reinvested overseas, the determination of a hypothetical unrecognized deferred tax liability as of December 31, 2023 is not practicable. The amount of indefinitely reinvested earnings is based on estimates and assumptions and subject to management evaluation, and is subject to change in the normal course of business based on operational cash flow, completion of local statutory financial statements and the finalization of tax returns and audits, among other things. Accordingly, we regularly update our earnings and profits analysis for such events. D. Tax Contingencies For a description of our accounting policies associated with accounting for income tax contingencies, see Note 1Q . Uncertain Tax Positions As tax law is complex and often subject to varied interpretations, it is uncertain whether some of our tax positions will be sustained upon audit. As of December 31, 2023, we had $3.1 billion and as of December 31, 2022, we had $2.9 billion in net unrecognized tax benefits, excluding associated interest. • Tax assets for uncertain tax positions primarily represent our estimate of the potential tax benefits in one tax jurisdiction that could result from the payment of income taxes in another tax jurisdiction. These potential benefits generally result from cooperative efforts among taxing authorities, as required by tax treaties to minimize double taxation, commonly referred to as the competent authority process. The recoverability of these assets, which we believe to be more likely than not, is dependent upon the actual payment of taxes in one tax jurisdiction and, in some cases, the successful petition for recovery in another tax jurisdiction. As of December 31, 2023, we had $1.7 billion in assets associated with uncertain tax positions. These amounts were included in Noncurrent deferred tax assets and other noncurrent tax assets ($1.6 billion) and Other taxes payable ($45 million). As of December 31, 2022, we had $1.5 billion in assets associated with uncertain tax positions. These amounts were included in Noncurrent deferred tax assets and other noncurrent tax assets ($1.5 billion) and Other taxes payable ($45 million). • Substantially all of these unrecognized tax benefits, if recognized, would impact our effective income tax rate. The reconciliation of the beginning and ending amounts of gross unrecognized tax benefits follows: (MILLIONS) 2023 2022 2021 Balance, beginning $ (4,494) $ (6,068) $ (5,595) Acquisitions (46) (52) — Increases based on tax positions taken during a prior period (a) (158) (67) (111) Decreases based on tax positions taken during a prior period (a), (b) 310 1,339 103 Decreases based on settlements for a prior period (b), (c) 85 842 24 Increases based on tax positions taken during the current period (a) (515) (701) (550) Impact of foreign exchange (44) 90 22 Other, net (a), (d) 58 122 40 Balance, ending (e) $ (4,802) $ (4,494) $ (6,068) (a) Primarily included in Provision/(benefit) for taxes on income. (b) Primarily related to effectively settling certain issues with the U.S. and foreign tax authorities. See Not e 5A . (c) Primarily related to cash payments and reductions of tax attributes. (d) Primarily related to decreases as a result of a lapse of applicable statutes of limitations. (e) In 2023, included in Income taxes payable ($94 million), Other current assets ($1 million), Noncurrent deferred tax assets and other noncurrent tax assets ($1.3 billion), Noncurrent deferred tax liabilities ($4 million) and Other taxes payable ($3.4 billion). In 2022, included in Income taxes payable ($40 million), Other current assets ($3 million), Noncurrent deferred tax assets and other noncurrent tax assets ($1.2 billion), Noncurrent deferred tax liabilities ($5 million) and Other taxes payable ($3.2 billion). • Interest related to our unrecognized tax benefits is recorded in accordance with the laws of each jurisdiction and is recorded primarily in Provision/(benefit) for taxes on income . In 2023, we recorded a net increase in interest of $64 million. In 2022, we recorded a net decrease in interest of $17 million. In 2021, we recorded a net increase in interest of $108 million. Gross accrued interest totaled $605 million as of December 31, 2023 (reflecting a decrease of $11 million as a result of cash payments) and gross accrued interest totaled $552 million as of December 31, 2022 (reflecting a decrease of $31 million as a result of cash payments). In 2023 and 2022, these amounts were substantially all included in Other taxes payable. Accrued penalties are not significant. See also Note 5A . Status of Tax Matters and Potential Impact on Accruals for Uncertain Tax Positions The U.S. is one of our major tax jurisdictions, and we are regularly audited by the IRS. With respect to Pfizer, tax years 2016-2018 are under audit. Tax years 2019-2023 are open but not under audit. All other tax years are closed. In addition to the open audit years in the U.S., we have open audit years and certain related audits, appeals and investigations in certain major international tax jurisdictions such as Canada (2017-2023), Europe (2012-2023, primarily in Ireland, the U.K., France, Italy, Spain and Germany), Asia Pacific (2013-2023, primarily in Australia, China, Japan and Singapore) and Latin America (1998-2023, primarily in Brazil). Any settlements or statutes of limitations expirations could result in a significant decrease in our uncertain tax positions. We estimate that it is reasonably possible that within the next 12 months, our gross unrecognized tax benefits, exclusive of interest, could decrease by as much as $100 million , as a result of settlements with taxing authorities or the expiration of the statutes of limitations. Our assessments are based on estimates and assumptions that have been deemed reasonable by management, but our estimates of unrecognized tax benefits and potential tax benefits may not be representative of actual outcomes, and variation from such estimates could materially affect our financial statements in the period of settlement or when the statutes of limitations expire, as we treat these events as discrete items in the period of resolution. Finalizing audits with the relevant taxing authorities can include formal administrative and legal proceedings, and, as a result, it is difficult to estimate the timing and range of possible changes related to our uncertain tax positions, and such changes could be significant. E. Tax Provision/(Benefit) on Other Comprehensive Income/(Loss) Components of the Tax provision/(benefit) on other comprehensive income/(loss) include: Year Ended December 31, (MILLIONS) 2023 2022 2021 Foreign currency translation adjustments, net (a) $ (33) $ (126) $ 43 Unrealized holding gains/(losses) on derivative financial instruments, net 111 183 84 Reclassification adjustments for (gains)/losses included in net income (93) (270) 29 18 (87) 114 Unrealized holding gains/(losses) on available-for-sale securities, net (15) (164) (44) Reclassification adjustments for (gains)/losses included in net income (18) 226 (4) (33) 62 (48) Benefit plans: prior service (costs)/credits and other, net (5) (5) 27 Reclassification adjustments related to amortization of prior service costs and other, net (28) (29) (47) Reclassification adjustments related to curtailments of prior service costs and other, net (4) (3) (18) (37) (37) (38) Tax provision/(benefit) on other comprehensive income/(loss) $ (85) $ (187) $ 71 (a) Taxes are not provided for foreign currency translation adjustments relating to investments in international subsidiaries that are expected to be held indefinitely.</t>
  </si>
  <si>
    <t>Accumulated Other Comprehensive Loss, Excluding Noncontrolling Interests</t>
  </si>
  <si>
    <t>Equity [Abstract]</t>
  </si>
  <si>
    <t>Accumulated Other Comprehensive Loss, Excluding Noncontrolling Interests The following summarizes the changes, net of tax, in Accumulated other comprehensive loss : Net Unrealized Gains/(Losses) Benefit Plans (MILLIONS) Foreign Currency Translation Adjustments (a) Derivative Financial Instruments Available-For-Sale Securities Prior Service (Costs)/Credits and Other Accumulated Other Comprehensive Income/(Loss) Balance, January 1, 2021 $ (5,450) $ (428) $ 116 $ 452 $ (5,310) Other comprehensive income/(loss) (b) (722) 547 (336) (75) (587) Balance, December 31, 2021 (6,172) 119 (220) 377 (5,897) Other comprehensive income/(loss) (b) (2,188) (531) 440 (129) (2,407) Balance, December 31, 2022 (8,360) (412) 220 248 (8,304) Other comprehensive income/(loss) (b) 497 195 (229) (120) 343 Balance, December 31, 2023 $ (7,863) $ (217) $ (9) $ 128 $ (7,961) (a) Amounts do not include foreign currency translation adjustments attributable to noncontrolling interests. (b) Foreign currency translation adjustments include net losses in 2023, 2022 and 2021 related to the impact of our net investment hedging program and our equity-method investment in Haleon/the Consumer Healthcare JV (see Note 2C ).</t>
  </si>
  <si>
    <t>Financial Instruments</t>
  </si>
  <si>
    <t>Fair Value Disclosures [Abstract]</t>
  </si>
  <si>
    <t>Financial Instruments A. Fair Value Measurements Financial Assets and Liabilities Measured at Fair Value on a Recurring Basis and Fair Value Hierarchy, using a Market Approach: As of December 31, 2023 As of December 31, 2022 (MILLIONS) Total Level 1 Level 2 Total Level 1 Level 2 Financial assets: Short-term investments Equity securities with readily determinable fair values: Money market funds $ 5,124 $ — $ 5,124 $ 1,588 $ — $ 1,588 Available-for-sale debt securities: Government and agency—non-U.S. 817 — 817 15,915 — 15,915 Government and agency—U.S. 2,601 — 2,601 1,313 — 1,313 Corporate and other 982 — 982 1,514 — 1,514 4,400 — 4,400 18,743 — 18,743 Total short-term investments 9,524 — 9,524 20,331 — 20,331 Other current assets Derivative assets: Foreign exchange contracts 298 — 298 714 — 714 Total other current assets 298 — 298 714 — 714 Long-term investments Equity securities with readily determinable fair values (a) 2,779 2,772 7 2,836 2,823 13 Available-for-sale debt securities: Government and agency—non-U.S. 124 — 124 280 — 280 Corporate and other 26 — 26 72 — 72 150 — 150 352 — 352 Total long-term investments 2,929 2,772 156 3,188 2,823 365 Other noncurrent assets Derivative assets: Interest rate contracts 144 — 144 — — — Foreign exchange contracts 258 — 258 364 — 364 Total derivative assets 402 — 402 364 — 364 Insurance contracts (b) 790 — 790 665 — 665 Total other noncurrent assets 1,191 — 1,191 1,028 — 1,028 Total assets $ 13,943 $ 2,772 $ 11,170 $ 25,261 $ 2,823 $ 22,439 Financial liabilities: Other current liabilities Derivative liabilities: Interest rate contracts $ 16 $ — $ 16 $ 10 $ — $ 10 Foreign exchange contracts 404 — 404 694 — 694 Total other current liabilities 420 — 420 704 — 704 Other noncurrent liabilities Derivative liabilities: Interest rate contracts 275 — 275 321 — 321 Foreign exchange contracts 725 — 725 864 — 864 Total other noncurrent liabilities 1,000 — 1,000 1,185 — 1,185 Total liabilities $ 1,420 $ — $ 1,420 $ 1,889 $ — $ 1,889 (a) Long-term equity securities of $130 million as of December 31, 2023 and $143 million as of December 31, 2022 were held in restricted trusts for U.S. non-qualified employee benefit plans. (b) Includes life insurance policies held in restricted trusts for U.S. non-qualified employee benefit plans. The underlying invested assets in these contracts are marketable securities, which are carried at fair value, with changes in fair value recognized in Other (income)/deductions—net (see Note 4 ) . Financial Assets and Liabilities Not Measured at Fair Value on a Recurring Basis–– The carrying value of Long-term debt, excluding the current portion was $62 billion as of December 31, 2023 and $33 billion as of December 31, 2022. The estimated fair value of such debt, using a market approach and Level 2 inputs, was $61 billion as of December 31, 2023 and $30 billion as of December 31, 2022. The differences between the estimated fair values and carrying values of held-to-maturity debt securities, private equity securities, long-term receivables and short-term borrowings not measured at fair value on a recurring basis were not significant as of December 31, 2023 and 2022. The fair value measurements of our held-to-maturity debt securities and short-term borrowings are based on Level 2 inputs. The fair value measurements of our long-term receivables and private equity securities are based on Level 3 inputs. B. Investments Total Short-Term, Long-Term and Equity-Method Investments The following summarizes our investments by classification type: As of December 31, (MILLIONS) 2023 2022 Short-term investments Equity securities with readily determinable fair values (a) $ 5,124 $ 1,588 Available-for-sale debt securities 4,400 18,743 Held-to-maturity debt securities 313 1,985 Total Short-term investments $ 9,837 $ 22,316 Long-term investments Equity securities with readily determinable fair values (b) $ 2,779 $ 2,836 Available-for-sale debt securities 150 352 Held-to-maturity debt securities 47 48 Private equity securities at cost (b) 755 800 Total Long-term investments $ 3,731 $ 4,036 Equity-method investments 11,637 11,033 Total long-term investments and equity-method investments $ 15,368 $ 15,069 Held-to-maturity cash equivalents $ 207 $ 679 (a) Represent money market funds primarily invested in U.S. Treasury and government debt. (b) Represent investments in the life sciences sector. Debt Securities Our investment portfolio consists of investment-grade debt securities issued across diverse governments, corporate and financial institutions: As of December 31, 2023 As of December 31, 2022 Gross Unrealized Maturities (in Years) Gross Unrealized (MILLIONS) Amortized Cost Gains Losses Fair Value Within 1 Over 1 Over 5 Amortized Cost Gains Losses Fair Value Available-for-sale debt securities Government and agency –– non-U.S. $ 953 $ 2 $ (14) $ 941 $ 817 $ 124 $ — $ 15,946 $ 297 $ (48) $ 16,195 Government and agency –– U.S. 2,601 — — 2,601 2,601 — — 1,313 — — 1,313 Corporate and other 1,006 4 (2) 1,007 982 26 — 1,584 7 (4) 1,586 Held-to-maturity debt securities Time deposits and other 561 — — 561 519 31 11 1,171 — — 1,171 Government and agency –– non-U.S. 4 — — 4 — 4 1 1,542 — — 1,542 Total debt securities $ 5,126 $ 6 $ (16) $ 5,115 $ 4,919 $ 185 $ 12 $ 21,556 $ 304 $ (53) $ 21,807 Any expected credit losses to these portfolios would be immaterial to our financial statements. Equity Securities The following presents the calculation of the portion of unrealized (gains)/losses that relates to equity securities, excluding equity-method investments, held at the reporting date: Year Ended December 31, (MILLIONS) 2023 2022 2021 Net (gains)/losses recognized during the period on equity securities (a) $ (1,590) $ 1,273 $ (1,344) Less: Net (gains)/losses recognized during the period on equity securities sold during the period (1,754) (126) (80) Net unrealized (gains)/losses during the reporting period on equity securities still held at the reporting date (b) $ 165 $ 1,400 $ (1,264) (a) Reported in Other (income)/deductions –– net . See Note 4 . (b) Included in net unrealized (gains)/losses are observable price changes on equity securities without readily determinable fair values. As of December 31, 2023, there were cumulative impairments and downward adjustments of $259 million and upward adjustments of $213 million. Impairments, downward and upward adjustments were not material to our operations in 2023, 2022 and 2021. C. Short-Term Borrowings Short-term borrowings include: As of December 31, (MILLIONS) 2023 2022 Commercial paper, principal amount (a) $ 7,965 $ — Current portion of long-term debt, principal amount 2,250 2,550 Other short-term borrowings, principal amount (b) 252 385 Total short-term borrowings, principal amount 10,467 2,935 Net fair value adjustments related to hedging and purchase accounting 5 11 Net unamortized discounts, premiums and debt issuance costs (121) (1) Total Short-term borrowings, including current portion of long-term debt , carried at historical proceeds, as adjusted $ 10,350 $ 2,945 (a) Issued in the fourth quarter of 2023 as part of the financing for our acquisition of Seagen (see Note 2A ). The weighted-average effective interest rate on commercial paper outstanding was approximately 5.37% as of December 31, 2023. (b) Primarily includes cash collateral. See Note 7F . As of December 31, 2023, we had access to a total of $15 billion in committed U.S. revolving credit facilities, consisting of an $8 billion facility maturing in October 2024 and a $7 billion facility maturing in October 2028, which may be used for general corporate purposes including to support our global commercial paper borrowings. In addition to the U.S. revolving credit facilities, our lenders have provided us an additional $305 million in lines of credit, of which $274 million expire within one year. Essentially all lines of credit were unused as of December 31, 2023. D. Long-Term Debt The following outlines our senior unsecured long-term debt* and the weighted-average stated interest rate by maturity: As of December 31, (MILLIONS) 2023 2022 Notes due 2024 (3.9% for 2022) (a) $ — $ 2,250 Notes due 2025 (3.9% for 2023 and 0.8% for 2022) 3,750 750 Notes due 2026 (3.7% for 2023 and 2.9% for 2022) 6,000 3,000 Notes due 2027 (2.1% for 2023 and 2022) 1,029 1,000 Notes due 2028 (4.6% for 2023 and 4.8% for 2022) 5,660 1,660 Notes due 2029 (3.5% for 2023 and 2022) 1,750 1,750 Notes due 2030-2034 (4.1% for 2023 and 2.9% for 2022) 12,000 4,000 Notes due 2035-2039 (5.8% for 2023 and 2022) 8,048 8,017 Notes due 2040-2044 (4.1% for 2023 and 3.6% for 2022) 7,995 4,903 Notes due 2045-2049 (4.1% for 2023 and 2022) 3,500 3,500 Notes due 2050-2063 (5.0% for 2023 and 2.7% for 2022) 11,250 1,250 Total long-term debt, principal amount 60,982 32,080 Net fair value adjustments related to hedging and purchase accounting 1,039 959 Net unamortized discounts, premiums and debt issuance costs (483) (175) Other long-term debt — 20 Total long-term debt, carried at historical proceeds, as adjusted $ 61,538 $ 32,884 Current portion of long-term debt, carried at historical proceeds, as adjusted (not included above (3.9% for 2023 and 3.7% for 2022)) $ 2,254 $ 2,560 * Our long-term debt is generally redeemable by us at any time at varying redemption prices plus accrued and unpaid interest. (a) Reclassified to the current portion of long-term debt. Issuances In May 2023, we issued, through our wholly-owned finance subsidiary, PIE, the following senior unsecured notes as part of the financing for our acquisition of Seagen (a), (b) : (MILLIONS) Principal Interest Rate Maturity Date December 31, 2023 4.65% May 19, 2025 $ 3,000 4.45% May 19, 2026 3,000 4.45% May 19, 2028 4,000 4.65% May 19, 2030 3,000 4.75% May 19, 2033 5,000 5.11% May 19, 2043 3,000 5.30% May 19, 2053 6,000 5.34% May 19, 2063 4,000 Total long-term debt issued in 2023 (c) $ 31,000 (a) The notes are fully and unconditionally guaranteed on a senior unsecured basis by Pfizer Inc. PIE was formed to finance a portion of the consideration for the acquisition of Seagen and has no assets or operations, and will have no assets or operations, other than as related to the issuance, administration and repayment of the notes and any other debt securities that it may issue in the future. (b) The notes may be redeemed by us at any time, in whole, or in part, at a make-whole redemption price plus accrued and unpaid interest. (c) The weighted average effective interest rate for the notes at issuance was 4.93%. In August 2021, we completed a public offering of $1.0 billion principal amount of senior unsecured notes due 2031 at an effective interest rate of 1.79%. E. Derivative Financial Instruments and Hedging Activities Foreign Exchange Risk–– A significant portion of our revenues, earnings and net investments in foreign affiliates is exposed to changes in foreign exchange rates. Where foreign exchange risk is not offset by other exposures, we manage our foreign exchange risk principally through the use of derivative financial instruments and foreign currency debt. These financial instruments serve to mitigate the impact on net income as a result of remeasurement into another currency, or against the impact of translation into U.S. dollars of certain foreign exchange-denominated transactions. The derivative financial instruments primarily hedge or offset exposures in the euro, U.K. pound, Japanese yen, Canadian dollar, and Chinese renminbi, and include a portion of our forecasted foreign exchange-denominated intercompany inventory sales hedged up to two years. We may seek to protect against possible declines in the reported net investments of our foreign business entities. Changes in fair value are reported in earnings or in Other comprehensive income/(loss) , depending on the nature and purpose of the financial instrument (hedge or offset relationship). For certain foreign exchange contracts, we exclude an amount from the assessment of hedge effectiveness and recognize the excluded amount through an amortization approach in earnings. The hedge relationships are as follows: • Generally, we recognize the gains and losses on foreign exchange contracts that are designated as fair value hedges in earnings upon the recognition of the change in fair value of the hedged item. We also recognize the offsetting foreign exchange impact attributable to the hedged item in earnings. • Generally, we record in Other comprehensive income/(loss) gains or losses on foreign exchange contracts that are designated as cash flow hedges and reclassify those amounts into earnings in the same period or periods during which the hedged transaction affects earnings. • We record in Other comprehensive income/(loss)––Foreign currency translation adjustments, net the foreign exchange gains and losses related to foreign exchange-denominated debt and foreign exchange contracts designated as a hedge of our net investments in foreign subsidiaries and reclassify those amounts into earnings upon the sale or substantial liquidation of our net investments. • For foreign exchange contracts not designated as hedging instruments, we recognize the gains and losses immediately into earnings along with the earnings impact of the items they generally offset. These contracts take the opposite currency position of that reflected on the balance sheet to counterbalance the effect of any currency movement. Interest Rate Risk–– Our interest-bearing investments and borrowings are subject to interest rate risk. Depending on market conditions, we may change the profile of our outstanding debt or investments by entering into derivative financial instruments like interest rate swaps, either to hedge or offset the exposure to changes in the fair value of hedged items with fixed interest rates, or to convert variable rate debt or investments to fixed rates. The derivative financial instruments primarily hedge U.S. dollar fixed-rate debt. We recognize the change in fair value on interest rate contracts that are designated as fair value hedges in earnings, as well as the offsetting earnings impact of the hedged risk attributable to the hedged item. The following summarizes the fair value of the derivative financial instruments and notional amounts: (MILLIONS) As of December 31, 2023 As of December 31, 2022 Fair Value Fair Value Notional Asset Liability Notional Asset Liability Derivatives designated as hedging instruments: Foreign exchange contracts (a) $ 18,750 $ 403 $ 916 $ 26,603 $ 838 $ 1,196 Interest rate contracts 6,750 144 290 2,250 — 331 546 1,206 838 1,527 Derivatives not designated as hedging instruments: Foreign exchange contracts $ 25,609 154 214 $ 29,814 240 362 Total $ 700 $ 1,420 $ 1,078 $ 1,889 (a) The notional amount of outstanding foreign exchange contracts hedging our intercompany forecasted inventory sales was $4.9 billion as of December 31, 2023 and $4.4 billion as of December 31, 2022. The following summarizes information about the gains/(losses) incurred to hedge or offset operational foreign exchange or interest rate risk exposures: (a) Gains/(Losses) (a) Gains/(Losses) (a) Year Ended December 31, (MILLIONS) 2023 2022 2023 2022 2023 2022 Derivative Financial Instruments in Cash Flow Hedge Relationships: Interest rate contracts $ — $ — $ 68 $ — $ 1 $ — Foreign exchange contracts (b) — — 380 1,296 236 1,916 Amount excluded from effectiveness testing and amortized into earnings (c) — — 178 148 177 145 Derivative Financial Instruments in Fair Value Hedge Relationships: Interest rate contracts 196 (337) — — — — Hedged item (196) 337 — — — — Derivative Financial Instruments in Net Investment Hedge Relationships: Foreign exchange contracts — — (393) 816 — — Amount excluded from effectiveness testing and amortized into earnings (c) — — 137 73 136 129 Non-Derivative Financial Instruments in Net Investment Hedge Relationships (d) : Foreign currency short-term borrowings — — — 26 — — Foreign currency long-term debt — — (29) 51 — — Derivative Financial Instruments Not Designated as Hedges: Foreign exchange contracts 164 (1,153) — — — — $ 164 $ (1,153) $ 341 $ 2,409 $ 549 $ 2,190 (a) OID = Other (income)/deductions—net, included in Other (income)/deductions—net in the consolidated statements of income . COS = Cost of Sales, included in Cost of sales in the consolidated statements of income. OCI = Other comprehensive income/(loss), included in the consolidated statements of comprehensive income . (b) The amounts reclassified from OCI into COS were a net gain of $253 million in 2023 and a net gain of $375 million in 2022. The remaining amounts were reclassified from OCI into OID. Based on year-end foreign exchange rates that are subject to change, we expect to reclassify a pre-tax gain of $11 million within the next 12 months into income . The maximum length of time over which we are hedging our exposure to the variability in future foreign exchange cash flows is approximately 19 years and relates to foreign currency debt. (c) The amounts reclassified from OCI were reclassified into OID. (d) Long-term debt includes foreign currency borrowings which are used as net investment hedges; the related carrying values as of December 31, 2023 and December 31, 2022 were $824 million and $795 million, respectively. The following summarizes cumulative basis adjustments to our long-term debt in fair value hedges: As of December 31, 2023 As of December 31, 2022 Cumulative Amount of Fair Cumulative Amount of Fair (MILLIONS) Carrying Amount of Hedged Assets/Liabilities (a) Active Discontinued Hedging Relationships Carrying Amount of Hedged Assets/Liabilities (a) Active Hedging Relationships Discontinued Hedging Relationships Short-term borrowings, including current portion of long-term debt $ — $ — $ 4 $ — $ — $ 10 Long-term debt $ 7,196 $ (131) $ 957 $ 2,235 $ (321) $ 1,042 (a) Carrying amounts exclude the cumulative amount of fair value hedging adjustments. F. Credit Risk On an ongoing basis, we monitor and review the credit risk of our customers, financial institutions and exposures in our investment portfolio. With respect to our trade accounts receivable, we monitor the creditworthiness of our customers to which we grant credit in the normal course of business. In general, there is no requirement for collateral from customers. For additional information on our trade accounts receivable and allowance for credit losses, see Note 1 G . A significant portion of our trade accounts receivable balances are due from wholesalers and governments. For additional information on our trade accounts receivables with significant customers, see Note 17C . With respect to our investments, we monitor concentrations of credit risk associated with government, government agency, and corporate issuers of securities. Investments are placed in instruments that are investment grade and are primarily short in duration. Exposure limits are established to limit a concentration with any single credit counterparty. As of December 31, 2023, the largest investment exposures in our portfolio consisted primarily of U.S. government money market funds, as well as sovereign debt instruments issued by the U.S. With respect to our derivative financial instrument agreements with financial institutions, we do not expect to incur a significant loss from failure of any counterparty. Derivative financial instruments are executed under International Swaps and Derivatives Association master agreements with credit-support annexes that contain zero threshold provisions requiring collateral to be exchanged daily depending on levels of exposure. As a result, there are no significant concentrations of credit risk with any individual financial institution. As of December 31, 2023, the aggregate fair value of these derivative financial instruments that are in a net payable position was $768 million, for which we have posted collateral of $771 million with a corresponding amount reported in Short-term investments . As of December 31, 2023, the aggregate fair value of our derivative financial instruments that are in a net receivable position was $225 million, for which we have received collateral of $221 million with a corresponding amount reported in Short-term borrowings, including current portion of long-term debt.</t>
  </si>
  <si>
    <t>Other Financial Information</t>
  </si>
  <si>
    <t>Other Financial Information [Abstract]</t>
  </si>
  <si>
    <t>Other Financial Information A. Inventories The following summarizes the components of Inventories : As of December 31, (MILLIONS) 2023 2022 Finished goods $ 3,495 $ 2,603 Work-in-process 5,688 5,519 Raw materials and supplies 1,007 859 Inventories (a) $ 10,189 $ 8,981 Noncurrent inventories not included above (b) $ 4,568 $ 5,827 (a) The increase from December 31, 2022 of $1.2 billion reflects an increase of approximately $1.0 billion representing acquired Seagen inventory, inclusive of the fair value step-up (see Note 2A ), and increases for certain products due to new product launches, supply recovery and changes in net market demand. These increases were offset to a large extent by $1.0 billion in inventory write-offs for Paxlovid and Comirnaty. (b) Included in Other noncurrent assets . The decrease from December 31, 2022 of $1.3 billion is primarily driven by inventory write-offs for Paxlovid of $4.2 billion and, to a lesser extent, inventory write-offs for Comirnaty of $0.7 billion, offset to a large extent by an increase of approximately $3.1 billion representing acquired Seagen inventory, inclusive of the fair value step-up (see Note 2A ). The charges and corresponding inventory write-offs were based on our analysis of Paxlovid and Comirnaty inventory levels as of December 31, 2023 in relation to our commercial outlook for both products. Based on current estimates and assumptions, there are no recoverability issues for these amounts. B. Other Current Liabilities Other current liabilities includes, among other things, amounts payable to BioNTech for the gross profit split for Comirnaty, which totaled $2.0 billion as of December 31, 2023 and $5.2 billion as of December 31, 2022. C. Supplier Finance Program Obligation We maintain voluntary supply chain finance agreements with several participating financial institutions. Under these agreements, participating suppliers may voluntarily elect to sell their accounts receivable with Pfizer to these financial institutions. Our suppliers negotiate their financing agreements directly with the respective financial institutions and we are not a party to these agreements. We have no economic interest in our suppliers’ decision to participate and we pay the financial institutions the stated amount of confirmed invoices on the original maturity dates, which is generally within 90 to 120 days of the invoice date. The agreements with the financial institutions do not require Pfizer to provide assets pledged as security or other forms of guarantees for the supplier finance program. All outstanding amounts related to suppliers participating in such financing arrangements are recorded within trade payables in our consolidated balance sheet. As of December 31, 2023 and December 31, 2022, respectively, $791 million and $849 million of our trade payables</t>
  </si>
  <si>
    <t>Property, Plant and Equipment</t>
  </si>
  <si>
    <t>Property, Plant and Equipment [Abstract]</t>
  </si>
  <si>
    <t xml:space="preserve">Property, Plant and Equipment The following summarizes the components of Property, plant and equipment : Useful Lives As of December 31, (MILLIONS) (Years) 2023 2022 Land - $ 353 $ 368 Buildings 33-50 9,046 8,832 Machinery and equipment 8-20 14,263 12,881 Furniture, fixtures and other 3-12.5 5,399 4,491 Construction in progress - 5,925 4,875 34,985 31,448 Less: Accumulated depreciation 16,045 15,174 Property, plant and equipment $ 18,940 $ 16,274 The following provides long-lived assets by geographic area: As of December 31, (MILLIONS) 2023 2022 United States $ 10,674 $ 9,179 Developed Europe 6,221 5,389 Developed Rest of World 290 293 Emerging Markets 1,756 1,413 Property, plant and equipment $ 18,940 $ 16,274 </t>
  </si>
  <si>
    <t>Identifiable Intangible Assets and Goodwill</t>
  </si>
  <si>
    <t>Goodwill and Intangible Assets Disclosure [Abstract]</t>
  </si>
  <si>
    <t>Identifiable Intangible Assets and Goodwill A. Identifiable Intangible Assets The following summarizes the components of Identifiable intangible assets: As of December 31, 2023 As of December 31, 2022 (MILLIONS) Gross Accumulated Identifiable Gross Accumulated Identifiable Finite-lived intangible assets Developed technology rights (a) $ 99,267 $ (60,493) $ 38,773 $ 85,604 $ (56,307) $ 29,297 Brands 922 (877) 45 922 (844) 78 Licensing agreements and other (b) 2,756 (1,458) 1,297 2,237 (1,397) 841 102,944 (62,828) 40,116 88,763 (58,548) 30,215 Indefinite-lived intangible assets Brands 827 827 827 827 IPR&amp;D (c) 23,193 23,193 11,357 11,357 Licensing agreements and other 763 763 971 971 24,784 24,784 13,155 13,155 Identifiable intangible assets (d) $ 127,728 $ (62,828) $ 64,900 $ 101,919 $ (58,548) $ 43,370 (a) The increase in the gross carrying amount primarily includes, among other things: (i) $7.5 billion for the acquisition of Seagen (see Note 2A ); (ii) the transfer of IPR&amp;D to developed technology rights of $3.6 billion for etrasimod (Velsipity), $2.1 billion for Padcev, $1.1 billion for Braftovi/Mektovi, and $450 million as a result of the approval in the U.S. for Zavzpret nasal spray; and (iii) $495 million of capitalized milestones as a result of the approval in the U.S. for Zavzpret nasal spray, partially offset by (iv) impairments of $964 million for Prevnar 13 (see Note 4 ). (b) The increase in the gross carrying amount primarily reflects $450 million for the acquisition of Seagen (see Note 2A ). (c) The increase in the gross carrying amount mainly reflects $20.8 billion for the acquisition of Seagen (see Note 2A ), partially offset by the transfer from IPR&amp;D to developed technology rights as mentioned in note (a) above, and impairments of $1.4 billion for etrasimod (Velsipity). (d) The increase is primarily due to $28.8 billion for the acquisition of Seagen (see Note 2A ) and the $495 million of capitalized milestones described in note (a) above, partially offset by amortization expense of $4.7 billion and impairments of $3.0 billion (see Note 4 ). Developed Technology Rights–– Developed technology rights represent the cost for developed technology acquired from third parties and can include the right to develop, use, market, sell and/or offer for sale the product, compounds and intellectual property that we have acquired with respect to products, compounds and/or processes that have been completed. We possess a well-diversified portfolio of hundreds of developed technology rights across therapeutic categories, representing our commercialized products. The significant components of developed technology rights are the following: Nurtec ODT/Vydura, Adcetris, Xtandi, etrasimod (Velsipity), Padcev, Braftovi/Mektovi, Prevnar 13 family and Oxbryta. Also included in this category are the post-approval milestone payments made under our alliance agreements for certain prescription pharmaceutical products. Brands–– Brands represent the cost for tradenames and know-how, as the products themselves do not receive patent protection. Indefinite-lived brands include Medrol and Depo-Medrol, while finite-lived brands include Zavedos and Depo-Provera. IPR&amp;D–– IPR&amp;D assets represent the acquisition date fair value (less impairments) of R&amp;D assets acquired through business combinations that have not yet received regulatory approval in a major market which could include both new investigational products and additional indications for in-line products. The significant components of IPR&amp;D are SGN-B6A, Disitamab vedotin, GBT601, Tukysa, Padcev and talazoparib. IPR&amp;D assets are required to be classified as indefinite-lived assets until the successful completion or the abandonment of the associated R&amp;D effort. Accordingly, during the development period after the date of acquisition, these assets are not amortized until approval is obtained in a major market, typically either the U.S. or the EU, or in a series of other countries, subject to certain specified conditions and management judgment. At that time, we will determine the useful life of the asset, reclassify it out of IPR&amp;D and begin amortization. If the associated R&amp;D effort is abandoned, the related IPR&amp;D assets will be written-off, and we will record an impairment charge. IPR&amp;D assets are high-risk assets, given the uncertain nature of R&amp;D. Accordingly, IPR&amp;D assets may become impaired and/or be written-off in the future. Licensing Agreements–– Licensing agreements for developed technology and for technology in development primarily relate to out-licensing arrangements acquired from third parties, including the Array, Arena and Seagen acquisitions. These assets represent the cost for the license, where we acquired the right to future royalties and/or milestones upon development or commercialization by the licensing partners. A significant component of the licensing arrangements are for out-licensing arrangements with a number of partners. Accordingly, during the development period after the date of acquisition, each of these assets is classified as indefinite-lived intangible assets and will not be amortized until approval is obtained in a major market. At that time we will determine the useful life of the asset, reclassify the respective licensing arrangement asset to finite-lived intangible asset and begin amortization. If the development effort is abandoned, the related licensing asset will be written-off, and we will record an impairment charge. Amortization–– The weighted-average life for each of our total finite-lived intangible assets is approximately 11 years, and for the largest component, developed technology rights, is approximately 11 years. The following provides the expected annual amortization expense: (MILLIONS) 2024 2025 2026 2027 2028 Amortization expense $ 5,079 $ 4,763 $ 4,639 $ 4,054 $ 3,702 B. Goodwill The following summarizes the changes in the carrying amount of Goodwill : (MILLIONS) Total (a) Balance, January 1, 2022 $ 49,208 Additions (b) 2,917 Impact of foreign exchange (750) Balance, December 31, 2022 51,375 Additions (b) 16,117 Impact of foreign exchange and other 292 Balance, December 31, 2023 $ 67,783 (a) Our goodwill balance continues to be assigned within the Biopharma reportable segment. (b) Additions in 2022 relate to our acquisitions of GBT, Arena and Biohaven, and in 2023 primarily related to our acquisition of Seagen. See Note 2A .</t>
  </si>
  <si>
    <t>Pension and Postretirement Benefit Plans and Defined Contribution Plans</t>
  </si>
  <si>
    <t>Retirement Benefits [Abstract]</t>
  </si>
  <si>
    <t>Pension and Postretirement Benefit Plans and Defined Contribution Plans The majority of our employees worldwide are eligible for retirement benefits provided through defined benefit pension plans, defined contribution plans or both. In the U.S., we sponsor both IRC-qualified and supplemental (non-qualified) defined benefit plans and defined contribution plans. A qualified plan meets the requirements of certain sections of the IRC, and, generally, contributions to qualified plans are tax deductible. A qualified plan typically provides benefits to a broad group of employees with restrictions on discriminating in favor of highly compensated employees with regard to coverage, benefits and contributions. A supplemental (non-qualified) plan provides additional benefits to certain employees. In addition, we provide medical insurance benefits to certain retirees and their eligible dependents through our postretirement plans. A. Components of Net Periodic Benefit Costs and Changes in Other Comprehensive Income/(Loss) The following summarizes the components of net periodic benefit cost/(credit) and the changes in Other comprehensive income/(loss) for our benefit plans: Pension Plans Postretirement Plans U.S. International Year Ended December 31, (MILLIONS) 2023 2022 2021 2023 2022 2021 2023 2022 2021 Service cost $ — $ — $ — $ 85 $ 116 $ 130 $ 12 $ 29 $ 36 Interest cost 589 534 455 287 157 146 21 27 29 Expected return on plan assets (778) (862) (1,052) (304) (296) (327) (44) (47) (39) Amortization of prior service cost/(credit) 2 2 (2) — (1) (1) (119) (130) (151) Actuarial (gains)/losses (a) (410) 225 (684) 102 (11) (690) 51 (440) (167) Curtailments — — — (2) (11) (4) (12) (18) (82) Special termination benefits 6 18 17 — 1 — — 1 2 Net periodic benefit cost/(credit) reported in income (592) (84) (1,265) 169 (45) (746) (90) (578) (372) Cost/(credit) reported in Other comprehensive income/(loss) (2) (2) 2 31 (1) 4 128 169 107 Cost/(credit) recognized in Comprehensive income $ (594) $ (86) $ (1,264) $ 199 $ (46) $ (742) $ 38 $ (410) $ (265) (a) Reflects: (i) actuarial remeasurement net gains in 2023, primarily due to favorable asset performance in the U.S. and increases in discount rates for the international plans, partially offset by unfavorable asset performance for certain international plans, (ii) actuarial remeasurement net gains in 2022, primarily due to increases in discount rates, partially offset by unfavorable plan asset performance, and (iii) actuarial remeasurement gains in 2021, primarily due to favorable plan asset performance and increases in discount rates. The components of net periodic benefit cost/(credit) other than the service cost component are primarily included in Other (income)/deductions––net (see Note 4 ). B. Actuarial Assumptions Pension Plans Postretirement Plans U.S. International Year Ended December 31, (PERCENTAGES) 2023 2022 2021 2023 2022 2021 2023 2022 2021 Weighted-average assumptions used to determine net periodic benefit cost: Discount rate: Pension plans/postretirement plans 5.4 % 2.9 % 2.6 % 5.5 % 2.9 % 2.5 % Interest cost 3.8 % 1.5 % 1.2 % Service cost 3.6 % 1.7 % 1.4 % Expected return on plan assets 7.5 % 6.3 % 6.8 % 4.5 % 3.1 % 3.4 % 7.5 % 6.3 % 6.8 % Rate of compensation increase (a) 3.0 % 2.8 % 2.9 % Weighted-average assumptions used to determine benefit obligations at fiscal year-end: Discount rate 5.4 % 5.4 % 2.9 % 4.4 % 3.8 % 1.6 % 5.4 % 5.5 % 2.9 % Rate of compensation increase (a) 3.2 % 3.0 % 2.8 % (a) The rate of compensation increase is not used to determine the net periodic benefit cost and benefit obligation for the U.S. pension plans as these plans are frozen. All of the assumptions are reviewed at least annually. We revise these assumptions based on an annual evaluation of long-term trends as well as market conditions that may have an impact on the cost of providing retirement benefits. The weighted-average discount rate for our U.S. defined benefit plans is set with reference to the prevailing market rate of a portfolio of high-quality fixed income investments, rated AA/Aa or better that reflect the rates at which the pension benefits could be effectively settled. For our international plans, the discount rates are set by benchmarking against investment grade corporate bonds rated AA/Aa or better, including, when there is sufficient data, a yield curve approach. These rate determinations are made consistent with local requirements. Overall, the yield curves used to measure the benefit obligations at year-end 2023 resulted in broadly unchanged discount rates for the U.S. pension and postretirement plans and higher discount rates for the international pension plans as compared to the prior year. The following provides the healthcare cost trend rate assumptions for our U.S. postretirement benefit plans: As of December 31, 2023 2022 Healthcare cost trend rate assumed for next year 7.9 % 6.4 % Rate to which the cost trend rate is assumed to decline 4.0 % 4.0 % Year that the rate reaches the ultimate trend rate 2047 2045 C. Obligations and Funded Status The following provides: (i) an analysis of the changes in our benefit obligations, plan assets and funded status of our benefit plans, (ii) the funded status recognized in our consolidated balance sheets and (iii) the pre-tax components of cumulative amounts recognized in Accumulated other comprehensive loss : Pension Plans Postretirement Plans U.S. International Year Ended December 31, (MILLIONS) 2023 2022 2023 2022 2023 2022 Change in benefit obligation (a) Benefit obligation, beginning $ 11,420 $ 17,150 $ 7,497 $ 11,657 $ 410 $ 995 Service cost — — 85 116 12 29 Interest cost 589 534 287 157 21 27 Employee contributions — — 11 9 52 75 Plan amendments — — 25 — — 24 Changes in actuarial assumptions and other (b) (127) (4,187) (518) (2,931) 96 (593) Foreign exchange impact — (1) 280 (1,065) (1) (5) Upjohn spin-off — — — 37 — — Acquisitions/divestitures, net — 61 13 (50) — — Curtailments and special termination benefits 6 18 — (10) (3) (3) Settlements (c) (675) (1,698) (56) (64) — (39) Benefits paid (457) (457) (334) (359) (137) (101) Benefit obligation, ending (a) 10,756 11,420 7,292 7,497 450 410 Change in plan assets Fair value of plan assets, beginning 10,871 16,346 6,865 10,729 647 753 Actual return on plan assets 1,061 (3,550) (316) (2,624) 89 (106) Company contributions 134 230 154 156 (15) 65 Employee contributions — — 11 9 52 75 Foreign exchange impact — — 214 (1,037) — — Upjohn spin-off — — — 45 — — Acquisitions/divestitures, net — 1 13 9 — — Settlements (c) (675) (1,698) (56) (64) — (39) Benefits paid (457) (457) (334) (359) (137) (101) Fair value of plan assets, ending 10,935 10,871 6,552 6,865 636 647 Funded status $ 179 $ (549) $ (740) $ (632) $ 186 $ 238 Amounts recorded in our consolidated balance sheet: Noncurrent assets $ 1,010 $ 346 $ 644 $ 783 $ 266 $ 322 Current liabilities (94) (110) (28) (27) (6) (6) Noncurrent liabilities (738) (785) (1,355) (1,388) (74) (78) Funded status $ 179 $ (549) $ (740) $ (632) $ 186 $ 238 Pre-tax components of cumulative amounts recognized in Accumulated other comprehensive loss : Prior service (costs)/credits $ (2) $ (4) $ (65) $ (34) $ 285 $ 413 Information related to the funded status of pension plans with an ABO in excess of plan assets (d) : Fair value of plan assets $ — $ 86 $ 579 $ 343 ABO 831 981 1,834 1,600 Information related to the funded status of pension plans with a PBO in excess of plan assets (d) : Fair value of plan assets $ — $ 86 $ 964 $ 1,081 PBO 831 981 2,347 2,496 (a) For the U.S. pension plans, the benefit obligation is both the PBO and ABO as these plans are frozen and future benefit accruals no longer increase with future compensation increases. For the international pension plans, the benefit obligation is the PBO. The ABO for our international pension plans was $7.0 billion in 2023 and $7.2 billion in 2022. For the postretirement plans, the benefit obligation is the ABO. (b) For 2023, primarily includes actuarial gains resulting from increases in discount rates for the international pension plans. For 2022, primarily includes actuarial gains resulting from increases in discount rates, offset by increases in inflation assumptions for the international plan. (c) As a result of a group annuity contract entered into between Pfizer and a third-party insurance company in July 2022, the third party insurance company assumed future benefit obligations and responsibility for the annuity payments of certain retirees in the Pfizer Consolidated Pension Plan. Benefit obligations of $586 million and plan assets of $588 million were associated with this contract. In February 2024, regulatory approval was received for this contract. (d) Our main U.S. qualified plan, U.S. postretirement plan and many of our larger funded international plans were overfunded as of December 31, 2023. D. Plan Assets The following provides the components of plan assets: As of December 31, 2023 As of December 31, 2022 Fair Value Fair Value (MILLIONS EXCEPT TARGET ALLOCATION PERCENTAGE) Target Allocation Percentage Total Level 1 Level Level 3 Assets Measured at NAV (a) Total Level 1 Level Level 3 Assets Measured at NAV (a) U.S. pension plans Cash and cash equivalents 0-10% $ 606 $ 47 $ 559 $ — $ — $ 828 $ 49 $ 779 $ — $ — Equity securities: 10-40% Global equity securities 1,537 1,537 — 1 — 1,555 1,553 1 1 — Equity commingled funds 100 — 100 — — 165 — 165 — — Fixed income securities: 45-80% Corporate debt securities 3,668 1 3,667 — — 3,512 5 3,507 — — Government and agency obligations (b) 1,971 — 1,971 — — 1,772 — 1,772 — — Fixed income commingled funds 25 — 14 — 11 16 — 16 — — Other investments: 5-35% Partnership investments (c) 2,449 — — — 2,449 2,152 — — — 2,152 Insurance contracts 99 — 99 — — 116 — 116 — — Other commingled funds (d) 479 — — — 479 756 — — — 756 Total 100 % $ 10,935 $ 1,585 $ 6,410 $ 1 $ 2,939 $ 10,871 $ 1,607 $ 6,355 $ 1 $ 2,908 International pension plans Cash and cash equivalents 0-10% $ 268 $ 120 $ 148 $ — $ — $ 221 $ 58 $ 163 $ — $ — Equity securities: 10-20% Equity commingled funds 633 — 587 — 46 714 — 672 — 42 Fixed income securities: 45-70% Corporate debt securities 617 — 617 — — 569 — 569 — — Government and agency obligations (b) 848 — 848 — — 862 — 862 — — Fixed income commingled funds 1,852 — 872 — 980 2,053 — 1,045 — 1,008 Other investments: 15-35% Partnership investments (c) 145 — 2 — 142 128 — 1 — 126 Insurance contracts 1,151 — 55 1,096 — 1,197 — 54 1,143 — Other (d) 1,039 — 167 244 628 1,122 — 133 312 677 Total 100 % $ 6,552 $ 120 $ 3,295 $ 1,340 $ 1,796 $ 6,865 $ 58 $ 3,498 $ 1,455 $ 1,853 U.S. postretirement plans (e) Cash and cash equivalents 0-5% $ 3 $ 1 $ 2 $ — $ — $ 97 $ 1 $ 96 $ — $ — Insurance contracts 95-100% 633 — 633 — — 551 — 551 — — Total 100 % $ 636 $ 1 $ 635 $ — $ — $ 647 $ 1 $ 646 $ — $ — (a) Certain investments that are measured at NAV per share (or its equivalent) have not been classified in the fair value hierarchy. The NAV amounts presented in this table are intended to permit reconciliation of the fair value hierarchy to the amounts presented for the total pension benefits plan assets. (b) Government and agency obligations are inclusive of repurchase agreements. (c) Mainly includes investments in private equity, private debt and real estate. (d) Mostly includes investments in hedge funds and real estate. (e) Reflects postretirement plan assets, which support our U.S. retiree medical plans. The following provides an analysis of the changes in our more significant investments valued using significant unobservable inputs: International Pension Plans Year Ended December 31, (MILLIONS) 2023 2022 Fair value, beginning $ 1,455 $ 1,677 Actual return on plan assets: Assets held, ending (96) (177) Assets sold during the period (3) 4 Purchases, sales, and settlements, net (155) (129) Transfer into/(out of) Level 3 81 241 Exchange rate changes 59 (161) Fair value, ending $ 1,340 $ 1,455 The following methods and assumptions were used to estimate the fair value of our pension and postretirement plans’ assets: • Cash and cash equivalents: Level 1 investments may include cash, cash equivalents and foreign currency valued using exchange rates. Level 2 investments may include short-term investment funds which are commingled funds priced at a stable NAV by the administrator of the funds. • Equity securities: Level 1 investments may include individual securities that are valued at the closing price or last trade reported on the major market on which they are traded. Level 1 and Level 2 investments may include commingled funds that have a readily determinable fair value based on quoted prices on an exchange or a published NAV derived from the quoted prices in active markets of the underlying securities. Level 3 investments may include individual securities that are unlisted, delisted, suspended, or illiquid and are typically valued using their last available price. • Fixed income securities: Level 1 investments may include individual securities that are valued at the closing price or last trade reported on the major market on which they are traded. Level 2 investments may include commingled funds that have a readily determinable fair value based on observable prices of the underlying securities. Level 2 investments may include corporate bonds, government and government agency obligations and other fixed income securities valued using bid evaluation pricing models or quoted prices of securities with similar characteristics. Level 3 investments may include securities that are valued using alternative pricing sources, such as investment managers or brokers, which use proprietary pricing models that incorporate unobservable inputs. • Other investments: Level 1 investments may include individual securities that are valued at the closing price or last trade reported on the major market on which they are traded. Level 2 investments may include insurance contracts which invest in interest bearing cash, U.S. government securities and corporate debt instruments. Level 3 investments may include securities or insurance contracts that are valued using alternative pricing sources, such as investment managers or brokers, which use proprietary pricing models that incorporate unobservable inputs. Equity securities, Fixed income securities and Other investments may each be combined into commingled funds. Most commingled funds are valued to reflect the interest in the fund based on the reported year-end NAV. Partnership and Other investments are valued based on year-end reported NAV (or its equivalent), with adjustments as appropriate for lagged reporting of up to three months. Certain investments are authorized to include derivatives, such as equity or bond futures, swaps, options and currency futures or forwards for managing risks and exposures. Global plan assets are managed with the objective of generating returns that will enable the plans to meet their future obligations, while seeking to manage net periodic benefit costs and cash contributions over the long-term. We utilize long-term asset allocation ranges in the management of our plans’ invested assets. Our long-term return expectations are developed based on a diversified, global investment strategy that takes into account historical experience, as well as the impact of portfolio diversification, active portfolio management, and our view of current and future economic and financial market conditions. As market conditions and other factors change, we may adjust our targets accordingly and our asset allocations may vary from the target allocations. E. Cash Flows It is our practice to fund amounts for our qualified pension plans that are at least sufficient to meet the minimum requirements set forth in applicable employee benefit laws and local tax laws. The following provides the expected future cash flow information related to our benefit plans: Pension Plans Postretirement Plans (MILLIONS) U.S. International Expected employer contributions: 2024 $ 94 $ 162 $ 39 Expected benefit payments: 2024 $ 1,009 $ 372 $ 43 2025 907 361 45 2026 894 371 46 2027 875 384 47 2028 858 386 47 2029–2033 4,004 2,073 218 The above table reflects the total U.S. and international plan benefits projected to be paid from the plans or from our general assets under the current actuarial assumptions used for the calculation of the benefit obligation. F. Defined Contribution Plans We have defined contribution plans in the U.S. and other countries. For the majority of the U.S. defined contribution plans, employees may contribute a portion of their salaries and bonuses to the plans, and we match, in cash, a portion of the employee contributions. We also offer a Retirement Savings Contribution which is an annual non-contributory employer contribution in the U.S. and Puerto Rico. We recorded charges related to the employer contributions to global defined contribution plans of $843 million in 2023, $770 million in 2022 and $732 million in 2021.</t>
  </si>
  <si>
    <t>Equity</t>
  </si>
  <si>
    <t>Equity A. Common Stock Purchases We purchase our common stock through privately negotiated transactions or in the open market as circumstances and prices warrant. Purchased shares under a share-purchase plan, which is authorized by our BOD, are available for general corporate purposes. In December 2018, the BOD authorized a $10 billion share repurchase program to be utilized over time and share repurchases commenced thereunder in the first quarter of 2019. In the first quarter of 2022, we purchased 39 million shares of our common stock at a cost of $2 billion under our publicly announced share-purchase plan. Our remaining share-purchase authorization was approximately $3.3 billion as of December 31, 2023. B. Employee Stock Ownership Plans We have one ESOP that holds common stock of the Company (Common ESOP). As of December 31, 2023, all shares of common stock held by the Common ESOP have been allocated to the Pfizer U.S. defined contribution plan participants. The compensation cost related to the Common ESOP was $20 million for 2023 and $19 million for each of 2022 and 2021.</t>
  </si>
  <si>
    <t>Share-Based Payments</t>
  </si>
  <si>
    <t>Share-Based Payment Arrangement [Abstract]</t>
  </si>
  <si>
    <t>Share-Based Payments Our compensation programs can include share-based payment awards with value that is determined by reference to the fair value of our shares and that provide for the grant of shares or options to acquire shares or similar arrangements. Our share-based awards are designed based on competitive survey data or industry peer groups used for compensation purposes, and are allocated between different long-term incentive awards, generally in the form of Total Shareholder Return Units (TSRUs), Restricted Stock Units (RSUs), Portfolio Performance Shares (PPSs), Performance Share Awards (PSAs), Breakthrough Performance Awards (BPAs) and stock options, as determined by the Compensation Committee of our BOD. No BPAs were granted in 2023 and no BPAs were outstanding as of December 31, 2023. The 2019 Stock Plan (2019 Plan) provides for 400 million shares to be authorized for grants. The number of stock options, TSRUs, RSUs, or performance-based awards that may be granted to any one individual during any 36-month period is limited to 20 million shares. RSUs count as three shares, and PPSs, PSAs and BPAs count as three shares times the maximum potential payout, while TSRUs and stock options count as one share, toward the maximum shares available under the 2019 Plan. As of December 31, 2023, 248 million shares were available for award, including 68 million shares that we assumed from the remaining shares available from the stock plan of Seagen which can be issued to legacy employees of Seagen and newly hired employees after the date of acquisition once such shares are registered on Form S-8. Although not required to do so, we have used authorized and unissued shares and, to a lesser extent, treasury stock to satisfy our obligations under these programs. A summary of the awards and valuation details: Awarded to Terms Valuation Recognition and Presentation Total Shareholder Return Units (TSRUs) Senior and other key management and select employees • Entitle the holder to receive shares of our common stock with a value equal to the difference between the defined settlement price and the grant price, plus the dividend equivalents accumulated during the five seven • Settlement price is the average closing price of our common stock during the 20 trading days ending on the fifth or seventh anniversary of the grant, as applicable; the grant price is the closing price of our common stock on the date of the grant. • Automatically settle on the fifth or seventh anniversary of the grant but vest on the third anniversary of the grant. • Retirement-eligible holders can convert their TSRUs, when vested, into Profit Units (PTUs) with a conversion ratio based on a calculation used to determine the shares at TSRU settlement. The PTUs are entitled to earn Dividend Equivalent Units (DEUs), and the PTUs and DEUs will be settled in our common stock on the TSRUs’ original settlement date and will be subject to the terms and conditions of the original grant including forfeiture provisions. As of the grant date using a Monte Carlo simulation model Amortized on a straight-line basis over the vesting term into Cost of sales , Selling, informational and administrative expenses , and/or Research and development expenses , as appropriate. Restricted Stock Units (RSUs) Select employees • Entitle the holder to receive a specified number of shares of our common stock, including dividend equivalents that are reinvested into additional RSUs. • For RSUs granted before 2022, generally in all instances, the units vest on the third anniversary of the grant date assuming continuous service from the grant date. Beginning in 2022, generally in all instances, the units vest and distribute one-third per year for three As of the grant date using the closing price of our common stock Amortized on a straight-line basis for RSUs granted before 2022, and on an accelerated attribution approach for RSUs granted beginning in 2022, over the vesting term into Cost of sales , Selling, informational and administrative expenses , and/or Research and development expenses , as appropriate. Portfolio Performance Shares (PPSs) Select employees • Entitle the holder to receive, at the end of the performance period, shares of our common stock, if any, including shares resulting from dividend equivalents earned on such shares. • For PPSs granted, the awards vest on the third anniversary of the grant assuming continuous service from the grant date and the number of shares paid, if any, depends on the achievement of predetermined goals related to Pfizer’s long-term product portfolio during a three five • The number of shares that may be earned ranges from 0% to 200% of the initial award depending on goal achievement over the performance period. As of the grant date using the intrinsic value method using the closing price of our common stock Amortized on a straight-line basis over the vesting term into Cost of sales , Selling, informational and administrative expenses and/or Research and development expenses , as appropriate, and adjusted each reporting period, as necessary, to reflect changes in the price of our common stock, the number of shares that are probable of being earned, and management’s assessment of the probability that the specified performance criteria will be achieved. Performance Share Awards (PSAs) Senior and other key management • Entitle the holder to receive, at the end of the performance period, shares of our common stock (retirees) earned, if any, or an equal value in cash (active colleagues), including dividend equivalents on shares earned, dependent upon the achievement of predetermined goals related to two measures: a. Adjusted net income over three one b. TSR as compared to the NYSE ARCA Pharmaceutical Index (DRG Index) over the three • PSAs vest on the third anniversary of the grant assuming continuous service from the grant date. • The award that may be earned ranges from 0% to 200% of the target award depending on goal achievement over the performance period. As of the grant date using the intrinsic value method using the closing price of our common stock Amortized on a straight-line basis over the vesting term into Cost of sales , Selling, informational and administrative expenses , and/or Research and development expenses , as appropriate, and adjusted each reporting period, as necessary, to reflect changes in the price of our common stock, the number of shares that are probable of being earned and management’s assessment of the probability that the specified performance criteria will be achieved. Breakthrough Performance Awards (BPAs) Select employees identified as instrumental in delivering medicines to patients (excluding executive officers) • Entitle the holder to receive, at the end of the performance period, shares of our common stock, if any, including shares resulting from dividend equivalents earned on such shares. • For BPAs granted, the awards, if earned/vested, are settled at the end of the performance period, but no earlier than the one • The number of shares that may be earned ranges from 0% to 600% of the target award depending on the level and timing of goal achievement over the performance period. As of the grant date using the intrinsic value method using the closing price of our common stock Amortized on a straight-line basis over the probable vesting term into Cost of sales , Selling, informational and administrative expenses , and/or Research and development expenses , as appropriate, and adjusted each reporting period, as necessary, to reflect changes in the price of our common stock, the number of shares that are probable of being earned and management’s assessment of the probability that the specified performance criteria will be achieved and/or management’s assessment of the probable vesting term. Awarded to Terms Valuation Recognition and Presentation Stock Options Select employees • Entitle the holder to purchase a specified number of shares of our common stock at a price per share equal to the closing market price of our common stock on the date of grant, for a period of time when vested. • Since 2016, only a limited set of non-U.S. employees received stock option grants. No stock options were awarded to senior and other key management in any period presented. • Stock options vest on the third anniversary of the grant assuming continuous service from the grant date and have a contractual term of 10 years. As of the grant date using the Black-Scholes-Merton option-pricing model Amortized on a straight-line basis over the vesting term into Cost of sales , Selling, informational and administrative expenses , and/or Research and development expenses , as appropriate. The following provides data related to all TSRU, RSU, PPS, PSA and stock option activity: (MILLIONS, EXCEPT FAIR VALUE OF SHARES VESTED PER TSRU AND STOCK OPTION) TSRUs RSUs PPSs PSAs Stock Options Year Ended December 31, 2023 2022 2021 2023 2022 2021 2023 2022 2021 2023 2022 2021 2023 2022 2021 Total fair value of shares vested (a) $10.71 $11.72 $7.26 $505 $345 $304 $116 $145 $181 $58 $57 $33 $7.88 $9.44 $4.86 Total intrinsic value of options exercised or share units converted $755 $1,131 $594 $250 $280 $228 $102 $247 $584 Cash received upon exercise $181 $260 $795 Tax benefits realized from exercise $20 $46 $106 Compensation cost recognized/(reduced), pre-tax $244 $255 $259 $437 $402 $281 $(138) $144 $535 $(5) $73 $76 $4 $4 $5 Total compensation cost related to nonvested awards not yet recognized, pre-tax $192 $179 $187 $212 $266 $271 $81 $135 $175 $22 $38 $54 $4 $3 $3 Weighted-average period over which cost is expected to be recognized (years) 1.7 1.7 1.6 1.8 1.7 1.8 1.8 1.7 1.8 1.8 1.8 1.8 1.7 1.7 1.6 (a) Weighted-average GDFV per TSRUs and stock options. Total share-based payment expense was $525 million, $872 million and $1.2 billion in 2023, 2022 and 2021, respectively. Tax benefit for share-based compensation expense was $93 million, $160 million and $227 million in 2023, 2022 and 2021, respectively. The table above excludes total expense due to the modification for share-based awards in connection with our cost reduction/productivity initiatives, which was not significant for all years presented and is recorded in Restructuring charges and certain acquisition-related costs (see Note 3 ). Amounts capitalized as part of inventory cost were not significant for any period presented. Summary of the weighted-average assumptions used in the valuation of TSRUs and stock options: TSRUs Stock Options Year Ended December 31, 2023 2022 2021 2023 2022 2021 Expected dividend yield (based on a constant dividend yield during the expected term) 3.80 % 3.42 % 4.51 % 3.80 % 3.42 % 4.51 % Risk-free interest rate (based on interpolated yield on U.S. Treasury zero-coupon issues) 4.08 % 1.87 % 0.93 % 4.03 % 1.93 % 1.27 % Expected stock price volatility (based on implied volatility, after consideration of historical volatility) 23.23 % 29.20 % 26.53 % 23.23 % 29.21 % 26.54 % TSRUs contractual/stock options expected term, years (based on historical exercise and post-vesting termination patterns for stock options) 5.15 5.17 5.15 6.50 6.50 6.75 Summary of all TSRU, RSU, PPS and PSA activity during 2023 (with the shares granted representing the maximum award that could be achieved for PPSs and PSAs): TSRUs RSUs PPSs (a) PSAs TSRUs Per TSRU, Weighted Average Shares Weighted Avg. GDFV per share Shares Weighted Avg. Intrinsic Value per share Shares Weighted Avg. Intrinsic Value per share (Thousands) GDFV Grant Price (Thousands) (Thousands) (Thousands) Nonvested, December 31, 2022 101,693 $ 7.58 $ 35.26 27,826 $ 38.26 22,322 $ 51.24 5,018 $ 51.24 Granted 26,631 10.71 42.29 10,007 42.11 8,751 42.30 1,623 42.30 Vested (48,277) 6.08 31.38 (12,330) 37.15 (7,736) 40.78 (1,428) 40.74 Reinvested dividend equivalents 1,195 36.07 Forfeited (2,374) 9.99 40.86 (855) 41.25 (1,112) 36.09 (479) 38.47 Nonvested, December 31, 2023 77,673 $ 9.67 $ 39.92 25,844 $ 40.08 22,225 $ 28.79 4,734 $ 28.79 (a) Vested and non-vested shares outstanding, but not paid as of December 31, 2023 were 35.8 million. Summary of TSRU and PTU information as of December 31, 2023 (a), (b) : TSRUs (Thousands) PTUs (Thousands) Weighted-Average Weighted-Average Remaining Contractual Term (Years) Aggregate Intrinsic Value (c) (Millions) TSRUs Outstanding 163,572 $ 36.83 2.0 $ 131 TSRUs Vested 85,899 34.05 0.8 131 TSRUs Expected to vest (d) 75,276 $ 39.82 3.2 — Outstanding PTUs converted from TSRUs exercised 1,060 0.6 $ 31 (a) In 2023, we settled 38,957,175 TSRUs with a weighted-average grant price of $29.80 per unit. (b) In 2023, 1,827,019 TSRUs with a weighted-average grant price of $31.73 per unit were converted into 679,742 PTUs. (c) Market price of our underlying common stock less exercise price. (d) The number of TSRUs expected to vest takes into account an estimate of expected forfeitures. Summary of all stock option activity during 2023: Shares (Thousands) Weighted-Average Weighted-Average Remaining Contractual Term (Years) Aggregate Intrinsic Value (a) (Millions) Outstanding, December 31, 2022 35,280 $ 31.47 Granted 635 42.30 Exercised (6,709) 27.47 Forfeited (36) 39.37 Expired (718) 31.25 Outstanding, December 31, 2023 28,452 32.66 1.7 $ — Vested and expected to vest, December 31, 2023 (b) 28,385 32.63 1.7 — Exercisable, December 31, 2023 26,667 $ 32.19 1.3 $ — (a) Market price of our underlying common stock less exercise price. (b) The number of options expected to vest takes into account an estimate of expected forfeitures.</t>
  </si>
  <si>
    <t>Earnings Per Common Share Attributable to Pfizer Inc. Common Shareholders</t>
  </si>
  <si>
    <t>Earnings Per Share [Abstract]</t>
  </si>
  <si>
    <t>Earnings Per Common Share Attributable to Pfizer Inc. Common Shareholders The following presents the detailed calculation of EPS: Year Ended December 31, (IN MILLIONS) 2023 2022 2021 EPS Numerator Income from continuing operations attributable to Pfizer Inc. common shareholders $ 2,134 $ 31,366 $ 22,414 Discontinued operations––net of tax (15) 6 (434) Net income attributable to Pfizer Inc. common shareholders $ 2,119 $ 31,372 $ 21,979 EPS Denominator Weighted-average number of common shares outstanding––Basic 5,643 5,608 5,601 Common-share equivalents 66 125 107 Weighted-average number of common shares outstanding––Diluted 5,709 5,733 5,708 Anti-dilutive common stock equivalents (a) 9 1 2 (a) These common stock equivalents were outstanding for the periods presented, but were not included in the computation of diluted EPS for those periods because their inclusion would have had an anti-dilutive effect.</t>
  </si>
  <si>
    <t>Leases</t>
  </si>
  <si>
    <t>Leases [Abstract]</t>
  </si>
  <si>
    <t>Leases We lease real estate, fleet, and equipment for use in our operations. Our leases generally have lease terms of 1 to 30 years, some of which include options to terminate or extend leases for up to 5 to 10 years or on a month-to-month basis. We include options that are reasonably certain to be exercised as part of the determination of lease terms. We may negotiate termination clauses in anticipation of any changes in market conditions, but generally these termination options have not been exercised. Residual value guarantees are generally not included within our operating leases with the exception of some fleet leases. In addition to base rent payments, the leases may require us to pay directly for taxes and other non-lease components, such as insurance, maintenance and other operating expenses, which may be dependent on usage or vary month-to-month. Variable lease payments amounted to $444 million in 2023, $536 million in 2022 and $381 million in 2021. We elected the practical expedient to not separate non-lease components from lease components in calculating the amounts of ROU assets and lease liabilities for all underlying asset classes. We determine if an arrangement is a lease at inception of the contract and we perform the lease classification test as of the lease commencement date. ROU assets represent our right to use an underlying asset for the lease term and lease liabilities represent our obligation to make lease payments arising from the lease. Operating lease ROU assets and liabilities are recognized at commencement date based on the present value of lease payments over the lease term. As most of our leases do not provide an implicit rate, we use our estimated incremental borrowing rate based on the information available at commencement date in determining the present value of future payments. For operating leases, the ROU assets and liabilities in our consolidated balance sheets follows: As of December 31, (MILLIONS) Balance Sheet Classification 2023 2022 ROU assets Other noncurrent assets $ 2,924 $ 3,002 Lease liabilities (short-term) Other current liabilities 527 620 Lease liabilities (long-term) Other noncurrent liabilities 2,626 2,597 Components of total lease cost includes: Year Ended December 31, (MILLIONS) 2023 2022 2021 Operating lease cost $ 863 $ 714 $ 548 Variable lease cost 444 536 381 Sublease income (24) (32) (41) Total lease cost $ 1,283 $ 1,218 $ 888 Other supplemental information follows: As of December 31, (MILLIONS) 2023 2022 Operating leases Weighted-Average Remaining Contractual Lease Term (Years) 10.8 11 Weighted-Average Discount Rate 3.8 % 3.0 % Year Ended December 31, (MILLIONS) 2023 2022 2021 Cash paid for amounts included in the measurement of lease liabilities: Operating cash flows from operating leases $ 744 $ 617 $ 387 (Gains)/losses on sale and leaseback transactions, net (49) 11 1 The following reconciles the undiscounted cash flows for the first five years and total of the remaining years to the operating lease liabilities recorded in the consolidated balance sheet as of December 31, 2023: (MILLIONS) Period Operating Lease Liabilities Next one year (a) $ 639 1-2 years 474 2-3 years 387 3-4 years 319 4-5 years 262 Thereafter 1,743 Total undiscounted lease payments 3,824 Less: Imputed interest 671 Present value of minimum lease payments 3,153 Less: Current portion 527 Noncurrent portion $ 2,626 (a)</t>
  </si>
  <si>
    <t>Contingencies and Certain Commitments</t>
  </si>
  <si>
    <t>Commitments and Contingencies Disclosure [Abstract]</t>
  </si>
  <si>
    <t>Contingencies and Certain Commitments We and certain of our subsidiaries are subject to numerous contingencies arising in the ordinary course of business, including tax and legal contingencies, guarantees and indemnifications. The following outlines our legal contingencies, guarantees and indemnifications. For a discussion of our tax contingencies, see Note 5D . A. Legal Proceedings Our legal contingencies include, but are not limited to, the following: • Patent litigation, which typically involves challenges to the coverage and/or validity of patents on various products, processes or dosage forms. An adverse outcome could result in loss of patent protection for a product, a significant loss of revenues from a product or impairment of the value of associated assets. We are the plaintiff in the majority of these actions. • Product liability and other product-related litigation related to current or former products, which can include personal injury, consumer, off-label promotion, securities, antitrust and breach of contract claims, among others, and often involves highly complex issues relating to medical causation, label warnings and reliance on those warnings, scientific evidence and findings, actual, provable injury and other matters. • Commercial and other asserted or unasserted matters, which can include acquisition-, licensing-, intellectual property-, collaboration- or co-promotion-related and product-pricing claims and environmental claims and proceedings, and can involve complexities that will vary from matter to matter. • Government investigations, which often are related to the extensive regulation of pharmaceutical companies by national, state and local government agencies in the U.S. and in other jurisdictions. Certain of these contingencies could result in increased expenses and/or losses, including damages, royalty payments, fines and/or civil penalties, which could be substantial, and/or criminal charges. We believe that our claims and defenses in matters in which we are a defendant are substantial, but litigation is inherently unpredictable and excessive verdicts do occur. We do not believe that any of these matters will have a material adverse effect on our financial position. However, we could incur judgments, enter into settlements or revise our expectations regarding the outcome of matters, which could have a material adverse effect on our results of operations and/or our cash flows in the period in which the amounts are accrued or paid. We have accrued for losses that are both probable and reasonably estimable. Substantially all of our contingencies are subject to significant uncertainties and, therefore, determining the likelihood of a loss and/or the measurement of any loss can be complex. Consequently, we are unable to estimate the range of reasonably possible loss in excess of amounts accrued. Our assessments, which result from a complex series of judgments about future events and uncertainties, are based on estimates and assumptions that have been deemed reasonable by management, but that may prove to be incomplete or inaccurate, and unanticipated events and circumstances may occur that might cause us to change those estimates and assumptions. Amounts recorded for legal and environmental contingencies can result from a complex series of judgments about future events and uncertainties and can rely heavily on estimates and assumptions. For proceedings under environmental laws to which a governmental authority is a party, we have adopted a disclosure threshold of $1 million in potential or actual governmental monetary sanctions. The principal pending matters to which we are a party are discussed below. In determining whether a pending matter is a principal matter, we consider both quantitative and qualitative factors to assess materiality, such as, among others, the amount of damages and the nature of other relief sought, if specified; our view of the merits of the claims and of the strength of our defenses; whether the action purports to be, or is, a class action and, if not certified, our view of the likelihood that a class will be certified by the court; the jurisdiction in which the proceeding is pending; whether related actions have been transferred to multidistrict litigation; any experience that we or, to our knowledge, other companies have had in similar proceedings; whether disclosure of the action would be important to a reader of our financial statements, including whether disclosure might change a reader’s judgment about our financial statements in light of all of the information that is available to the reader; the potential impact of the proceeding on our reputation; and the extent of public interest in the matter. In addition, with respect to patent matters in which we are the plaintiff, we consider, among other things, the financial significance of the product protected by the patent(s) at issue. Some of the matters discussed below include those which management believes that the likelihood of possible loss in excess of amounts accrued is remote. A1. Legal Proceedings––Patent Litigation We are involved in suits relating to our patents (or those of our collaboration/licensing partners to which we have licenses or co-promotion rights), including but not limited to, those discussed below. We face claims by generic drug manufacturers that patents covering our products (or those of our collaboration/licensing partners to which we have licenses or co-promotion rights and to which we may or may not be a party), processes or dosage forms are invalid and/or do not cover the product of the generic drug manufacturer. Also, counterclaims, as well as various independent actions, have been filed alleging that our assertions of, or attempts to enforce, patent rights with respect to certain products constitute unfair competition and/or violations of antitrust laws. In addition to the challenges to the U.S. patents that are discussed below, patent rights to certain of our products or those of our collaboration/licensing partners are being challenged in various other jurisdictions. Some of our collaboration or licensing partners face challenges to the validity of their patent rights in non-U.S. jurisdictions. For example, in April 2022, the U.K. High Court issued a judgment finding invalid a BMS patent related to Eliquis due to expire in 2026. In May 2023, the Court of Appeal dismissed BMS’s appeal and in October 2023, the Supreme Court refused BMS’s permission to appeal. Additional challenges are pending in other jurisdictions. Also, in July 2022, CureVac AG (CureVac) brought a patent infringement action against BioNTech and certain of its subsidiaries in the German Regional Court alleging that Comirnaty infringes certain German utility model patents and certain expired and unexpired European patents. Additional challenges involving Comirnaty patents may be filed against us and/or BioNTech in other jurisdictions in the future. Adverse decisions in these matters could have a material adverse effect on our results of operations. We are also party to patent damages suits in various jurisdictions pursuant to which generic drug manufacturers, payors, governments or other parties are seeking damages from us for allegedly causing delay of generic entry. We also are often involved in other proceedings, such as inter partes review, post-grant review, re-examination or opposition proceedings, before the U.S. Patent and Trademark Office, the European Patent Office, or other foreign counterparts, as well as court proceedings relating to our intellectual property or the intellectual property rights of others, including challenges to such rights initiated by us. Also, if one of our patents (or one of our collaboration/licensing partner’s patents) is found to be invalid by such proceedings, generic or competitive products could be introduced into the market resulting in the erosion of sales of our existing products. For example, several of the patents in our pneumococcal vaccine portfolio have been challenged in inter partes review and post-grant review proceedings in the U.S. Patent and Trademark Office, as well as outside the U.S. The invalidation of any of the patents in our pneumococcal portfolio could potentially allow additional competitor vaccines, if approved, to enter the marketplace earlier than anticipated. In the event that any of the patents are found valid and infringed, a competitor’s vaccine, if approved, might be prohibited from entering the market or a competitor might be required to pay us a royalty. We are also subject to patent litigation pursuant to which one or more third parties seek damages and/or injunctive relief to compensate for alleged infringement of its patents by our commercial or other activities. If one of our marketed products (or a product of our collaboration/ licensing partners to which we have licenses or co-promotion rights) is found to infringe valid patent rights of a third party, such third party may be awarded significant damages or royalty payments, or we may be prevented from further sales of that product. Such damages may be enhanced as much as three-fold if we or one of our subsidiaries is found to have willfully infringed valid patent rights of a third party. Actions In Which We Are The Plaintiff Xeljanz (tofacitinib) Beginning in 2017, we brought patent-infringement actions against several generic manufacturers that filed separate abbreviated new drug applications (ANDAs) with the FDA seeking approval to market their generic versions of tofacitinib tablets in one or both of 5 mg and 10 mg dosage strengths, and in both immediate and extended release forms. To date, we have settled actions with several manufacturers on terms not material to us. The remaining actions continue in the U.S. District Court for the District of Delaware as described below. In October 2021, we brought a separate patent-infringement action against Sinotherapeutics Inc. (Sinotherapeutics) asserting the infringement and validity of our patent covering extended release formulations of tofacitinib that was challenged by Sinotherapeutics in its ANDA seeking approval to market a generic version of tofacitinib 11 mg extended release tablets. In November 2022, we filed an additional patent-infringement action against Sinotherapeutics relating to its challenge of our extended release formulation and method of treatment patents in its ANDA seeking approval to market a generic version of tofacitinib 22 mg extended release tablets. In June 2023, we brought a patent-infringement action against Aurobindo Pharma Limited and Aurobindo Pharma USA, Inc. (collectively Aurobindo) asserting the infringement and validity of our basic compound patent, in connection with Aurobindo’s ANDA seeking approval to market a generic version of tofacitinib 11 mg extended release tablets. In December 2023, we reached a settlement agreement with Aurobindo on terms not material to the Company. Ibrance (palbociclib) Beginning in January 2021, several generic companies notified us that they had filed ANDAs with the FDA seeking approval to market generic versions of Ibrance tablets. We have settled with one of these generic companies on terms not material to us, and have dismissed the patent infringement actions against all other generic companies except for the action against Synthon Pharmaceuticals Inc. and its affiliated entities (collectively, Synthon), in which we have asserted the infringement and validity of the composition of matter patent, expiring in 2027. In December 2023, we reached a settlement agreement with Synthon on terms not material to the Company. Mektovi (binimetinib) Beginning in August 2022, several generic companies notified us that they had filed ANDAs with the FDA seeking approval to market generic versions of Mektovi. The companies assert the invalidity and non-infringement of two method of use patents expiring in 2030, a method of use patent expiring in 2031, two method of use patents expiring in 2033, and a product by process patent expiring in 2033. Beginning in September 2022, we brought patent infringement actions against the generic filers in the U.S. District Court for the District of Delaware, asserting the validity and infringement of all six patents. In August 2022 we received notice from Teva Pharmaceuticals, Inc. (Teva) that it had filed an ANDA seeking approval to market a generic version of Mektovi. Teva asserts the invalidity and non-infringement of two method of use patents expiring in 2033 and a product by process patent expiring in 2033. In June 2023, we brought a patent infringement action against Teva in the U.S. District Court for the District of Delaware, asserting the validity and infringement of the three patents. Vyndaqel-Vyndamax(tafamidis/tafamidis meglumine) Beginning in June 2023, several generic companies notified us that they had filed ANDAs with the FDA seeking approval to market generic versions of tafamidis capsules (61 mg) or tafamidis meglumine capsules (20 mg), challenging some or all of the patents listed in the FDA’s Orange Book for Vyndamax (tafamidis) and Vyndaqel (tafamidis meglumine). Scripps Research Institute (Scripps) owns the composition of matter patent and the method of treatment patents covering the products, and Pfizer is the exclusive licensee. Pfizer separately owns the crystalline form patent. Beginning in August 2023, we and Scripps brought patent infringement actions against the generic filers in the U.S. District Court for the District of Delaware, asserting the validity and infringement of the patents in suit. Pfizer is the sole plaintiff in actions that assert only the infringement and validity of the crystalline form patent. Actions in Which We are the Defendant Comirnaty In March 2022, Alnylam Pharmaceuticals, Inc. (Alnylam) filed a complaint in the U.S. District Court for the District of Delaware against Pfizer and Pharmacia &amp; Upjohn Company LLC, our wholly owned subsidiary, alleging that Comirnaty infringes a U.S. patent issued in February 2022, and seeking unspecified monetary damages. In July 2022, Alnylam filed a second complaint in the U.S. District Court for the District of Delaware against Pfizer, Pharmacia &amp; Upjohn Company LLC, BioNTech and BioNTech Manufacturing GmbH, alleging that Comirnaty infringes a U.S. patent issued in July 2022, and seeking unspecified monetary damages. In May 2023, Alnylam filed a separate complaint in the U.S. District Court for the District of Delaware against Pfizer and Pharmacia &amp; Upjohn Company LLC alleging that Comirnaty infringes four additional U.S. patents issued on various dates in 2023 and seeking unspecified monetary damages. In August 2022, ModernaTX, Inc. (ModernaTX) and Moderna US, Inc. (Moderna) sued Pfizer, BioNTech, BioNTech Manufacturing GmbH and BioNTech US Inc. in the U.S. District Court for the District of Massachusetts, alleging that Comirnaty infringes three U.S. patents. In its complaint, Moderna stated that it is seeking damages for alleged infringement occurring after March 7, 2022. In August 2022, ModernaTX filed a patent infringement action in Germany against Pfizer and certain subsidiary companies, as well as BioNTech and certain subsidiary companies, alleging that Comirnaty infringes two European patents. The German infringement action was stayed in December 2023 pending further action from the European Patent Office on the patents at issue. In September 2022, ModernaTX filed patent infringement actions in the U.K. and in the Netherlands against Pfizer and certain subsidiary companies, as well as BioNTech and certain subsidiary companies, on the same two European patents. In its complaints, ModernaTX stated that it is seeking damages for alleged infringement occurring after March 7, 2022. In the U.K., Pfizer and BioNTech brought an action against ModernaTX seeking to revoke these two European patents, which was consolidated with the September 2022 action filed by ModernaTX. In November 2023, one of the European patents was revoked by the European Patent Office. In December 2023, the other European patent was declared invalid by a court in the Netherlands (the invalidity decision is limited to the Netherlands). ModernaTX has also filed additional patent infringement actions against Pfizer and BioNTech in certain other ex-U.S. jurisdictions. In April 2023, Arbutus Biopharma Corporation (Arbutus) and Genevant Sciences GmbH (Genevant) filed a complaint in the U.S. District Court for the District of New Jersey against Pfizer and BioNTech alleging that Comirnaty and its manufacture infringe five U.S. patents, and seeking unspecified monetary damages. Paxlovid In June 2022, Enanta Pharmaceuticals, Inc. filed a complaint in the U.S. District Court for the District of Massachusetts against Pfizer alleging that the active ingredient in Paxlovid, nirmatrelvir, infringes a U.S. patent issued in June 2022, and seeking unspecified monetary damages. Abrysvo In August 2023, GlaxoSmithKline Biologics SA and GlaxoSmithKline LLC (collectively, GSK Group) filed a complaint in the U.S. District Court for the District of Delaware against Pfizer alleging that the active ingredient in Abrysvo infringes four U.S. patents. The complaint seeks unspecified monetary damages and a permanent injunction against sales of Abrysvo for use in adults over 60 years of age. In November 2023, GSK Group amended its complaint to assert infringement of two additional patents. In addition, we have challenged certain of GSK’s RSV vaccine patents in certain ex-U.S. jurisdictions, including the U.K., the Netherlands and Belgium, and GSK has asserted that Abrysvo infringes these patents. Matters Involving Pfizer and its Collaboration/Licensing Partners Comirnaty In July 2022, Pfizer, BioNTech and BioNTech Manufacturing GmbH filed a declaratory judgment complaint against CureVac in the U.S. District Court for the District of Massachusetts seeking a judgment of non-infringement for three U.S. patents relating to Comirnaty. In May 2023, the case was transferred to the U.S. District Court for the Eastern District of Virginia. Also in May 2023, CureVac asserted that Comirnaty infringes the three patents that were the subject of our declaratory judgment complaint, and in May and July 2023, CureVac asserted that Comirnaty infringes a number of additional U.S. patents. In the U.K., Pfizer and BioNTech have sued CureVac seeking a judgment of invalidity of several patents and CureVac has made certain infringement counterclaims. A2. Legal Proceedings––Product Litigation We are defendants in numerous cases, including but not limited to those discussed below, related to our pharmaceutical and other products. Plaintiffs in these cases seek damages and other relief on various grounds for alleged personal injury and economic loss. Asbestos Between 1967 and 1982, Warner-Lambert owned American Optical Corporation (American Optical), which manufactured and sold respiratory protective devices and asbestos safety clothing. In connection with the sale of American Optical in 1982, Warner-Lambert agreed to indemnify the purchaser for certain liabilities, including certain asbestos-related and other claims. Warner-Lambert was acquired by Pfizer in 2000 and is a wholly owned subsidiary of Pfizer. Warner-Lambert is actively engaged in the defense of, and will continue to explore various means of resolving, these claims. Numerous lawsuits against American Optical, Pfizer and certain of its previously owned subsidiaries are pending in various federal and state courts seeking damages for alleged personal injury from exposure to products allegedly containing asbestos and other allegedly hazardous materials sold by Pfizer and certain of its previously owned subsidiaries. There also are a small number of lawsuits pending in various federal and state courts seeking damages for alleged exposure to asbestos in facilities owned or formerly owned by Pfizer or its subsidiaries. Effexor Beginning in 2011, actions, including purported class actions, were filed in various federal courts against Wyeth and, in certain of the actions, affiliates of Wyeth and certain other defendants relating to Effexor XR, which is the extended-release formulation of Effexor. The plaintiffs in each of the class actions seek to represent a class consisting of all persons in the U.S. and its territories who directly purchased, indirectly purchased or reimbursed patients for the purchase of Effexor XR or generic Effexor XR from any of the defendants from June 14, 2008 until the time the defendants’ allegedly unlawful conduct ceased. The plaintiffs in all of the actions allege delay in the launch of generic Effexor XR in the U.S. and its territories, in violation of federal antitrust laws and, in certain of the actions, the antitrust, consumer protection and various other laws of certain states, as the result of Wyeth fraudulently obtaining and improperly listing certain patents for Effexor XR in the Orange Book, enforcing certain patents for Effexor XR and entering into a litigation settlement agreement with a generic drug manufacturer with respect to Effexor XR. Each of the plaintiffs seeks treble damages (for itself in the individual actions or on behalf of the putative class in the purported class actions) for alleged price overcharges for Effexor XR or generic Effexor XR in the U.S. and its territories since June 14, 2008. All of these actions have been consolidated in the U.S. District Court for the District of New Jersey. In 2014, the District Court dismissed the direct purchaser plaintiffs’ claims based on the litigation settlement agreement, but declined to dismiss the other direct purchaser plaintiff claims. In 2015, the District Court entered partial final judgments as to all settlement agreement claims, including those asserted by direct purchasers and end-payor plaintiffs, which plaintiffs appealed to the U.S. Court of Appeals for the Third Circuit. In 2017, the U.S. Court of Appeals for the Third Circuit reversed the District Court’s decisions and remanded the claims to the District Court. Lipitor Beginning in 2011, purported class actions relating to Lipitor were filed in various federal courts against, among others, Pfizer, certain Pfizer affiliates, and, in most of the actions, Ranbaxy Laboratories Limited (Ranbaxy) and certain Ranbaxy affiliates. The plaintiffs in these various actions seek to represent nationwide, multi-state or statewide classes consisting of persons or entities who directly purchased, indirectly purchased or reimbursed patients for the purchase of Lipitor (or, in certain of the actions, generic Lipitor) from any of the defendants from March 2010 until the cessation of the defendants’ allegedly unlawful conduct (the Class Period). The plaintiffs allege delay in the launch of generic Lipitor, in violation of federal antitrust laws and/or state antitrust, consumer protection and various other laws, resulting from (i) the 2008 agreement pursuant to which Pfizer and Ranbaxy settled certain patent litigation involving Lipitor and Pfizer granted Ranbaxy a license to sell a generic version of Lipitor in various markets beginning on varying dates, and (ii) in certain of the actions, the procurement and/or enforcement of certain patents for Lipitor. Each of the actions seeks, among other things, treble damages on behalf of the putative class for alleged price overcharges for Lipitor (or, in certain of the actions, generic Lipitor) during the Class Period. In addition, individual actions have been filed against Pfizer, Ranbaxy and certain of their affiliates, among others, that assert claims and seek relief for the plaintiffs that are substantially similar to the claims asserted and the relief sought in the purported class actions described above. These various actions have been consolidated for pre-trial proceedings in a MDL in the U.S. District Court for the District of New Jersey. In September 2013 and 2014, the District Court dismissed with prejudice the claims of the direct purchasers. In October and November 2014, the District Court dismissed with prejudice the claims of all other MDL plaintiffs. All plaintiffs appealed the District Court’s orders dismissing their claims with prejudice to the U.S. Court of Appeals for the Third Circuit. In addition, the direct purchaser class plaintiffs appealed the order denying their motion to amend the judgment and for leave to amend their complaint to the Court of Appeals. In 2017, the Court of Appeals reversed the District Court’s decisions and remanded the claims to the District Court. Also, in 2013, the State of West Virginia filed an action in West Virginia state court against Pfizer and Ranbaxy, among others, that asserts claims and seeks relief on behalf of the State of West Virginia and residents of that state that are substantially similar to the claims asserted and the relief sought in the purported class actions described above. EpiPen (Direct Purchaser) In February 2020, a lawsuit was filed in the U.S. District Court for the District of Kansas against Pfizer, its current and former affiliates King and Meridian, and various Mylan entities, on behalf of a purported U.S. nationwide class of direct purchaser plaintiffs who purchased EpiPen devices directly from the defendants. Plaintiffs in this action generally allege that Pfizer and Mylan conspired to delay market entry of generic EpiPen through the settlement of patent litigation regarding EpiPen, and thereby delayed market entry of generic EpiPen in violation of federal antitrust law. Plaintiffs seek treble damages for alleged overcharges for EpiPen since 2011. In July 2021, the District Court granted defendants’ motion to dismiss the direct purchaser complaint, without prejudice. In September 2021, plaintiffs filed an amended complaint. In August 2022, the District Court granted Pfizer’s motion to dismiss the complaint, and plaintiffs appealed to the U.S. Court of Appeals for the Tenth Circuit. In October 2023, the parties reached an agreement to settle the litigation on terms not material to Pfizer. The settlement is subject to court approval. Docetaxel • Personal Injury Actions A number of lawsuits have been filed against Hospira and Pfizer in various federal and state courts alleging that plaintiffs who were treated with Docetaxel developed permanent hair loss. The significant majority of the cases also name other defendants, including the manufacturer of the branded product, Taxotere. Plaintiffs seek compensatory and punitive damages. Additional lawsuits have been filed in which plaintiffs allege they developed blocked tear ducts following their treatment with Docetaxel. In 2016, the federal cases were transferred for coordinated pre-trial proceedings to a MDL in the U.S. District Court for the Eastern District of Louisiana. In 2022, the eye injury cases were transferred for coordinated pre-trial proceedings to a MDL in the U.S. District Court for the Eastern District of Louisiana. • Mississippi Attorney General Government Action In 2018, the Attorney General of Mississippi filed a complaint in Mississippi state court against the manufacturer of the branded product and eight other manufacturers including Pfizer and Hospira, alleging, with respect to Pfizer and Hospira, a failure to warn about a risk of permanent hair loss in violation of the Mississippi Consumer Protection Act. The action seeks civil penalties and injunctive relief. Zantac A number of lawsuits have been filed against Pfizer in various federal and state courts alleging that plaintiffs developed various types of cancer, or face an increased risk of developing cancer, purportedly as a result of the ingestion of Zantac. The significant majority of these cases also name other defendants that have historically manufactured and/or sold Zantac. Pfizer has not sold Zantac since 2006, and only sold an OTC version of the product. In 2006, Pfizer sold the consumer business that included its Zantac OTC rights to Johnson &amp; Johnson and transferred the assets and liabilities related to Zantac OTC to Johnson &amp; Johnson in connection with the sale. Plaintiffs in these cases seek compensatory and punitive damages. In February 2020, the federal actions were transferred for coordinated pre-trial proceedings to a MDL in the U.S. District Court for the Southern District of Florida (the Federal MDL Court). Plaintiffs in the MDL filed against Pfizer and many other defendants a master personal injury complaint, a consolidated consumer class action complaint alleging, among other things, claims under consumer protection statutes of all 50 states, and a medical monitoring complaint seeking to certify medical monitoring classes under the laws of 13 states. In December 2022, the Federal MDL Court granted defendants’ Daubert motions to exclude plaintiffs’ expert testimony and motion for summary judgment on general causation, which has resulted in the dismissal of all complaints in the litigation. Plaintiffs have appealed the Federal MDL Court’s rulings. In addition, (i) Pfizer has received service of Canadian class action complaints naming Pfizer and other defendants, and seeking compensatory and punitive damages for personal injury and economic loss, allegedly arising from the defendants’ sale of Zantac in Canada; and (ii) the State of New Mexico and the Mayor and City Council of Baltimore separately filed civil actions against Pfizer and many other defendants in state courts, alleging various state statutory and common law claims in connection with the defendants’ alleged sale of Zantac in those jurisdictions. In April 2021, a Judicial Council Coordinated Proceeding was created in the Superior Court of California in Alameda County to coordinate personal injury actions against Pfizer and other defendants filed in California state court. Coordinated proceedings have also been created in other state courts. The large majority of the state court cases have been filed in the Superior Court of Delaware in New Castle County. Many of these Zantac-related cases have been outstanding for a number of years and could take many more years to resolve. From time to time, Pfizer has explored and will continue to explore opportunistic settlements of these matters. Chantix Beginning in August 2021, a number of putative class actions have been filed against Pfizer in various U.S. federal courts following Pfizer’s voluntary recall of Chantix due to the presence of a nitrosamine, N-nitroso-varenicline. Plaintiffs assert that they suffered economic harm purportedly as a result of purchasing Chantix or generic varenicline medicines sold by Pfizer. Plaintiffs seek to represent nationwide and state-specific classes and seek various remedies, including damages and medical monitoring. In December 2022, the federal actions were transferred for coordinated pre-trial proceedings to a MDL in the U.S. District Court for the Southern District of New York. Similar putative class actions have been filed in Canada and Israel, where the product brand is Champix. A3. Legal Proceedings––Commercial and Other Matters Monsanto-Related Matters In 1997, Monsanto Company (Former Monsanto) contributed certain chemical manufacturing operations and facilities to a newly formed corporation, Solutia Inc. (Solutia), and spun off the shares of Solutia. In 2000, Former Monsanto merged with Pharmacia &amp; Upjohn Company to form Pharmacia. Pharmacia then transferred its agricultural operations to a newly created subsidiary, named Monsanto Company (New Monsanto), which it spun off in a two-stage process that was completed in 2002. Pharmacia was acquired by Pfizer in 2003 and is a wholly owned subsidiary of Pfizer. In connection with its spin-off that was completed in 2002, New Monsanto assumed, and agreed to indemnify Pharmacia for, any liabilities related to Pharmacia’s former agricultural business. New Monsanto has defended and/or is defending Pharmacia in connection with various claims and litigation arising out of, or related to, the agricultural business, and has been indemnifying Pharmacia when liability has been imposed or settlement has been reached regarding such claims and litigation. In connection with its spin-off in 1997, Solutia assumed, and agreed to indemnify Pharmacia for, liabilities related to Former Monsanto’s chemical businesses. As the result of its reorganization under Chapter 11 of the U.S. Bankruptcy Code, Solutia’s indemnification obligations relating to Former Monsanto’s chemical businesses are primarily limited to sites that Solutia has owned or operated. In addition, in connection with its spin-off that was completed in 2002, New Monsanto assumed, and agree</t>
  </si>
  <si>
    <t>Segment, Geographic and Other Revenue Information</t>
  </si>
  <si>
    <t>Segment Reporting [Abstract]</t>
  </si>
  <si>
    <t>Segment, Geographic and Other Revenue Information A. Segment Information We regularly review our operating segments and the approach used by management to evaluate performance and allocate resources. In 2023, we managed our commercial operations through two operating segments, each led by a single manager: Biopharma, our innovative science-based biopharmaceutical business, and Business Innovation, an operating segment established in the first quarter of 2023 that includes PC1, our contract development and manufacturing organization and a leading supplier of specialty active pharmaceutical ingredients, and Pfizer Ignite, an offering that provides strategic guidance and end-to-end R&amp;D services to select innovative biotech companies that align with Pfizer’s R&amp;D focus areas. Biopharma is the only reportable segment. Each operating segment has responsibility for its commercial activities. Regional commercial organizations market, distribute and sell our products and are supported by global platform functions that are responsible for the research, development, manufacturing and supply of our products and global corporate enabling functions. Each operating segment has a geographic footprint across developed and emerging markets. Our chief operating decision maker uses the revenues and earnings of the operating segments, among other factors, for performance evaluation and resource allocation. Beginning in July 2023, in consideration of planned future investments in oncology, including the December 2023 acquisition of Seagen, we reorganized our R&amp;D platform operations. Discovery to late-phase clinical development for oncology is performed by a new end-to-end ORD organization and discovery to late-phase clinical development for all remaining therapeutic areas is consolidated into the end-to-end PRD organization. ORD and PRD replace our former WRDM and GPD organizations, where, prior to July 2023, research units within WRDM were generally responsible for research and early-stage development assets and, prior to July 2023, GPD was generally responsible for the clinical development strategy and operational execution of clinical trials for both early- and late-stage clinical assets in Pfizer’s pipeline. In 2023, Biopharma received R&amp;D services from ORD, PRD and the predecessor WRDM and GPD organizations. These services included IPR&amp;D projects for new investigational products and additional indications for in-line products. Other Business Activities–– Other business activities include the operating results of Business Innovation as well as certain pre-tax costs not allocated to our operating segment results, such as costs associated with: • ORD––the R&amp;D expenses managed by our ORD organization, which is responsible for discovery to late-phase clinical development for oncology research projects for our global Biopharma portfolio along with facilitating regulatory submissions and interactions with regulatory agencies for these projects. R&amp;D spending may include upfront and milestone payments for intellectual property rights for oncology projects. • PRD––the R&amp;D expenses managed by our PRD organization, which is responsible for discovery to late-phase clinical development research projects for all therapeutic areas other than oncology for our global Biopharma portfolio, along with facilitating regulatory submissions and interactions with regulatory agencies for these projects. R&amp;D spending may include upfront and milestone payments for intellectual property rights related to non-oncology projects. The PRD organization also has responsibility for certain science-based and other platform-services organizations, which provide end-to-end technical expertise and other services to both ORD and PRD R&amp;D projects, as well as the Worldwide Medical and Safety group, which helps ensure that Pfizer provides all stakeholders––including patients, healthcare providers, pharmacists, payors and health authorities––with complete and up-to-date information on the risks and benefits associated with Pfizer products so that they can make appropriate decisions on how and when to use Pfizer’s medicines. • Corporate and other unallocated––the costs associated with (i) corporate enabling functions (such as digital, global real estate operations, legal, finance, human resources, worldwide public affairs, compliance and worldwide procurement, among others) and other corporate costs, including, but not limited to, all strategy, business development and portfolio management capabilities and certain compensation, as well as interest income and expense, and gains and losses on investments; (ii) overhead costs primarily associated with our manufacturing operations (which include manufacturing variances associated with production) that are not directly assessed to an operating segment, as business unit (segment) management does not manage these costs; and (iii) our share of earnings from Haleon/the Consumer Healthcare JV. Reconciling Items–– The following items, transactions and events are not allocated to our operating segment results: (i) all amortization of intangible assets; (ii) acquisition-related items, where we incur costs for executing the transaction, integrating the acquired operations and restructuring the combined company, and which may also include purchase accounting impacts, such as the incremental charge to cost of sales from the sale of acquired inventory that was written up to fair value, depreciation related to the increase/decrease in fair value of acquired fixed assets, amortization related to the increase in fair value of acquired debt, and the fair value changes for contingent consideration; and (iii) certain significant items, representing substantive and/or unusual, and in some cases recurring, items that are evaluated on an individual basis by management and that, either as a result of their nature or size, would not be expected to occur as part of our normal business on a regular basis. Such certain significant items can include, but are not limited to, pension and postretirement actuarial remeasurement gains and losses, non-acquisition-related restructuring costs, net gains and losses on investments in equity securities, as well as costs incurred for legal settlements, asset impairments and disposals of assets or businesses, including, as applicable, any associated transition activities. Segment Assets–– We manage our assets on a total company basis, not by operating segment, as our operating assets are shared or commingled. Therefore, our chief operating decision maker does not regularly review any asset information by operating segment and, accordingly, we do not report asset information by operating segment. Total assets were $227 billion as of December 31, 2023 and $197 billion as of December 31, 2022. Selected Income Statement Information The following table provides selected income statement information by reportable segment: Total Revenues (a) Earnings (a) Depreciation and Amortization (b) Year Ended December 31, Year Ended December 31, Year Ended December 31, (MILLIONS) 2023 2022 2021 2023 2022 2021 2023 2022 2021 Reportable Segment: Biopharma $ 57,186 $ 98,988 $ 79,557 $ 30,632 $ 57,148 $ 40,647 $ 882 $ 813 $ 789 Other business activities (c) 1,310 1,342 1,731 (19,050) (14,370) (13,455) 654 626 590 Reconciling Items: Amortization of intangible assets (4,733) (3,609) (3,746) 4,733 3,609 3,746 Acquisition-related items (1,874) (832) (139) (11) (20) (21) Certain significant items (d) (3,917) (3,608) 1,003 32 36 87 $ 58,496 $ 100,330 $ 81,288 $ 1,058 $ 34,729 $ 24,311 $ 6,290 $ 5,064 $ 5,191 (a) Earnings = Income from continuing operations before provision/(benefit) for taxes on income. Biopharma’s revenues and earnings in 2023 reflect a non-cash revenue reversal of $3.5 billion (see Note 17C ). Biopharma’s earnings also include dividend income from our investment in ViiV of $265 million in 2023, $314 million in 2022 and $166 million in 2021. (b) Certain production facilities are shared. Depreciation is allocated based on estimates of physical production. (c) Other business activities include revenues and costs associated with Business Innovation and costs that we do not allocate to our operating segments, per above, including acquired IPR&amp;D expenses in the periods presented (see Notes 2A and 2E ) . In 2023, earnings include approximately $6.2 billion of inventory write-offs and related charges to Cost of sales mainly due to lower-than-expected demand for our COVID-19 products. In 2022, earnings included COVID-19-related charges of approximately $1.7 billion to Cost of sales , composed of (i) inventory write-offs of approximately $1.2 billion related to COVID-19 products that exceeded or were expected to exceed their approved shelf-lives prior to being used and (ii) charges of approximately $0.5 billion, primarily related to excess raw materials for Paxlovid. (d) Certain significant items are substantive and/or unusual, and in some cases recurring, items (as noted above). Earnings in 2023 include, among other items: (i) intangible asset impairment charges of $3.0 billion recorded in Other (income)/deductions––net and (ii) restructuring charges/(credits) and implementation costs and additional depreciation—asset restructuring of $2.2 billion ($290 million recorded in Selling, informational and administrative expenses and the remaining amount primarily recorded in Restructuring charges and certain acquisition-related co sts), partially offset by (iii) net gains on equity securities of $1.6 billion recorded in Other (income)/deductions––net . Earnings in 2022 included, among other items: (i) restructuring charges/(credits) and implementation costs and additional depreciation—asset restructuring of $1.4 billion ($562 million recorded in Selling, informational and administrative expenses and the remaining amount primarily recorded in Restructuring charges and certain acquisition-related co sts) and (ii) net losses on equity securities of $1.3 billion recorded in Other (income)/deductions––net . Earnings in 2021 included, among other items: (i) actuarial valuation and other pension and postretirement plan gains of $1.6 billion recorded in Other (income)/deductions––net and (ii) net gains on equity securities of $1.3 billion recorded in Other (income)/deductions––net , partially offset by (iii) restructuring charges/(credits) and implementation costs and additional depreciation—asset restructuring of $1.3 billion ($450 million recorded in Selling, informational and administrative expenses and the remaining amount primarily recorded in Restructuring charges and certain acquisition-related costs ). See Notes 3 and 4 . The following summarizes revenues by geographic area: Year Ended December 31, (MILLIONS) 2023 2022 2021 United States $ 27,088 $ 42,473 $ 29,746 Developed Europe 11,650 21,982 18,336 Developed Rest of World 7,761 15,778 12,506 Emerging Markets 11,996 20,097 20,701 Total revenues $ 58,496 $ 100,330 $ 81,288 Revenues exceeded $500 million in each of 14, 24 and 21 countries outside the U.S. in 2023, 2022 and 2021, respectively. The U.S. is the only country to contribute more than 10% of total revenue in 2023, 2022 and 2021. As a percentage of revenues, our largest country outside the U.S. was Japan, which contributed 6% of total revenue in 2023, 8% of total revenue in 2022 and 9% of total revenue in 2021. Significant Customers We and our collaboration partner, BioNTech, have entered into agreements to supply pre-specified doses of Comirnaty with multiple developed and emerging nations around the world and are continuing to deliver doses of Comirnaty under such agreements. This includes supply agreements entered into in November 2020 and February and May 2021 with the EC for Comirnaty on behalf of the different EU member states and certain other countries. Each EU member state submits its own Comirnaty vaccine order to us and is responsible for payment pursuant to terms of the supply agreements negotiated by the EC. In May 2023, we and BioNTech amended our contract with the EC to deliver COVID-19 vaccines to the EU. The amended agreement includes rephasing of delivery of doses annually through 2026 and an aggregate volume reduction, providing additional flexibility for those EU member states who agreed to the amended agreement. The EC will maintain access to future adapted COVID-19 vaccines and the ability to donate doses, in alignment with the original agreement. In 2022 and 2023, we had entered into agreements to supply pre-specified treatment courses of Paxlovid with government and government sponsored customers in multiple developed and emerging nations around the world, which represented most Paxlovid revenues in 2022 and 2023, while commercialization began in some markets in 2023. In October 2023, we announced an amended agreement with the U.S. government, which facilitated the transition of Paxlovid to traditional commercial markets starting in November 2023, with prices negotiated with commercial payors and a copay assistance program for eligible privately insured patients, as the U.S. government began to discontinue the distribution of EUA-labeled Paxlovid. We ensured commercial readiness by providing NDA-labeled commercial supply by the end of 2023. However, EUA-labeled Paxlovid remained available free-of-charge to all eligible patients until the end of 2023, and therefore, there was only minimal uptake of NDA-labeled commercial product before January 1, 2024. In connection with this agreement, we recorded a non-cash revenue reversal of $3.5 billion in the fourth quarter of 2023, of which a portion was associated with sales recorded in 2022, related to the expected return of an estimated 6.5 million treatment courses of EUA-labeled U.S. government inventory. We will convert these treatment courses previously purchased by the U.S. government to a volume-based credit, based on the actual number of treatment courses that are returned by the U.S. government, which will support continued access to Paxlovid through a U.S. government patient assistance program operated by Pfizer. Therefore, we expect the patient assistance program will provide an estimated 6.5 million treatment courses of FDA-approved, NDA-labeled Paxlovid free of charge to all eligible uninsured, Medicare and Medicaid patients through 2024, and to eligible uninsured and underinsured patients through 2028. We also agreed to create, in 2024, a U.S. Strategic National Stockpile of 1.0 million treatment courses to enable future pandemic preparedness through 2028, which will be managed and supplied by Pfizer at no cost to the U.S. government or taxpayers. While we will recognize revenue as the estimated 7.5 million treatment courses are delivered, there is no remaining cash consideration for these treatment courses. The following summarizes revenue, as a percentage of Total revenues , for our three largest U.S. wholesaler customers and the U.S. government, which was concentrated in our Biopharma operating segment: Year Ended December 31, 2023 2022 2021 McKesson, Inc. 17 % 8 % 9 % Cencora, Inc. (formerly AmerisourceBergen Corporation) 12 % 5 % 7 % Cardinal Health, Inc. 10 % 4 % 5 % U.S. government (a) — 23 % 13 % (a) The decrease in revenues from the U.S. government as a percentage of Total revenues for 2023 compared to 2022 was primarily due to the transition of Comirnaty and Paxlovid to commercial market sales in the second half of 2023 as well as the revenue reversal for Paxlovid in the fourth quarter of 2023. Collectively, our three largest U.S. wholesaler customers represented 44% and 32% of total trade accounts receivable as of December 31, 2023 and December 31, 2022, respectively. Accounts receivable from the U.S. government as of December 31, 2023 and December 31, 2022 were not material to our consolidated financial statements. Significant Revenues by Product The following provides detailed revenue information for several of our major products: (MILLIONS) Year Ended December 31, PRODUCT PRIMARY INDICATION OR CLASS 2023 2022 2021 TOTAL REVENUES $ 58,496 $ 100,330 $ 81,288 GLOBAL BIOPHARMACEUTICALS BUSINESS (BIOPHARMA) $ 57,186 $ 98,988 $ 79,557 Primary Care $ 30,589 $ 73,023 $ 52,029 Comirnaty direct sales and alliance revenues (a) Active immunization to prevent COVID-19 11,220 37,806 36,781 Eliquis alliance revenues and direct sales Nonvalvular atrial fibrillation, deep vein thrombosis, pulmonary embolism 6,747 6,480 5,970 Prevnar family Active immunization to prevent pneumonia, invasive disease and otitis media caused by Streptococcus pneumoniae 6,440 6,337 5,272 Paxlovid (b) COVID-19 in certain high-risk patients 1,279 18,933 76 Nurtec ODT/Vydura Acute treatment of migraine and prevention of episodic migraine 928 213 — Abrysvo Active immunization to prevent RSV infection 890 — — Premarin family Symptoms of menopause 397 455 563 BMP2 Bone graft for spinal fusion 338 277 266 FSME-IMMUN/TicoVac Active immunization to prevent tick-borne encephalitis disease 268 200 185 Nimenrix Active immunization against invasive meningococcal ACWY disease 179 268 193 Trumenba Active immunization to prevent invasive disease caused by Neisseria meningitidis group B 126 123 118 All other Primary Care Various 1,777 1,932 2,604 Specialty Care $ 14,970 $ 13,833 $ 15,194 Vyndaqel family ATTR-CM and polyneuropathy 3,321 2,447 2,015 Xeljanz RA, PsA, UC, active polyarticular course juvenile idiopathic arthritis, ankylosing spondylitis 1,703 1,796 2,455 Enbrel (Outside the U.S. and Canada) RA, juvenile idiopathic arthritis, PsA, plaque psoriasis, pediatric plaque psoriasis, ankylosing spondylitis and nonradiographic axial spondyloarthritis 830 1,003 1,185 Sulperazon Bacterial infections 757 786 683 Ig Portfolio (c) Various 584 491 430 Genotropin Replacement of human growth hormone 539 360 389 Zavicefta Bacterial infections 511 412 413 Inflectra Crohn’s disease, pediatric Crohn’s disease, UC, pediatric UC, RA in combination with methotrexate, ankylosing spondylitis, PsA and plaque psoriasis 490 532 657 BeneFIX Hemophilia B 424 425 438 Zithromax Bacterial infections 406 331 278 Medrol Anti-inflammatory glucocorticoid 339 328 432 Oxbryta Sickle cell disease 328 73 — Somavert Acromegaly 267 268 277 Fragmin Treatment/prevention of venous thromboembolism 238 269 305 ReFacto AF/Xyntha Hemophilia A 230 239 304 Cresemba Fungal infections 195 155 142 Vfend Fungal infections 187 225 267 Bicillin Bacterial infections 158 146 120 Cibinqo Atopic dermatitis 128 27 — All other Anti-infectives Various 1,092 1,171 1,572 All other Specialty Care Various 2,244 2,350 2,830 Oncology $ 11,627 $ 12,132 $ 12,333 Ibrance HR-positive/HER2-negative metastatic breast cancer 4,753 5,120 5,437 Xtandi alliance revenues mCRPC, nmCRPC, mCSPC, nmCSPC 1,191 1,198 1,185 Inlyta Advanced RCC 1,036 1,003 1,002 Bosulif Philadelphia chromosome–positive chronic myelogenous leukemia 645 575 540 Lorbrena ALK-positive metastatic NSCLC 539 343 266 Zirabev Treatment of mCRC; unresectable, locally advanced, recurrent or metastatic NSCLC; recurrent glioblastoma; metastatic RCC; and persistent, recurrent or metastatic cervical cancer 424 562 444 (MILLIONS) Year Ended December 31, PRODUCT PRIMARY INDICATION OR CLASS 2023 2022 2021 Ruxience Non-hodgkin’s lymphoma, chronic lymphocytic leukemia, granulomatosis with polyangiitis (Wegener’s Granulomatosis) and microscopic polyangiitis 390 458 491 Xalkori ALK-positive and Proto-Oncogene 1, Receptor Tyrosine Kinase-positive advanced NSCLC 374 465 493 Retacrit Anemia 340 394 444 Aromasin Post-menopausal early and advanced breast cancer 301 248 211 Besponsa Relapsed or refractory B-cell acute lymphoblastic leukemia 236 219 192 Braftovi In combination with Mektovi for metastatic melanoma in patients with a BRAF V600E/K mutation and for metastatic NSCLC in patients with a BRAF V600E mutation; and In combination with Erbitux (cetuximab) (d) for the treatment of BRAF V600E -mutant mCRC after prior therapy 213 194 187 Bavencio alliance revenues (e) Locally advanced or metastatic urothelial carcinoma; metastatic Merkel cell carcinoma; immunotherapy and tyrosine kinase inhibitor combination for patients with advanced RCC 190 271 178 Sutent Advanced and/or metastatic RCC, adjuvant RCC, refractory gastrointestinal stromal tumors (after disease progression on, or intolerance to, imatinib mesylate) and advanced pancreatic neuroendocrine tumor 180 347 673 Mektovi In combination with Braftovi for metastatic melanoma in patients with a BRAF V600E/K mutation and for metastatic NSCLC in patients with a BRAF V600E mutation 174 176 155 Trazimera HER2-positive breast cancer and metastatic stomach cancers 91 203 197 Padcev (f) Locally advanced or metastatic urothelial cancer 52 — — Adcetris (f) Hodgkin lymphoma and certain T-cell lymphomas 46 — — Tukysa (f) Unresectable or metastatic HER2-positive breast cancer; RAS wild-type, HER2-positive unresectable or metastatic colorectal cancer 17 — — Tivdak (f) Recurrent or metastatic cervical cancer 4 — — All other Oncology Various 433 357 238 BUSINESS INNOVATION (g) $ 1,310 $ 1,342 $ 1,731 Pfizer CentreOne (h) Various 1,265 1,335 1,731 Pfizer Ignite Various 44 7 — Total Alliance revenues included above $ 7,582 $ 8,537 $ 7,652 (a) Excludes revenues for certain Comirnaty-related manufacturing activities performed on behalf of BioNTech, which are included in the PC1 contract development and manufacturing organization. See footnote (h) below. (b) Includes a non-cash revenue reversal of $3.5 billion recorded in the fourth quarter of 2023, of which a portion was associated with sales recorded in 2022, related to the expected return of an estimated 6.5 million treatment courses of EUA-labeled U.S. government inventory. (c) Immunoglobulin (Ig) portfolio includes the revenues from Panzyga, Octagam and Cutaquig. (d) Erbitux is a registered trademark of ImClone LLC. (e) In March 2023, it was announced that our alliance with Merck KGaA to co-develop and co-commercialize Bavencio (avelumab) would terminate. Effective June 30, 2023, Merck KGaA took full control of the global commercialization of Bavencio. Beginning in the third quarter of 2023, the related profit share was replaced by a 15% royalty to Pfizer on net sales of Bavencio, which was recorded in Other (income)/deductions––net . We and Merck KGaA continue to operationalize our respective ongoing clinical trials for Bavencio; and Merck KGaA controls all future R&amp;D activities. Bavencio is a registered trademark of Merck KGaA. (f) Represents revenues from legacy Seagen products subsequent to the acquisition on December 14, 2023. See Note 2 A . (g) See Note 1 7A above for information about Business Innovation. Prior-period financial information has been revised to reflect the current period presentation. (h) PC1 includes revenues from our contract manufacturing, including certain Comirnaty-related manufacturing activities performed on behalf of BioNTech ($33 million for 2023, $188 million for 2022, and $320 million for 2021), and revenues from our active pharmaceutical ingredient sales operation, as well as revenues related to our manufacturing and supply agreements with former legacy Pfizer businesses/partnerships. Remaining Performance Obligations–– Contracted revenue expected to be recognized from remaining performance obligations for firm orders in long-term contracts to supply Comirnaty and Paxlovid to our customers totaled approximately $6 billion and $3.4 billion, respectively, as of December 31, 2023, which includes amounts received in advance and deferred, as well as amounts that will be invoiced as we deliver these products to our customers in future periods. Of these amounts, current contract terms provide for expected delivery of product with contracted revenue from 2024 through 2028, the timing of which may be renegotiated. Remaining performance obligations are based on foreign exchange rates as of the end of our fiscal fourth quarter of 2023 and exclude arrangements with an original expected contract duration of less than one year. Remaining performance obligations associated with contracts for other products and services were not significant as of December 31, 2023 or 2022. Deferred Revenues–– Our deferred revenues primarily relate to advance payments received or receivable from various government or government sponsored customers for supply of Paxlovid and Comirnaty. The deferred revenues related to Paxlovid totaled $3.4 billion as of December 31, 2023, with $1.5 billion and $1.9 billion recorded in current liabilities and noncurrent liabilities, respectively, while deferred revenues related to Paxlovid were not material as of December 31, 2022. The increase in Paxlovid deferred revenues during 2023 was primarily driven by the reversal of Paxlovid revenues and conversion of previously purchased EUA-labeled Paxlovid treatment courses into a volume-based credit under our October 2023 amended agreement with the U.S. government. The deferred revenues related to Comirnaty totaled $1.7 billion as of December 31, 2023, with $1.1 billion and $552 million recorded in current liabilities and noncurrent liabilities, respectively. The deferred revenues related to Comirnaty totaled $2.5 billion as of December 31, 2022, with $2.4 billion and $77 million recorded in current liabilities and noncurrent liabilities, respectively. The decrease in Comirnaty deferred revenues during 2023 was primarily the result of amounts recognized in Product revenues as we delivered the products to our customers, partially offset by additional advance payments received as we entered into amended contracts, as well as the impact of foreign exchange. During 2023, we recognized revenue of approximately $2.2 billion that was included in the balance of Comirnaty deferred revenues as of December 31, 2022. The Paxlovid and Comirnaty deferred revenues as of December 31, 2023 will be recognized in Product revenues proportionately as we transfer control of the products to our customers and satisfy our performance obligations under the contracts, with the amounts included in current liabilities expected to be recognized in Product revenues within the next 12 months, and the amounts included in noncurrent liabilities expected to be recognized in Product revenues from December 2024 (which falls in our international first quarter of 2025) through 2028. Deferred revenues associated with contracts for other products were not significant as of December 31, 2023 or 2022.</t>
  </si>
  <si>
    <t>Pay vs Performance Disclosure - USD ($) $ in Millions</t>
  </si>
  <si>
    <t>Pay vs Performance Disclosure</t>
  </si>
  <si>
    <t>Income attributable to shareholders</t>
  </si>
  <si>
    <t>Insider Trading Arrangements</t>
  </si>
  <si>
    <t>3 Months Ended</t>
  </si>
  <si>
    <t>Trading Arrangements, by Individual</t>
  </si>
  <si>
    <t>Rule 10b5-1 Arrangement Adopted</t>
  </si>
  <si>
    <t>Non-Rule 10b5-1 Arrangement Adopted</t>
  </si>
  <si>
    <t>Rule 10b5-1 Arrangement Terminated</t>
  </si>
  <si>
    <t>Non-Rule 10b5-1 Arrangement Terminated</t>
  </si>
  <si>
    <t>Basis of Presentation and Significant Accounting Policies (Policies)</t>
  </si>
  <si>
    <t>Basis of Presentation</t>
  </si>
  <si>
    <t>The consolidated financial statements include the accounts of our parent company and all subsidiaries and are prepared in accordance with U.S. GAAP.</t>
  </si>
  <si>
    <t>Consolidation</t>
  </si>
  <si>
    <t>The decision of whether or not to consolidate an entity for financial reporting purposes requires consideration of majority voting interests, as well as effective economic or other control over the entity. Typically, we do not seek control by means other than voting interests. For subsidiaries operating outside the U.S., the financial information is included as of and for the year ended November 30 for each year presented. Pfizer's fiscal year-end for U.S. subsidiaries is as of and for the year ended December 31 for each year presented. All significant transactions among our subsidiaries have been eliminated.</t>
  </si>
  <si>
    <t>Segment Reporting</t>
  </si>
  <si>
    <t>we managed our commercial operations through two operating segments, each led by a single manager: Biopharma and Business Innovation. Biopharma is the only reportable segment.</t>
  </si>
  <si>
    <t>Reclassification Adjustments</t>
  </si>
  <si>
    <t>We have made certain reclassification adjustments to conform prior-period amounts to the current presentation. Certain amounts in the consolidated financial statements and associated notes may not add due to rounding. All percentages have been calculated using unrounded amounts.</t>
  </si>
  <si>
    <t>New Accounting Standard Adopted in 2023</t>
  </si>
  <si>
    <t>New Accounting Standards Adopted in 2023 On January 1, 2023, we adopted a new accounting standard for supplier finance programs which requires increased disclosures in the notes to our financial statements. See Note 8C . In the second quarter of 2023, we adopted new accounting standards on reference rate reform that provide temporary optional expedients and exceptions to the guidance for contracts, hedging relationships, and other transactions that reference LIBOR or another reference rate that were discontinued after June 30, 2023. We applied certain of the optional expedients related to hedge accounting relationships. The main purpose of the expedients is to allow hedge accounting to continue uninterrupted and make it easier to apply the requirements to maintain hedge accounting during the transition period through December 31, 2024.</t>
  </si>
  <si>
    <t>Estimates and Assumptions</t>
  </si>
  <si>
    <t>Estimates and Assumptions In preparing these financial statements, we use certain estimates and assumptions that affect reported amounts and disclosures. These estimates and assumptions can impact all elements of our financial statements. For example, in the consolidated statements of income, estimates are used when accounting for deductions from revenues, determining the cost of inventory that is sold, allocating cost in the form of depreciation and amortization, and estimating restructuring charges and the impact of contingencies, as well as determining provisions for taxes on income. On the consolidated balance sheets, estimates are used in determining the valuation and recoverability of assets, and in determining the reported amounts of liabilities, all of which also impact the consolidated statements of income. Certain estimates of fair value and amounts recorded in connection with acquisitions, revenue deductions, impairment reviews, restructuring-associated charges, investments and financial instruments, valuation allowances, pension and postretirement benefit plans, contingencies, share-based compensation, and other calculations can result from a complex series of judgments about future events and uncertainties and can rely heavily on estimates and assumptions. Our estimates are often based on complex judgments and assumptions that we believe to be reasonable, but that can be inherently uncertain and unpredictable. If our estimates and assumptions are not representative of actual outcomes, our results could be materially impacted. As future events and their effects cannot be determined with precision, our estimates and assumptions may prove to be incomplete or inaccurate, or unanticipated events and circumstances may occur that might cause us to change those estimates and assumptions. We are subject to risks and uncertainties that may cause actual results to differ from estimated amounts, such as changes in the healthcare environment, competition, litigation, legislation and regulations. We regularly evaluate our estimates and assumptions using historical experience and expectations about the future. We adjust our estimates and assumptions when facts and circumstances indicate the need for change.</t>
  </si>
  <si>
    <t>Acquisitions</t>
  </si>
  <si>
    <t>Acquisitions Our consolidated financial statements include the operations of acquired businesses after the completion of the acquisitions. We account for acquired businesses using the acquisition method of accounting, which requires, among other things, that most assets acquired and liabilities assumed be recognized at their estimated fair values as of the acquisition date and that the fair value of acquired IPR&amp;D be recorded on the balance sheet. Transaction costs are expensed as incurred. Any excess of the consideration transferred over the assigned values of the net assets acquired is recorded as goodwill. When we acquire net assets that do not constitute a business, as defined in U.S. GAAP, no goodwill is recognized and acquired IPR&amp;D is expensed in Acquired in-process research and development expenses . Contingent consideration in a business combination is included as part of the acquisition cost and is recognized at fair value as of the acquisition date. Fair value is generally estimated by using a probability-weighted discounted cash flow approach. See Note 16D . Any liability resulting from contingent consideration is remeasured to fair value at each reporting date until the contingency is resolved. These changes in fair value are recognized in earnings in Other (income)/deductions––net .</t>
  </si>
  <si>
    <t>Fair Value</t>
  </si>
  <si>
    <t>Fair Value We measure certain assets and liabilities at fair value, either upon initial recognition or for subsequent accounting or reporting. We estimate fair value using an exit price approach, which requires, among other things, that we determine the price that would be received to sell an asset or paid to transfer a liability in an orderly market. The determination of an exit price is considered from the perspective of market participants, considering the highest and best use of non-financial assets and, for liabilities, assuming that the risk of non-performance will be the same before and after the transfer. When estimating fair value, depending on the nature and complexity of the asset or liability, we may use one or all of the following techniques: • Income approach, which is based on the present value of a future stream of net cash flows. • Market approach, which is based on market prices and other information from market transactions involving identical or comparable assets or liabilities. • Cost approach, which is based on the cost to acquire or construct comparable assets, less an allowance for functional and/or economic obsolescence. Our fair value methodologies depend on the following types of inputs: • Quoted prices for identical assets or liabilities in active markets (Level 1 inputs). • Quoted prices for similar assets or liabilities in active markets, or quoted prices for identical or similar assets or liabilities in markets that are not active, or inputs other than quoted prices that are directly or indirectly observable, or inputs that are derived principally from, or corroborated by, observable market data by correlation or other means (Level 2 inputs). • Unobservable inputs that reflect estimates and assumptions (Level 3 inputs). The following inputs and valuation techniques are used to estimate the fair value of our financial assets and liabilities: • Available-for-sale debt securities—third-party matrix-pricing model that uses significant inputs derived from or corroborated by observable market data and credit-adjusted yield curves. • Equity securities with readily determinable fair values—quoted market prices and observable NAV prices. • Derivative assets and liabilities—third-party matrix-pricing model that uses inputs derived from or corroborated by observable market data. Where applicable, these models use market-based observable inputs, including interest rate yield curves to discount future cash flow amounts, and forward and spot prices for currencies. The credit risk impact to our derivative financial instruments was not significant. • Money market funds—observable NAV prices. We periodically review the methodologies, inputs and outputs of third-party pricing services for reasonableness. Our procedures can include, for example, referencing other third-party pricing models, monitoring key observable inputs (like benchmark interest rates) and selectively performing test-comparisons of values with actual sales of financial instruments.</t>
  </si>
  <si>
    <t>Foreign Currency Translation</t>
  </si>
  <si>
    <t>Foreign Currency Translation For most of our international operations, local currencies have been determined to be the functional currencies. We translate functional currency assets and liabilities to their U.S. dollar equivalents at exchange rates in effect as of the balance sheet date and income and expense amounts at average exchange rates for the period. The U.S. dollar effects that arise from changing translation rates are recorded in Other comprehensive income/(loss) . The effects of converting non-functional currency monetary assets and liabilities into the functional currency are recorded in Other (income)/deductions––net . For operations in highly inflationary economies, we translate monetary items at rates in effect as of the balance sheet date, with translation adjustments recorded in Other (income)/deductions––net , and we translate non-monetary items at historical rates.</t>
  </si>
  <si>
    <t>Revenues and Collaborative Arrangements</t>
  </si>
  <si>
    <t>Revenue Recognition ––We record revenues from product sales when there is a transfer of control of the product from us to the customer. We typically determine transfer of control based on when the product is shipped or delivered and title passes to the customer. For certain contracts, the finished product may temporarily be stored at our or our third-party subcontractors’ locations under a bill-and-hold arrangement. Revenue is recognized on bill-and-hold arrangements at the point in time when the customer obtains control of the product and all of the following criteria have been met: the arrangement is substantive; the product is identified separately as belonging to the customer; the product is ready for physical transfer to the customer; and we do not have the ability to use the product or direct it to another customer. In bill-and-hold arrangements which are part of the U.S. Government Strategic National Stockpile, we recognize revenue for the product sale when the product is initially placed into the Stockpile and we provide a rotation service to maintain an agreed upon level of shelf life for product in the stockpile. In determining when the customer obtains control of the product, we consider certain indicators, including whether we have a present right to payment from the customer, whether title and/or significant risks and rewards of ownership have transferred to the customer and whether customer acceptance has been received. In the fourth quarter of 2023, we began reporting Product revenues and Alliance revenues as separate line items in our consolidated statements of income. Prior-period amounts have been reclassified to conform to the current presentation. Our Sales Contracts ––Sales on credit are typically under short-term contracts. Collections are based on market payment cycles common in various markets, with shorter cycles in the U.S. Sales are adjusted for sales allowances, chargebacks, rebates and sales returns and cash discounts. Sales returns may occur due to LOE, product recalls or a changing competitive environment. Deductions from Revenues ––Our gross product revenues are subject to a variety of deductions, which generally are estimated and recorded in the same period that the revenues are recognized. Such variable consideration represents chargebacks, rebates, sales allowances and sales returns. These deductions represent estimates of the related obligations and, as such, knowledge and judgment is required when estimating the impact of these product revenue deductions on gross sales for a reporting period. Provisions for pharmaceutical sales returns–– Provisions are based on a calculation for each market that incorporates the following, as appropriate: local returns policies and practices; historical returns as a percentage of sales; an understanding of the reasons for past returns; estimated shelf life by product; an estimate of the amount of time between shipment and return or lag time; and any other factors that could impact the estimate of future returns, such as LOE, product recalls or a changing competitive environment. Generally, returned products are destroyed, and customers are refunded the sales price in the form of a credit. We record sales incentives as a reduction of revenues at the time the related revenues are recorded or when the incentive is offered, whichever is later. We estimate the cost of our sales incentives based on our historical experience with similar incentives programs to predict customer behavior. The following outlines our common sales arrangements: • Customers ––Our prescription biopharmaceutical products, with the exception of Paxlovid in 2022 and 2023, are sold principally to wholesalers, but we also sell directly to retailers, hospitals, clinics, government agencies and pharmacies. In 2022 and 2023, we principally sold Paxlovid globally to government agencies. Our vaccines in the U.S. are primarily sold directly to the federal government (including the CDC), wholesalers, individual provider offices, retail pharmacies and integrated delivery systems. Our vaccines outside the U.S. are primarily sold to government and non-government institutions. Prescription pharmaceutical products that ultimately are used by patients are generally covered under governmental programs, managed care programs and insurance programs, including those managed through PBMs, and are subject to sales allowances and/or rebates payable directly to those programs. Those sales allowances and rebates are generally negotiated, but government programs may have legislated amounts by type of product (e.g., patented or unpatented). Specifically: • In the U.S., we sell our products principally to distributors and hospitals. We also have contracts with managed care programs or PBMs and legislatively mandated contracts with the federal and state governments under which we provide rebates based on medicines utilized by the lives they cover. We record provisions for Medicare, Medicaid, and performance-based contract pharmaceutical rebates based upon our experience ratio of rebates paid and actual prescriptions written during prior periods. We apply the experience ratio to the respective period’s sales to determine the rebate accrual and related expense. This experience ratio is evaluated regularly to ensure that the historical trends are as current as practicable. We estimate discounts on branded prescription drug sales to Medicare Part D participants in the Medicare “coverage gap,” also known as the “doughnut hole,” based on the historical experience of beneficiary prescriptions and consideration of the utilization that is expected to result from the discount in the coverage gap. We evaluate this estimate regularly to ensure that the historical trends and future expectations are as current as practicable. For performance-based contract rebates, we also consider current contract terms, such as changes in formulary status and rebate rates. • Outside the U.S., the majority of our pharmaceutical sales allowances are contractual or legislatively mandated and our estimates are based on actual invoiced sales within each period, which reduces the risk of variations in the estimation process. In certain European countries, rebates are calculated on the government’s total unbudgeted pharmaceutical spending or on specific product sales thresholds and we apply an estimated allocation factor against our actual invoiced sales to project the expected level of reimbursement. We obtain third-party information that helps us to monitor the adequacy of these accruals. • Provisions for pharmaceutical chargebacks (primarily reimbursements to U.S. wholesalers for honoring contracted prices and legislated discounts to third parties) closely approximate actual amounts incurred, as we settle these deductions generally within two to five weeks of incurring the liability. We recorded direct product sales and/or Alliance revenues of more than $1 billion for each of nine products in 2023, for each of ten products in 2022 and for each of nine products in 2021. In the aggregate, these direct product sales and/or Alliance revenues represented 64%, 82% and 75% of our Total revenues in 2023, 2022 and 2021, respectively. See Note 17C . The loss or expiration of intellectual property rights can have a significant adverse effect on our revenues as our contracts with customers will generally be at lower selling prices and lower volumes due to added generic competition. We generally provide for higher sales returns during the period in which individual markets begin to near the loss or expiration of intellectual property rights. Taxes collected from customers relating to product sales and remitted to governmental authorities are excluded from Product revenues . Payments to and from our collaboration partners are presented in our consolidated statements of income based on the nature of the arrangement (including its contractual terms), the nature of the payments and applicable accounting guidance. Under co-commercialization agreements, we record the amounts received for our share of gross profits from our collaboration partners as Alliance revenues, when our collaboration partners are the principal in the transaction and we receive a share of their net sales or profits. Alliance revenues are recorded as we perform co-promotion activities for the collaboration and the collaboration partners sell the products to their customers. The related expenses for selling and marketing these products including reimbursements to or from our collaboration partners for these costs are included in Selling, informational and administrative expenses. In collaborative arrangements where we manufacture a product for our collaboration partners, we record revenues when we transfer control of the product to our collaboration partners. In collaboration arrangements where we are the principal in the transaction, we record amounts paid to collaboration partners for their share of net sales or profits earned, and all royalty payments to collaboration partners as Cost of sales . Royalty payments received from collaboration partners are included in Other (income)/deductions—net. Reimbursements to or from our collaboration partners for development costs are typically recorded in Research and development expenses . Upfront payments and pre-approval milestone payments due from us to our collaboration partners in development stage collaborations are recorded as Acquired in-process r esearch and development expenses . Milestone payments due from us to our collaboration partners after regulatory approval has been attained for a medicine are recorded in Identifiable intangible assets —developed technology rights. Upfront and pre-approval milestone payments earned from our collaboration partners by us are recognized in Other (income)/deductions—net over the development period for the products, when our performance obligations include providing R&amp;D services to our collaboration partners. Upfront, pre-approval and post-approval milestone payments earned by us may be recognized in Other (income)/deductions—net immediately when earned or over other periods depending upon the nature of our performance obligations in the applicable collaboration. Where the milestone event is regulatory approval for a medicine, we generally recognize milestone payments due to us in the transaction price when regulatory approval in the applicable jurisdiction has been attained. We may recognize milestone payments due to us in the transaction price earlier than the milestone event in certain circumstances when recognition of the income would not be probable of a significant reversal.</t>
  </si>
  <si>
    <t>Trade Accounts Receivable</t>
  </si>
  <si>
    <t>Trade Accounts Receivable —Trade accounts receivable are stated at their net realizable value. The allowance for credit losses reflects our best estimate of expected credit losses of the receivables portfolio determined on the basis of historical experience, current information, and forecasts of future economic conditions. In developing the estimate for expected credit losses, trade accounts receivables are segmented into pools of assets depending on market (U.S. versus international), delinquency status, and customer type (high risk versus low risk and government versus non-government), and fixed reserve percentages are established for each pool of trade accounts receivables. In determining the reserve percentages for each pool of trade accounts receivables, we considered our historical experience with certain customers and customer types, regulatory and legal environments, country and political risk, and other relevant current and future forecasted macroeconomic factors. These credit risk indicators are monitored on a quarterly basis to determine whether there have been any changes in the economic environment that would indicate the established reserve percentages should be adjusted, and are considered on a regional basis to reflect more geographic-specific metrics. Additionally, write-offs and recoveries of customer receivables are tracked against collections on a quarterly basis to determine whether the reserve percentages remain appropriate. When management becomes aware of certain customer-specific factors that impact credit risk, specific allowances for these known troubled accounts are recorded. Trade accounts receivable are written off after all reasonable means to collect the full amount (including litigation, where appropriate) have been exhausted. During 2023 and 2022, additions to the allowance for credit losses, write-offs and recoveries of customer receivables were not material to our consolidated financial statements.</t>
  </si>
  <si>
    <t>Cost of Sales and Inventories</t>
  </si>
  <si>
    <t>Cost of Sales and Inventories Inventories are recorded at the lower of cost or net realizable value. The cost of finished goods, work in process and raw materials is determined using average actual cost. We regularly review our inventories for impairment and reserves are established when necessary. Inventories that are not expected to be sold within 12 months are classified as Other noncurrent assets . See Note 8A .</t>
  </si>
  <si>
    <t>Selling, Informational and Administrative Expenses</t>
  </si>
  <si>
    <t>Selling, Informational and Administrative ExpensesSelling, informational and administrative costs are expensed as incurred. Among other things, these expenses include the internal and external costs of marketing, advertising, shipping and handling, digital and legal defense.</t>
  </si>
  <si>
    <t>Research and Development Expenses</t>
  </si>
  <si>
    <t>Research and Development Expenses R&amp;D costs are expensed as incurred. These expenses include the costs of our proprietary R&amp;D efforts, as well as R&amp;D activities performed in connection with certain licensing arrangements.</t>
  </si>
  <si>
    <t>Acquired In-Process Research and Development Expenses</t>
  </si>
  <si>
    <t>Acquired In-Process Research and Development Expenses Before a compound receives regulatory approval, we record upfront and milestone payments we make to third parties under licensing and collaboration arrangements as expense. Upfront payments are recorded when incurred, and milestone payments are recorded when the specific milestone has been achieved. Once a compound receives regulatory approval, we record any milestone payments in Identifiable intangible assets, less accumulated amortization and, unless the asset is determined to have an indefinite life, we typically amortize the payments on a straight-line basis over the remaining agreement term or the expected product life cycle, whichever is shorter. Acquired in-process research and development expenses includes costs incurred in connection with (a) all upfront and milestone payments on collaboration and in-license agreements, including premiums on equity securities and (b) asset acquisitions of acquired IPR&amp;D.</t>
  </si>
  <si>
    <t>Property, plant and equipment , less accumulated depreciation—These assets are recorded at cost, including any significant improvements after purchase, less accumulated depreciation. Property, plant and equipment assets, other than land and construction in progress, are depreciated on a straight-line basis over the estimated useful life of the individual assets. Depreciation begins when the asset is ready for its intended use. For tax purposes, accelerated depreciation methods are used as allowed by tax laws.</t>
  </si>
  <si>
    <t>Intangible Assets and Goodwill</t>
  </si>
  <si>
    <t>Identifiable intangible assets, less accumulated amortization —These assets are recorded at fair value at acquisition. Intangible assets with finite lives are amortized on a straight-line basis over their estimated useful lives. Intangible assets with indefinite lives are not amortized until a useful life can be determined. • Goodwill —Goodwill represents the excess of the consideration transferred for an acquired business over the assigned values of its net assets. Goodwill is not amortized. Amortization of finite-lived acquired intangible assets is included in Amortization of intangible assets. Specifically: • For finite-lived intangible assets, such as developed technology rights, and for other long-lived assets, such as property, plant and equipment, whenever impairment indicators are present, we calculate the undiscounted value of the projected cash flows for the asset, or asset group, and compare this estimated amount to the carrying amount. If the carrying amount is greater, we record an impairment loss for the excess of book value over fair value. In addition, in all cases of an impairment review, we reevaluate the remaining useful lives of the assets and modify them, as appropriate. • For indefinite-lived intangible assets, such as brands and IPR&amp;D assets, when necessary, we determine the fair value of the asset and record an impairment loss, if any, for the excess of book value over fair value. In addition, in all cases of an impairment review other than for IPR&amp;D assets, we re-evaluate whether continuing to characterize the asset as indefinite-lived is appropriate. • For goodwill, when necessary, we determine the fair value of each reporting unit and record an impairment loss, if any, for the excess of the book value of the reporting unit over the implied fair value.</t>
  </si>
  <si>
    <t>Property, Plant and Equipment, Impairment</t>
  </si>
  <si>
    <t>We review our long-lived assets for impairment indicators throughout the year. We perform impairment testing for indefinite-lived intangible assets and goodwill at least annually and for all other long-lived assets whenever impairment indicators are present. When necessary, we record impairments of long-lived assets for the amount by which the fair value is less than the carrying value of these assets.</t>
  </si>
  <si>
    <t>Restructuring Charges and Other Costs Associated with Acquisitions and Cost-Reduction/Productivity Initiatives We incur restructuring charges in connection with acquisitions when we implement plans to restructure and integrate the acquired operations or in connection with our cost-reduction and productivity initiatives. • In connection with acquisition activity, we typically incur costs associated with executing the transactions, integrating the acquired operations (which may include expenditures for consulting and the integration of systems and processes), and restructuring the combined company (which may include charges related to employees, assets and activities that will not continue in the combined company); and • In connection with our cost-reduction/productivity initiatives, we typically incur costs and charges for site closings and other facility rationalization actions, workforce reductions and the expansion of shared services, including the development of global systems. Included in Restructuring charges and certain acquisition-related costs are all restructuring charges, as well as certain other costs associated with acquiring and integrating an acquired company. If the restructuring action results in a change in the estimated useful life of an asset, that incremental impact is classified in Cost of sales, Selling, informational and administrative expenses and/or Research and development expenses , as appropriate. Employee termination costs are generally recorded when the actions are probable and estimable and include accrued severance benefits, pension and postretirement benefits, many of which may be paid out during periods after termination. Transaction costs, such as banking, legal, accounting and other similar costs incurred in connection with a business acquisition are expensed as incurred . Our business and platform functions may be impacted by these actions, including sales and marketing, manufacturing and R&amp;D, as well as our corporate enabling functions.</t>
  </si>
  <si>
    <t>Cash Equivalents</t>
  </si>
  <si>
    <t>Cash equivalents include items almost as liquid as cash, such as certificates of deposit and time deposits with maturity periods of three months or less when purchased. If items meeting this definition are part of a larger investment pool, we classify them as Short-term investments .</t>
  </si>
  <si>
    <t>Statement of Cash Flows</t>
  </si>
  <si>
    <t>Cash flows for financial instruments designated as fair value or cash flow hedges may be included in operating, investing or financing activities, depending on the classification of the items being hedged. Cash flows for financial instruments designated as net investment hedges are classified according to the nature of the hedging instrument. Cash flows for financial instruments that do not qualify for hedge accounting treatment are classified according to their purpose and accounting nature.</t>
  </si>
  <si>
    <t>Investments</t>
  </si>
  <si>
    <t>Investments and Derivative Financial Instruments The classification of an investment depends on the nature of the investment, our intent and ability to hold the investment, and the degree to which we may exercise influence. Our investments are primarily comprised of the following: • Public equity securities with readily determinable fair values, which are carried at fair value, with changes in fair value reported in Other (income)/deductions—net. • Available-for-sale debt securities, which are carried at fair value, with changes in fair value reported in Other comprehensive income/(loss) until realized. • Held-to-maturity debt securities, which are carried at amortized cost. • Private equity securities without readily determinable fair values and where we have no significant influence are measured at cost minus any impairment and plus or minus adjustments resulting from observable price changes in orderly transactions for the identical or a similar investment of the same issuer. • For equity investments in common stock or in-substance common stock where we have significant influence over the financial and operating policies of the investee, we use the equity-method of accounting. Under the equity-method, we record our share of the investee’s income and expenses in Other (income)/deductions—net . The excess of the cost of the investment over our share of the underlying equity in the net assets of the investee as of the acquisition date is allocated to the identifiable assets and liabilities of the investee, with any remaining excess amount allocated to goodwill. Such investments are initially recorded at cost, which is the fair value of consideration paid and typically does not include contingent consideration. Realized gains or losses on sales of investments are determined by using the specific identification cost method. We regularly evaluate all of our financial assets for impairment. For investments in debt and equity, if and when a decline in fair value is determined, an impairment charge is recorded and a new cost basis in the investment is established. For equity-method investments, an impairment charge is recorded only if and when a decline in fair value is determined to be other-than-temporary.</t>
  </si>
  <si>
    <t>Derivative Financial Instruments</t>
  </si>
  <si>
    <t xml:space="preserve">Derivative financial instruments are carried at fair value in certain balance sheet categories (see Note 7A ), with changes in fair value reported in net income or, for certain qualifying hedging relationships, in </t>
  </si>
  <si>
    <t>Tax Assets and Liabilities and Income Tax Contingencies</t>
  </si>
  <si>
    <t>Tax Assets and Liabilities and Income Tax Contingencies Tax Assets and Liabilities –– Current tax assets primarily include (i) tax effects for intercompany transfers of inventory within our combined group, which are recognized in the consolidated statements of income when the inventory is sold to a third party and (ii) income tax receivables that are expected to be recovered either via refunds from taxing authorities or reductions to future tax obligations. Deferred tax assets and liabilities are recognized for the expected future tax consequences of differences between the financial reporting and tax bases of assets and liabilities using enacted tax rates and laws. We provide a valuation allowance when we believe that our deferred tax assets are not recoverable based on an assessment of estimated future taxable income that incorporates ongoing, prudent and feasible tax-planning strategies, that would be implemented, if necessary, to realize the deferred tax assets. Amounts recorded for valuation allowances requires judgments about future income which can depend heavily on estimates and assumptions. All deferred tax assets and liabilities within the same tax jurisdiction are presented as a net amount in the noncurrent section of our consolidated balance sheet. The TCJA subjects a U.S. shareholder to current tax on global intangible low-taxed income earned by certain foreign subsidiaries. The FASB Staff Q&amp;A, Topic 740, No. 5, Accounting for Global Intangible Low-Taxed Income , states that we are permitted to make an accounting policy election to either recognize deferred taxes for temporary basis differences expected to reverse as global intangible low-taxed income in future years or provide for the tax expense related to such income in the year the tax is incurred. We elected to recognize deferred taxes for temporary differences expected to reverse as global intangible low-taxed income in future years. Other non-current tax assets primarily represent our estimate of the potential tax benefits in one tax jurisdiction that could result from the payment of income taxes in another tax jurisdiction. These potential benefits generally result from cooperative efforts among taxing authorities, as required by tax treaties to minimize double taxation, commonly referred to as the competent authority process. The recoverability of these assets, which we believe to be more likely than not, is dependent upon the actual payment of taxes in one tax jurisdiction and, in some cases, the successful petition for recovery in another tax jurisdiction. Other taxes payable as of December 31, 2023 and 2022 include liabilities for uncertain tax positions and the noncurrent portion of the repatriation tax liability for which we elected payment over eight years through 2026. See Note 5D for uncertain tax positions and Note 5A for the repatriation tax liability and other estimates and assumptions in connection with the TCJA. Income Tax Contingencies ––We account for income tax contingencies using a benefit recognition model. If we consider that a tax position is more likely than not to be sustained upon audit, based solely on the technical merits of the position, we recognize all or a portion of the benefit. We measure the benefit by determining the amount that is greater than 50% likely of being realized upon settlement, presuming that the tax position is examined by the taxing authority with full knowledge of all relevant information. We regularly monitor our position and subsequently recognize the unrecognized tax benefit: (i) if there are changes in tax law, analogous case law or there is new information that sufficiently raise the likelihood of prevailing on the technical merits of the position to “more likely than not”; (ii) if the statute of limitations expires; or (iii) if there is a completion of an audit resulting in a favorable settlement of that tax year with the appropriate agency. Liabilities for uncertain tax positions are classified as current only when we expect to pay cash within the next 12 months. Interest and penalties, if any, are recorded in Provision/(benefit) for taxes on income and are classified on our consolidated balance sheet with the related tax liability. Our assessments are based on estimates and assumptions that have been deemed reasonable by management, but our estimates of unrecognized tax benefits and potential tax benefits may not be representative of actual outcomes, and variation from such estimates could materially affect our financial statements in the period of settlement or when the statutes of limitations expire, as we treat these events as discrete items in the period of resolution.</t>
  </si>
  <si>
    <t>Pension and Postretirement Benefit Plans</t>
  </si>
  <si>
    <t>Pension and Postretirement Benefit Plans The majority of our employees worldwide are covered by defined benefit pension plans, defined contribution plans or both. In the U.S., we have both IRC-qualified and supplemental (non-qualified) defined benefit plans and defined contribution plans, as well as other postretirement benefit plans consisting primarily of medical insurance for retirees and their eligible dependents. Net periodic pension and postretirement benefit costs other than the service costs are recognized in Other (income)/deductions—net . We immediately recognize actuarial gains and losses arising from the remeasurement of our pension and postretirement plans (mark-to-market accounting). Each time a pension or postretirement plan is remeasured, the actuarial gain or loss is recognized immediately and classified as Other (income)/deductions––net . We recognize the overfunded or underfunded status of each of our defined benefit plans as an asset or liability. The obligations are generally measured at the actuarial present value of all benefits attributable to employee service rendered, as provided by the applicable benefit formula. Our pension and other postretirement obligations may be determined using assumptions such as discount rate, expected annual rate of return on plan assets, expected employee turnover and participant mortality. For our pension plans, the obligation may also include assumptions as to future compensation levels. For our other postretirement benefit plans, the obligation may include assumptions as to the expected cost of providing medical insurance benefits, as well as the extent to which those costs are shared with the employee or others (such as governmental programs). Plan assets are measured at fair value.</t>
  </si>
  <si>
    <t>Legal and Environmental Contingencies</t>
  </si>
  <si>
    <t>Legal and Environmental Contingencies We and certain of our subsidiaries are subject to numerous contingencies arising in the ordinary course of business, such as patent litigation, product liability and other product-related litigation, commercial and other asserted or unasserted matters, environmental claims and proceedings, government investigations and guarantees and indemnifications. In assessing contingencies related to legal and environmental proceedings that are pending against the Company, or unasserted claims that are probable of being asserted, we record accruals for these contingencies to the extent that we conclude that a loss is both probable and reasonably estimable. If some amount within a range of loss appears to be a better estimate than any other amount within the range, we accrue that amount. Alternatively, when no amount within a range of loss appears to be a better estimate than any other amount, we accrue the lowest amount in the range. We record anticipated recoveries under existing insurance contracts when recovery is assured.</t>
  </si>
  <si>
    <t>Share-Based Payments Our compensation programs can include share-based payments. Generally, grants under share-based payment programs are accounted for at fair value and these fair values are generally amortized on a straight-line basis or on an accelerated attribution approach over the vesting terms with the related costs recorded in Cost of sales, Selling, informational and administrative expenses and/or Research and development expenses , as appropriate.</t>
  </si>
  <si>
    <t>We lease real estate, fleet, and equipment for use in our operations. Our leases generally have lease terms of 1 to 30 years, some of which include options to terminate or extend leases for up to 5 to 10 years or on a month-to-month basis. We include options that are reasonably certain to be exercised as part of the determination of lease terms. We may negotiate termination clauses in anticipation of any changes in market conditions, but generally these termination options have not been exercised. Residual value guarantees are generally not included within our operating leases with the exception of some fleet leases. In addition to base rent payments, the leases may require us to pay directly for taxes and other non-lease components, such as insurance, maintenance and other operating expenses, which may be dependent on usage or vary month-to-month. Variable lease payments amounted to $444 million in 2023, $536 million in 2022 and $381 million in 2021. We elected the practical expedient to not separate non-lease components from lease components in calculating the amounts of ROU assets and lease liabilities for all underlying asset classes. We determine if an arrangement is a lease at inception of the contract and we perform the lease classification test as of the lease commencement date. ROU assets represent our right to use an underlying asset for the lease term and lease liabilities represent our obligation to make lease payments arising from the lease. Operating lease ROU assets and liabilities are recognized at commencement date based on the present value of lease payments over the lease term. As most of our leases do not provide an implicit rate, we use our estimated incremental borrowing rate based on the information available at commencement date in determining the present value of future payments.</t>
  </si>
  <si>
    <t>Basis of Presentation and Significant Accounting Policies (Tables)</t>
  </si>
  <si>
    <t>Information About Balance Sheet Classification of Accruals</t>
  </si>
  <si>
    <t xml:space="preserve">Our accruals for Medicare, Medicaid and related state program and performance-based contract rebates, chargebacks, sales allowances and sales returns and cash discounts are as follows: As of December 31, (MILLIONS) 2023 2022 Reserve against Trade accounts receivable, less allowance for doubtful accounts $ 1,770 $ 1,200 Other current liabilities : Accrued rebates 5,546 4,479 Other accruals 902 430 Other noncurrent liabilities 796 612 Total accrued rebates and other sales-related accruals $ 9,014 $ 6,722 </t>
  </si>
  <si>
    <t>Acquisitions, Divestitures, Equity-Method Investments, Licensing Arrangement, Collaborative Arrangements and Research and Development Arrangement (Tables)</t>
  </si>
  <si>
    <t>Schedule of Recognized Identified Assets Acquired and Liabilities Assumed</t>
  </si>
  <si>
    <t>The following table summarizes the provisional amounts recognized for assets acquired and liabilities assumed as of the acquisition date. The estimated values are not yet finalized (see below) and are subject to change, which could be significant. We will finalize the amounts recognized as we obtain the information necessary to complete the analyses. We expect to finalize these amounts as soon as possible but no later than one year from the acquisition date. (MILLIONS) Amounts Recognized as of Acquisition Date (Provisional) Working capital, excluding inventories (a) $ 736 Inventories (b) 4,195 Property, plant and equipment 524 Identifiable intangible assets, excluding in-process research and development (c) 7,970 In-process research and development 20,800 Other noncurrent assets 174 Net income tax accounts (d) (6,123) Other noncurrent liabilities (167) Total identifiable net assets 28,108 Goodwill 16,126 Net assets acquired/total consideration transferred $ 44,234 (a) Includes cash and cash equivalents, accounts receivable, other current assets, accounts payable, accrued compensation and other current liabilities. (b) Comprised of $1.0 billion current inventories and $3.1 billion noncurrent inventories. (c) Comprised mainly of $7.5 billion of finite-lived developed technology rights with an estimated weighted-average life of approximately 18 years. (d) As of the acquisition date, included primarily in Noncurrent deferred tax liabilities .</t>
  </si>
  <si>
    <t>Schedule of Pro Forma Information</t>
  </si>
  <si>
    <t xml:space="preserve">The following table presents information for Seagen’s operations that are included in Pfizer’s consolidated statements of income beginning from the acquisition date, December 14, 2023, through Pfizer’s year-end in 2023: (MILLIONS) December 31, 2023 Revenues $ 120 Net loss attributable to Pfizer Inc. common shareholders (a) (746) (a) Includes restructuring, integration and acquisition-related costs ($614 million pre-tax) and purchase accounting charges related to (i) the preliminary fair value adjustment for acquisition-date inventory estimated to have been sold ($109 million pre-tax); (ii) amortization expense related to the preliminary fair value of identifiable intangible assets acquired from Seagen ($25 million pre-tax); as well as (iii) depreciation expense related to the preliminary fair value adjustment of fixed assets acquired from Seagen ($2 million pre-tax). The following table provides unaudited U.S. GAAP supplemental pro forma information as if the acquisition of Seagen had occurred on January 1, 2022: Unaudited Supplemental Pro Forma Consolidated Results Year Ended December 31, (MILLIONS, EXCEPT PER SHARE DATA) 2023 2022 Revenues $ 60,632 $ 102,127 Net income/(loss) attributable to Pfizer Inc. common shareholders (1,474) 27,938 Diluted earnings/(loss) per share attributable to Pfizer Inc. common shareholders (0.26) 4.87 </t>
  </si>
  <si>
    <t>Summarized Financial Information of Discontinued Operations</t>
  </si>
  <si>
    <t>Components of Discontinued operations––net of tax: Year Ended December 31, (a) (MILLIONS) 2023 2022 2021 Total revenues $ — $ — $ 277 Costs and expenses: Cost of sales — — 204 Selling, informational and administrative expenses — 8 26 Research and development expenses — — 9 Acquired in-process research and development expenses — — — Amortization of intangible assets — — 45 Restructuring charges and certain acquisition-related costs — — 2 Other (income)/deductions––net (11) (20) 365 Pre-tax income/(loss) from discontinued operations 11 12 (375) Provision/(benefit) for taxes on income 26 13 (107) Income/(loss) from discontinued operations––net of tax (15) (1) (268) Pre-tax gain/(loss) on sale of discontinued operations — 10 (211) Provision/(benefit) for taxes on income — 2 (44) Gain/(loss) on sale of discontinued operations––net of tax — 7 (167) Discontinued operations––net of tax $ (15) $ 6 $ (434) (a) In 2023 and 2022, Discontinued operations—net of tax relates to post-close adjustments. In 2021, Discontinued operations—net of tax primarily includes (i) the operations of Meridian prior to its sale on December 31, 2021 recognized in Income/(loss) from discontinued operations—net of tax, which includes a pre-tax expense to resolve an MDL relating to EpiPen against the Company in the U.S. District Court for the District of Kansas for $345 million; and (ii) the after tax loss of $167 million related to the sale of Meridian recognized in Gain/(loss) on sale of discontinued operations––net of tax. To a much lesser extent, Discontinued operations—net of tax in 2021 also includes the operations of the Mylan-Japan collaboration prior to its termination on December 21, 2020 and post-close adjustments directly related to our former Upjohn and Nutrition discontinued businesses, including adjustments for tax, benefits and legal-related matters recognized in Income/(loss) from discontinued operations—net of tax.</t>
  </si>
  <si>
    <t>Summarized Financial Information of Equity Method Investments</t>
  </si>
  <si>
    <t xml:space="preserve">Summarized financial information for our equity-method investee, Haleon/the Consumer Healthcare JV, as of September 30, 2023, the most recent period available, and as of September 30, 2022 and for the periods ending September 30, 2023, 2022, and 2021 is as follows: (MILLIONS) September 30, 2023 September 30, 2022 Current assets $ 5,876 $ 5,932 Noncurrent assets 36,954 35,204 Total assets $ 42,830 $ 41,137 Current liabilities $ 6,117 $ 5,235 Noncurrent liabilities 15,744 17,220 Total liabilities $ 21,862 $ 22,455 Equity attributable to shareholders $ 20,719 $ 18,455 Equity attributable to noncontrolling interests 249 227 Total net equity $ 20,968 $ 18,682 For the Twelve Months Ending (MILLIONS) September 30, 2023 September 30, 2022 September 30, 2021 Net sales $ 13,921 $ 13,566 $ 12,836 Cost of sales (5,580) (5,081) (4,755) Gross profit $ 8,341 $ 8,486 $ 8,081 Income from continuing operations 1,606 1,745 1,614 Net income 1,606 1,745 1,614 Income attributable to shareholders 1,528 1,675 1,547 Summarized financial information for our equity-method investee, ViiV, as of December 31, 2023 and 2022 and for the years ending December 31, 2023, 2022, and 2021 is as follows: As of December 31, (MILLIONS) 2023 2022 Current assets $ 4,237 $ 4,043 Noncurrent assets 3,009 3,014 Total assets $ 7,245 $ 7,057 Current liabilities $ 4,085 $ 3,780 Noncurrent liabilities 5,998 5,996 Total liabilities $ 10,083 $ 9,777 Total net equity/(deficit) attributable to shareholders $ (2,838) $ (2,720) Year Ended December 31, (MILLIONS) 2023 2022 2021 Net sales $ 7,845 $ 6,955 $ 6,380 Cost of sales (1,060) (819) (682) Gross profit $ 6,785 $ 6,135 $ 5,698 Income from continuing operations 3,090 3,108 2,040 Net income 3,090 3,108 2,040 Income attributable to shareholders 3,090 3,108 2,040 </t>
  </si>
  <si>
    <t>Schedule of Collaborative Arrangements and Non-collaborative Arrangement Transactions</t>
  </si>
  <si>
    <t>The following provides the amounts and classification of payments (income/(expense)) between us and our collaboration partners: Year Ended December 31, (MILLIONS) 2023 2022 2021 Product revenues (a) $ 212 $ 437 $ 590 Alliance revenues (b) 7,582 8,537 7,652 Total revenues from collaborative arrangements $ 7,795 $ 8,974 $ 8,241 Cost of sales (c) $ (4,277) $ (15,589) $ (16,169) Selling, informational and administrative expenses (d) (267) (196) (175) Research and development expenses (e) 219 272 314 Acquired in-process research and development expenses (f) (13) (339) (1,056) Other income/(deductions)—net (g) 630 664 820 (a) Represents sales to our partners of products manufactured by us. (b) Substantially all relates to amounts earned from our partners under co-promotion agreements. The decrease in 2023 was primarily driven by a decline in Alliance revenues from Comirnaty, partially offset by an increase in Alliance revenues from Eliquis. The increase in 2022 was primarily driven by increases in Alliance revenues from Eliquis, Comirnaty and Bavencio. (c) Primarily relates to amounts paid to collaboration partners for their share of net sales or profits earned in collaboration arrangements where we are the principal in the transaction, and cost of sales for inventory purchased from our partners. The decreases in 2023 and in 2022 primarily relate to Comirnaty. (d) Represents net reimbursements to our partners for selling, informational and administrative expenses incurred. (e) Represents net reimbursements from our partners for research and development expenses incurred. (f) Primarily relates to upfront payments to our partners as well as premiums paid on our equity investments in the common stock of our partners. (g) Primarily relates to royalties from our collaboration partners.</t>
  </si>
  <si>
    <t>Restructuring Charges and Other Costs Associated with Acquisitions and Cost-Reduction/Productivity Initiatives (Tables)</t>
  </si>
  <si>
    <t>Schedule Providing Components of Costs Associated with Acquisitions and Cost-Reduction/Productivity Initiatives</t>
  </si>
  <si>
    <t>The following summarizes costs and credits for acquisitions and cost-reduction/productivity initiatives: Year Ended December 31, (MILLIONS) 2023 2022 2021 Restructuring charges/(credits): Employee terminations $ 1,622 $ 776 $ 680 Asset impairments 227 52 53 Exit costs/(credits) 119 54 8 Restructuring charges/(credits) (a) 1,968 882 741 Transaction costs (b) 190 144 20 Integration costs and other (c) 785 348 41 Restructuring charges and certain acquisition-related costs 2,943 1,375 802 Net periodic benefit costs/(credits) recorded in Other (income)/deductions––net (7) (9) (63) Additional depreciation––asset restructuring recorded in our consolidated statements of income as follows (d) : Cost of sales 31 34 63 Selling, informational and administrative expenses 1 2 23 Total additional depreciation––asset restructuring 32 36 87 Implementation costs recorded in our consolidated statements of income as follows (e) : Cost of sales 67 54 45 Selling, informational and administrative expenses 289 560 426 Research and development expenses 101 2 1 Total implementation costs 457 616 472 Total costs associated with acquisitions and cost-reduction/productivity initiatives $ 3,426 $ 2,018 $ 1,298 (a) Primarily represents cost-reduction initiatives. Amounts associated with our Biopharma segment: $672 million for 2023 (including charges of $665 million for Realigning our Cost Base Program and credits of $20 million for Transforming to a More Focused Company program), $354 million for 2022 (including charges of $291 million for Transforming to a More Focused Company program) and $610 million for 2021 (including charges of $612 million for Transforming to a More Focused Company program). (b) Represents external costs for banking, legal, accounting and other similar services. (c) Represents external, incremental costs directly related to integrating acquired businesses, such as expenditures for consulting and the integration of systems and processes, and certain other qualifying costs. 2023 costs mostly relate to our acquisition of Seagen, including $476 million that was recognized as a post-closing compensation expense for payments to Seagen employees in the fourth quarter of 2023 for the fair value of long-term incentive awards that vested upon closing and the expense for employee incentive awards issued in contemplation of the merger. 2022 costs mostly related to our acquisitions of Arena and GBT, including $138 million in payments to Arena employees in the first quarter of 2022 and $136 million in payments to GBT employees in the fourth quarter of 2022 for the fair value of previously unvested long-term incentive awards that was recognized as post-closing compensation expense. See Note 2A . 2021 costs primarily related to our acquisition of Trillium. (d) Represents the impact of changes in the estimated useful lives of assets involved in restructuring actions. (e) Represents external, incremental costs directly related to implementing our non-acquisition-related cost-reduction/productivity initiatives.</t>
  </si>
  <si>
    <t>Schedule of Restructuring Reserve by Type of Cost</t>
  </si>
  <si>
    <t>The following summarizes the components and changes in restructuring accruals: (MILLIONS) Employee Asset Exit Costs Accrual Balance, January 1, 2022 $ 1,014 $ — $ 57 $ 1,071 Provision 776 52 54 882 Utilization and other (a) (594) (52) (103) (750) Balance, December 31, 2022 (b) 1,196 — 8 1,204 Provision 1,622 227 119 1,968 Utilization and other (a) (840) (227) (116) (1,184) Balance, December 31, 2023 (c) $ 1,978 $ — $ 11 $ 1,988 (a) Other activity includes adjustments for foreign currency translation that are not material to our consolidated financial statements. (b) Included in Other current liabilities ($991 million) and Other noncurrent liabilities ($213 million). (c) Included in Other current liabilities ($1.3 billion) and Other noncurrent liabilities ($663 million).</t>
  </si>
  <si>
    <t>Other (Income)/Deductions—Net (Tables)</t>
  </si>
  <si>
    <t>Schedule of Other Nonoperating Income (Expense)</t>
  </si>
  <si>
    <t>Components of Other (income)/deductions––net include: Year Ended December 31, (MILLIONS) 2023 2022 2021 Interest income $ (1,624) $ (251) $ (36) Interest expense (a) 2,209 1,238 1,291 Net interest expense (b) 585 987 1,255 Royalty-related income (1,058) (845) (857) Net (gains)/losses recognized during the period on equity securities (c) (1,590) 1,273 (1,344) Income from collaborations, out-licensing arrangements and sales of compound/product rights (d) (154) (188) (396) Net periodic benefit costs/(credits) other than service costs (610) (849) (2,547) Certain legal matters, net (e) 474 230 182 Certain asset impairments (f) 3,024 421 86 Haleon/Consumer Healthcare JV equity method (income)/loss (g) (505) (436) (471) Other, net (h) (1,002) (378) (786) Other (income)/deductions––net $ (835) $ 217 $ (4,878) (a) Capitalized interest totaled $160 million in 2023, $124 million in 2022 and $108 million in 2021. (b) The decrease in net interest expense in 2023 reflects higher interest expense driven by our $31 billion aggregate principal amount of senior unsecured notes issued in May 2023 as part of the financing for our acquisition of Seagen, which was more than offset by higher interest income on the investment of the net proceeds from the debt issuance. (c) 2023 net gains primarily include, among other things, a realized gain of $1.7 billion related to our investment in Telavant Holdings, Inc. and unrealized gains of $297 million related to our investment in Cerevel Therapeutics Holdings, Inc (Cerevel), partially offset by unrealized losses of $292 million related to our investment in BioNTech. 2022 net losses included, among other things, unrealized losses of $986 million related to investments in BioNTech, Allogene Therapeutics, Inc. and Arvinas. 2021 net gains included, among other things, unrealized gains of $1.6 billion related to investments in BioNTech and Cerevel. (d) 2021 included, among other things, $188 million of net collaboration income from BioNTech related to Comirnaty. (e) 2023 primarily includes certain product liability and other legal expenses related to products discontinued and/or divested by Pfizer and legal obligations related to pre-acquisition matters. 2022 primarily included certain product liability and other legal expenses related to products discontinued and/or divested by Pfizer. 2021 primarily included certain product liability expenses related to products discontinued and/or divested by Pfizer, and to a lesser extent, legal obligations related to pre-acquisition matters. (f) 2023 primarily represents intangible asset impairment charges of $3.0 billion, of which $2.9 billion is associated with our Biopharma segment ($2.8 billion recorded in the fourth quarter), including: $1.4 billion for etrasimod (Velsipity) IPR&amp;D, based on a change in development plans for additional indications and overall revenue expectations, $964 million for Prevnar 13 developed technology rights ($834 million for pediatric and $130 million for adult), due to updated commercial forecasts mainly reflecting a transition to higher serotype coverage, and $486 million for various other IPR&amp;D assets and developed technology rights, due to updated commercial forecasts mainly reflecting competitive pressures and/or prioritization decisions. 2023 also includes $128 million associated with Other business activities, related to IPR&amp;D and developed technology rights for acquired software assets and reflects unfavorable pivotal trial results and updated commercial forecasts. 2022 represented intangible asset impairment charges associated with our Biopharma segment of: $200 million for an IPR&amp;D asset for the unapproved indication of symptomatic dilated cardiomyopathy due to a mutation of the gene encoding the lamin A/C protein that resulted from the Phase 3 trial reaching futility at a pre-planned interim analysis and $171 million for developed technology rights due to updated commercial forecasts mainly reflecting competitive pressures. 2022 also included intangible asset impairment charges of $50 million associated with PC1, related to finite-lived licensing agreements and reflected updated contract manufacturing forecasts reflecting changes to market dynamics. (g) See Note 2C . (h)</t>
  </si>
  <si>
    <t>Schedule of Additional Information About Intangible Assets Impaired</t>
  </si>
  <si>
    <t>Additional information about the intangible assets that were impaired during 2023 follows: Year Ended Fair Value (a) December 31, 2023 (MILLIONS) Amount Level 1 Level 2 Level 3 Impairment Intangible assets––IPR&amp;D (b) $ 3,860 $ — $ — $ 3,860 $ 1,704 Intangible assets––Developed technology rights (b) 1,942 — — 1,942 1,184 Intangible assets––Licensing agreements and other (b) — — — — 120 Total $ 5,802 $ — $ — $ 5,802 $ 3,008 (a) The fair value amounts are presented as of the date of impairment, as these assets are not measured at fair value on a recurring basis. See also Note 1E . (b) Reflects intangible assets written down to fair value in 2023. Fair value was determined using the income approach, specifically the multi-period excess earnings method, also known as the discounted cash flow method. We started with a forecast of all the expected net cash flows for the asset and then applied an asset-specific discount rate to arrive at a net present value amount. Some of the more significant estimates and assumptions inherent in this approach include: the amount and timing of the projected net cash flows, which includes the expected impact of competitive, legal and/or regulatory forces on the product; the discount rate, which seeks to reflect the various risks inherent in the projected cash flows; and the tax rate, which seeks to incorporate the geographic diversity of the projected cash flows.</t>
  </si>
  <si>
    <t>Tax Matters (Tables)</t>
  </si>
  <si>
    <t>Schedule of Income before Income Tax, Domestic and Foreign</t>
  </si>
  <si>
    <t>Components of Income from continuing operations before provision/(benefit) for taxes on income include: Year Ended December 31, (MILLIONS) 2023 2022 2021 United States $ (4,411) $ 5,032 $ 6,064 International 5,469 29,697 18,247 Income from continuing operations before provision/(benefit) for taxes on income ( a), (b) $ 1,058 $ 34,729 $ 24,311 (a) 2023 v. 2022 –– The domestic loss in 2023 versus domestic income in 2022 and the decrease in international income in 2023 was primarily attributable to lower revenues, higher intangible asset impairment charges, and increases in Restructuring charges and certain acquisition-related costs , Amortization of intangible assets , and Selling, informational and administrative expenses , partially offset by a decrease in Cost of sales and net gains on equity securities in 2023 versus net losses on equity securities in 2022 . (b) 2022 v. 2021 –– The decrease in domestic income is primarily related to net losses on equity securities in 2022 versus net gains on equity securities in 2021, lower net periodic benefit credits and higher restructuring charges and certain acquisition-related costs, partially offset by Paxlovid income and lower acquired IPR&amp;D expenses. The increase in international income is primarily related to Paxlovid and Comirnaty income partially offset by lower net periodic benefit credits.</t>
  </si>
  <si>
    <t>Schedule of Provision for Taxes on Income</t>
  </si>
  <si>
    <t xml:space="preserve">Components of Provision/(benefit) for taxes on income based on the location of the taxing authorities include: Year Ended December 31, (MILLIONS) 2023 2022 2021 United States Current income taxes: Federal $ 1,321 $ 2,744 $ 3,342 State and local (135) (20) 34 Deferred income taxes: Federal (2,606) (3,271) (3,850) State and local (184) (310) (491) Total U.S. tax provision/(benefit) (1,605) (857) (964) International Current income taxes 1,142 4,368 2,769 Deferred income taxes (652) (183) 48 Total international tax provision/(benefit) 490 4,185 2,816 Provision/(benefit) for taxes on income $ (1,115) $ 3,328 $ 1,852 </t>
  </si>
  <si>
    <t>Schedule of Effective Income Tax Rate Reconciliation</t>
  </si>
  <si>
    <t>The reconciliation of the U.S. statutory income tax rate to our effective tax rate for Income from continuing operations follows: Year Ended December 31, 2023 * 2022 2021 U.S. statutory income tax rate 21.0 % 21.0 % 21.0 % Taxation of non-U.S. operations (a), (b) (21.1) (5.0) (4.3) Tax settlements and resolution of certain tax positions (c) (40.3) (3.0) (0.4) Foreign-Derived Intangible Income deduction (d) (33.1) (1.9) (0.6) State &amp; local taxes (e) (22.4) — (0.5) Charitable contributions (7.3) (0.5) (0.6) Certain Consumer Healthcare JV initiatives (c) — — (6.0) U.S. R&amp;D tax credit (15.8) (0.6) (0.5) Interest (f) 13.5 0.2 0.4 All other, net (g) 0.2 (0.6) (0.7) Effective tax rate for income from continuing operations (105.4) % 9.6 % 7.6 % * The higher rate percentages for the 2023 reconciling items are significantly impacted by the lower domestic and international Income from continuing operations before provision/(benefit) for taxes on income (see Note 5A ) . (a) For taxation of non-U.S. operations, this rate impact reflects the income tax rates and relative earnings in the locations where we do business outside the U.S., together with the U.S. tax cost on our international operations, changes in uncertain tax positions not included in the reconciling item called “Tax settlements and resolution of certain tax positions,” as well as changes in valuation allowances. Specifically: (i) the jurisdictional location of earnings is a significant component of our effective tax rate each year, and the rate impact of this component is influenced by the specific location of non-U.S. earnings and the level of such earnings as compared to our total earnings; (ii) the U.S. tax implications of our foreign operations is a significant component of our effective tax rate each year and generally offsets some of the reduction to our effective tax rate each year resulting from the jurisdictional location of earnings; (iii) the impact of certain tax initiatives; and (iv) the impact of changes in uncertain tax positions not included in the reconciling item called “Tax settlements and resolution of certain tax positions” is a component of our effective tax rate each year that can result in either an increase or decrease to our effective tax rate. The jurisdictional mix of earnings, which includes the impact of the location of earnings as well as the U.S. tax cost on our international operations, can vary as a result of operating fluctuations in the normal course of business and as a result of the extent and location of other income and expense items, such as restructuring charges, asset impairments and gains and losses on strategic business decisions. See also Note 5A for the components of pre-tax income and Provision/(benefit) for taxes on income, which is based on the location of the taxing authorities, and for information about settlements and other items impacting Provision/(benefit) for taxes on income . (b) In all years, the reduction in our effective tax rate is a result of the jurisdictional location of earnings and is largely due to lower tax rates in certain jurisdictions, as well as manufacturing and other incentives for our subsidiaries in Singapore and, to a lesser extent, in Puerto Rico. We benefit from Puerto Rican tax incentives pursuant to a grant that expires during 2053. Under such grant, we are partially exempt from income, property and municipal taxes. In Singapore, we benefit from incentive tax rates effective through 2048 on income from manufacturing and other operations. (c) See Note 5A . (d) The higher rate benefit from the Foreign-Derived Intangible Income deduction in 2022 is mainly the result of the TCJA requirement to capitalize R&amp;D costs for tax years beginning after December 31, 2021. (e) Includes the impact of U.S. state and local taxes and changes in the state valuation allowances including those related to the acquisition of Seagen. (f) Includes changes in interest related to our uncertain tax positions not included in the reconciling item called “Tax settlements and resolution of certain tax positions”. (g) All other, net is primarily due to routine business operations.</t>
  </si>
  <si>
    <t>Schedule of Deferred Tax Assets and Liabilities</t>
  </si>
  <si>
    <t>Components of our deferred tax assets and liabilities, shown before jurisdictional netting, follow: 2023 Deferred Tax* 2022 Deferred Tax* (MILLIONS) Assets (Liabilities) Assets (Liabilities) Prepaid/deferred items (a) $ 2,658 $ (654) $ 1,673 $ (533) Accrued/deferred royalties 1,655 — 2,127 — Deferred revenues (b) 471 — 95 — Inventories (c) 1,210 (1,060) 672 (262) Intangible assets (d) 1,526 (11,605) 1,445 (6,288) Property, plant and equipment 168 (2,039) 112 (1,845) Employee benefits (e) 1,085 (287) 1,314 (276) Restructurings and other charges 537 — 302 — Legal and product liability reserves 430 — 385 — Research and development (f) 6,275 — 4,137 — Net operating loss/tax credit carryforwards (g), (h) 2,708 — 2,224 — Unremitted earnings — (60) — (51) State and local tax adjustments 119 — 151 — Investments (i) 133 (395) 91 (208) All other 62 (72) 78 (56) 19,037 (16,172) 14,806 (9,519) Valuation allowances (1,738) — (1,541) — Total deferred taxes $ 17,299 $ (16,172) $ 13,265 $ (9,519) Net deferred tax asset/(liability) (j), (k) $ 1,128 $ 3,746 * The deferred tax assets and liabilities associated with global intangible low-taxed income are included in the relevant categories. See Note 1Q . (a) The increase in net deferred tax assets in 2023 is primarily related to temporary differences associated with the timing of cash tax payments made and accruals recorded in the ordinary course of business. (b) The increase in deferred tax assets in 2023 is primarily related to temporary differences associated with the non-cash revenue reversal for Paxlovid recorded in the fourth quarter of 2023. See Note 17C . (c) The decrease in net deferred tax assets in 2023 is primarily due to the acquisition of inventories related to Seagen, partially offset by the temporary differences associated with the non-cash charges for inventory write-offs for Paxlovid and Comirnaty. (d) The increase in net deferred tax liabilities in 2023 is primarily due to the acquisition of intangible assets related to Seagen, partially offset by the amortization of intangible assets and certain impairment charges. (e) The decrease in net deferred tax assets in 2023 is primarily due to changes in pension and postretirement benefit obligations, as well as the performance of plan assets reported in the period. See Note 11 . (f) The increase in deferred tax assets in 2023 is primarily related to the acquisition of capitalized R&amp;D costs related to Seagen and the TCJA requirement to capitalize R&amp;D costs for tax years beginning after December 31, 2021. (g) The increase in deferred tax assets in 2023 is primarily due to the acquisition of net operating loss carryforwards and credit carryforwards related to Seagen. See Note 2A . (h) The amounts in 2023 and 2022 are reduced for unrecognized tax benefits of $1.3 billion and $1.2 billion, respectively, where we have net operating loss carryforwards, similar tax losses, and/or tax credit carryforwards that are available, under the tax law of the applicable jurisdiction, to settle any additional income taxes that would result from the disallowance of a tax position. (i) The increase in net deferred tax liabilities in 2023 is primarily due to the impact of foreign currency translation adjustments related to our equity-method investment in Haleon/the Consumer Healthcare JV. See Note 2C . (j) In 2023, Noncurrent deferred tax assets and other noncurrent tax assets ($1.8 billion), and Noncurrent deferred tax liabilities ($0.6 billion). In 2022, Noncurrent deferred tax assets and other noncurrent tax assets ($4.8 billion), and Noncurrent deferred tax liabilities ($1.0 billion). (k) Excludes indefinite- and definite-lived deferred tax assets for certain non-U.S. tax losses and interest carryforwards and U.S. state general business credits, totaling $11.1 billion, given that management has determined based on applicable accounting rules that it is remote that these tax attributes will be utilized.</t>
  </si>
  <si>
    <t>Schedule of Unrecognized Tax Benefits Roll Forward</t>
  </si>
  <si>
    <t>The reconciliation of the beginning and ending amounts of gross unrecognized tax benefits follows: (MILLIONS) 2023 2022 2021 Balance, beginning $ (4,494) $ (6,068) $ (5,595) Acquisitions (46) (52) — Increases based on tax positions taken during a prior period (a) (158) (67) (111) Decreases based on tax positions taken during a prior period (a), (b) 310 1,339 103 Decreases based on settlements for a prior period (b), (c) 85 842 24 Increases based on tax positions taken during the current period (a) (515) (701) (550) Impact of foreign exchange (44) 90 22 Other, net (a), (d) 58 122 40 Balance, ending (e) $ (4,802) $ (4,494) $ (6,068) (a) Primarily included in Provision/(benefit) for taxes on income. (b) Primarily related to effectively settling certain issues with the U.S. and foreign tax authorities. See Not e 5A . (c) Primarily related to cash payments and reductions of tax attributes. (d) Primarily related to decreases as a result of a lapse of applicable statutes of limitations. (e) In 2023, included in Income taxes payable ($94 million), Other current assets ($1 million), Noncurrent deferred tax assets and other noncurrent tax assets ($1.3 billion), Noncurrent deferred tax liabilities ($4 million) and Other taxes payable ($3.4 billion). In 2022, included in Income taxes payable ($40 million), Other current assets ($3 million), Noncurrent deferred tax assets and other noncurrent tax assets ($1.2 billion), Noncurrent deferred tax liabilities ($5 million) and Other taxes payable ($3.2 billion).</t>
  </si>
  <si>
    <t>Schedule of Other Comprehensive Income (Loss), Components of Income Tax Expense (Benefit)</t>
  </si>
  <si>
    <t>Components of the Tax provision/(benefit) on other comprehensive income/(loss) include: Year Ended December 31, (MILLIONS) 2023 2022 2021 Foreign currency translation adjustments, net (a) $ (33) $ (126) $ 43 Unrealized holding gains/(losses) on derivative financial instruments, net 111 183 84 Reclassification adjustments for (gains)/losses included in net income (93) (270) 29 18 (87) 114 Unrealized holding gains/(losses) on available-for-sale securities, net (15) (164) (44) Reclassification adjustments for (gains)/losses included in net income (18) 226 (4) (33) 62 (48) Benefit plans: prior service (costs)/credits and other, net (5) (5) 27 Reclassification adjustments related to amortization of prior service costs and other, net (28) (29) (47) Reclassification adjustments related to curtailments of prior service costs and other, net (4) (3) (18) (37) (37) (38) Tax provision/(benefit) on other comprehensive income/(loss) $ (85) $ (187) $ 71 (a) Taxes are not provided for foreign currency translation adjustments relating to investments in international subsidiaries that are expected to be held indefinitely.</t>
  </si>
  <si>
    <t>Accumulated Other Comprehensive Loss, Excluding Noncontrolling Interests (Tables)</t>
  </si>
  <si>
    <t>Schedule of Changes in Accumulated Other Comprehensive Loss, Net of Tax</t>
  </si>
  <si>
    <t>The following summarizes the changes, net of tax, in Accumulated other comprehensive loss : Net Unrealized Gains/(Losses) Benefit Plans (MILLIONS) Foreign Currency Translation Adjustments (a) Derivative Financial Instruments Available-For-Sale Securities Prior Service (Costs)/Credits and Other Accumulated Other Comprehensive Income/(Loss) Balance, January 1, 2021 $ (5,450) $ (428) $ 116 $ 452 $ (5,310) Other comprehensive income/(loss) (b) (722) 547 (336) (75) (587) Balance, December 31, 2021 (6,172) 119 (220) 377 (5,897) Other comprehensive income/(loss) (b) (2,188) (531) 440 (129) (2,407) Balance, December 31, 2022 (8,360) (412) 220 248 (8,304) Other comprehensive income/(loss) (b) 497 195 (229) (120) 343 Balance, December 31, 2023 $ (7,863) $ (217) $ (9) $ 128 $ (7,961) (a) Amounts do not include foreign currency translation adjustments attributable to noncontrolling interests. (b) Foreign currency translation adjustments include net losses in 2023, 2022 and 2021 related to the impact of our net investment hedging program and our equity-method investment in Haleon/the Consumer Healthcare JV (see Note 2C ).</t>
  </si>
  <si>
    <t>Financial Instruments (Tables)</t>
  </si>
  <si>
    <t>Schedule of Fair Value, Assets and Liabilities Measured on Recurring Basis</t>
  </si>
  <si>
    <t>Financial Assets and Liabilities Measured at Fair Value on a Recurring Basis and Fair Value Hierarchy, using a Market Approach: As of December 31, 2023 As of December 31, 2022 (MILLIONS) Total Level 1 Level 2 Total Level 1 Level 2 Financial assets: Short-term investments Equity securities with readily determinable fair values: Money market funds $ 5,124 $ — $ 5,124 $ 1,588 $ — $ 1,588 Available-for-sale debt securities: Government and agency—non-U.S. 817 — 817 15,915 — 15,915 Government and agency—U.S. 2,601 — 2,601 1,313 — 1,313 Corporate and other 982 — 982 1,514 — 1,514 4,400 — 4,400 18,743 — 18,743 Total short-term investments 9,524 — 9,524 20,331 — 20,331 Other current assets Derivative assets: Foreign exchange contracts 298 — 298 714 — 714 Total other current assets 298 — 298 714 — 714 Long-term investments Equity securities with readily determinable fair values (a) 2,779 2,772 7 2,836 2,823 13 Available-for-sale debt securities: Government and agency—non-U.S. 124 — 124 280 — 280 Corporate and other 26 — 26 72 — 72 150 — 150 352 — 352 Total long-term investments 2,929 2,772 156 3,188 2,823 365 Other noncurrent assets Derivative assets: Interest rate contracts 144 — 144 — — — Foreign exchange contracts 258 — 258 364 — 364 Total derivative assets 402 — 402 364 — 364 Insurance contracts (b) 790 — 790 665 — 665 Total other noncurrent assets 1,191 — 1,191 1,028 — 1,028 Total assets $ 13,943 $ 2,772 $ 11,170 $ 25,261 $ 2,823 $ 22,439 Financial liabilities: Other current liabilities Derivative liabilities: Interest rate contracts $ 16 $ — $ 16 $ 10 $ — $ 10 Foreign exchange contracts 404 — 404 694 — 694 Total other current liabilities 420 — 420 704 — 704 Other noncurrent liabilities Derivative liabilities: Interest rate contracts 275 — 275 321 — 321 Foreign exchange contracts 725 — 725 864 — 864 Total other noncurrent liabilities 1,000 — 1,000 1,185 — 1,185 Total liabilities $ 1,420 $ — $ 1,420 $ 1,889 $ — $ 1,889 (a) Long-term equity securities of $130 million as of December 31, 2023 and $143 million as of December 31, 2022 were held in restricted trusts for U.S. non-qualified employee benefit plans. (b) Includes life insurance policies held in restricted trusts for U.S. non-qualified employee benefit plans. The underlying invested assets in these contracts are marketable securities, which are carried at fair value, with changes in fair value recognized in Other (income)/deductions—net (see Note 4 ) .</t>
  </si>
  <si>
    <t>Summary of Investments</t>
  </si>
  <si>
    <t>The following summarizes our investments by classification type: As of December 31, (MILLIONS) 2023 2022 Short-term investments Equity securities with readily determinable fair values (a) $ 5,124 $ 1,588 Available-for-sale debt securities 4,400 18,743 Held-to-maturity debt securities 313 1,985 Total Short-term investments $ 9,837 $ 22,316 Long-term investments Equity securities with readily determinable fair values (b) $ 2,779 $ 2,836 Available-for-sale debt securities 150 352 Held-to-maturity debt securities 47 48 Private equity securities at cost (b) 755 800 Total Long-term investments $ 3,731 $ 4,036 Equity-method investments 11,637 11,033 Total long-term investments and equity-method investments $ 15,368 $ 15,069 Held-to-maturity cash equivalents $ 207 $ 679 (a) Represent money market funds primarily invested in U.S. Treasury and government debt. (b) Represent investments in the life sciences sector.</t>
  </si>
  <si>
    <t>Contractual Maturities of Available-for-sale and Held-to-maturity Securities</t>
  </si>
  <si>
    <t xml:space="preserve">Our investment portfolio consists of investment-grade debt securities issued across diverse governments, corporate and financial institutions: As of December 31, 2023 As of December 31, 2022 Gross Unrealized Maturities (in Years) Gross Unrealized (MILLIONS) Amortized Cost Gains Losses Fair Value Within 1 Over 1 Over 5 Amortized Cost Gains Losses Fair Value Available-for-sale debt securities Government and agency –– non-U.S. $ 953 $ 2 $ (14) $ 941 $ 817 $ 124 $ — $ 15,946 $ 297 $ (48) $ 16,195 Government and agency –– U.S. 2,601 — — 2,601 2,601 — — 1,313 — — 1,313 Corporate and other 1,006 4 (2) 1,007 982 26 — 1,584 7 (4) 1,586 Held-to-maturity debt securities Time deposits and other 561 — — 561 519 31 11 1,171 — — 1,171 Government and agency –– non-U.S. 4 — — 4 — 4 1 1,542 — — 1,542 Total debt securities $ 5,126 $ 6 $ (16) $ 5,115 $ 4,919 $ 185 $ 12 $ 21,556 $ 304 $ (53) $ 21,807 </t>
  </si>
  <si>
    <t>Schedule of Available-for-sale Securities Reconciliation</t>
  </si>
  <si>
    <t>Held-to-maturity Securities</t>
  </si>
  <si>
    <t>Schedule of Gains and Losses on Investment Securities</t>
  </si>
  <si>
    <t>The following presents the calculation of the portion of unrealized (gains)/losses that relates to equity securities, excluding equity-method investments, held at the reporting date: Year Ended December 31, (MILLIONS) 2023 2022 2021 Net (gains)/losses recognized during the period on equity securities (a) $ (1,590) $ 1,273 $ (1,344) Less: Net (gains)/losses recognized during the period on equity securities sold during the period (1,754) (126) (80) Net unrealized (gains)/losses during the reporting period on equity securities still held at the reporting date (b) $ 165 $ 1,400 $ (1,264) (a) Reported in Other (income)/deductions –– net . See Note 4 . (b) Included in net unrealized (gains)/losses are observable price changes on equity securities without readily determinable fair values. As of December 31, 2023, there were cumulative impairments and downward adjustments of $259 million and upward adjustments of $213 million. Impairments, downward and upward adjustments were not material to our operations in 2023, 2022 and 2021.</t>
  </si>
  <si>
    <t>Schedule of Short-term Borrowings</t>
  </si>
  <si>
    <t>Short-term borrowings include: As of December 31, (MILLIONS) 2023 2022 Commercial paper, principal amount (a) $ 7,965 $ — Current portion of long-term debt, principal amount 2,250 2,550 Other short-term borrowings, principal amount (b) 252 385 Total short-term borrowings, principal amount 10,467 2,935 Net fair value adjustments related to hedging and purchase accounting 5 11 Net unamortized discounts, premiums and debt issuance costs (121) (1) Total Short-term borrowings, including current portion of long-term debt , carried at historical proceeds, as adjusted $ 10,350 $ 2,945 (a) Issued in the fourth quarter of 2023 as part of the financing for our acquisition of Seagen (see Note 2A ). The weighted-average effective interest rate on commercial paper outstanding was approximately 5.37% as of December 31, 2023. (b) Primarily includes cash collateral. See Note 7F .</t>
  </si>
  <si>
    <t>Schedule of Long-term Debt Instruments</t>
  </si>
  <si>
    <t>The following outlines our senior unsecured long-term debt* and the weighted-average stated interest rate by maturity: As of December 31, (MILLIONS) 2023 2022 Notes due 2024 (3.9% for 2022) (a) $ — $ 2,250 Notes due 2025 (3.9% for 2023 and 0.8% for 2022) 3,750 750 Notes due 2026 (3.7% for 2023 and 2.9% for 2022) 6,000 3,000 Notes due 2027 (2.1% for 2023 and 2022) 1,029 1,000 Notes due 2028 (4.6% for 2023 and 4.8% for 2022) 5,660 1,660 Notes due 2029 (3.5% for 2023 and 2022) 1,750 1,750 Notes due 2030-2034 (4.1% for 2023 and 2.9% for 2022) 12,000 4,000 Notes due 2035-2039 (5.8% for 2023 and 2022) 8,048 8,017 Notes due 2040-2044 (4.1% for 2023 and 3.6% for 2022) 7,995 4,903 Notes due 2045-2049 (4.1% for 2023 and 2022) 3,500 3,500 Notes due 2050-2063 (5.0% for 2023 and 2.7% for 2022) 11,250 1,250 Total long-term debt, principal amount 60,982 32,080 Net fair value adjustments related to hedging and purchase accounting 1,039 959 Net unamortized discounts, premiums and debt issuance costs (483) (175) Other long-term debt — 20 Total long-term debt, carried at historical proceeds, as adjusted $ 61,538 $ 32,884 Current portion of long-term debt, carried at historical proceeds, as adjusted (not included above (3.9% for 2023 and 3.7% for 2022)) $ 2,254 $ 2,560 * Our long-term debt is generally redeemable by us at any time at varying redemption prices plus accrued and unpaid interest. (a) Reclassified to the current portion of long-term debt. In May 2023, we issued, through our wholly-owned finance subsidiary, PIE, the following senior unsecured notes as part of the financing for our acquisition of Seagen (a), (b) : (MILLIONS) Principal Interest Rate Maturity Date December 31, 2023 4.65% May 19, 2025 $ 3,000 4.45% May 19, 2026 3,000 4.45% May 19, 2028 4,000 4.65% May 19, 2030 3,000 4.75% May 19, 2033 5,000 5.11% May 19, 2043 3,000 5.30% May 19, 2053 6,000 5.34% May 19, 2063 4,000 Total long-term debt issued in 2023 (c) $ 31,000 (a) The notes are fully and unconditionally guaranteed on a senior unsecured basis by Pfizer Inc. PIE was formed to finance a portion of the consideration for the acquisition of Seagen and has no assets or operations, and will have no assets or operations, other than as related to the issuance, administration and repayment of the notes and any other debt securities that it may issue in the future. (b) The notes may be redeemed by us at any time, in whole, or in part, at a make-whole redemption price plus accrued and unpaid interest. (c) The weighted average effective interest rate for the notes at issuance was 4.93%.</t>
  </si>
  <si>
    <t>Schedule of Derivative Financial Instruments</t>
  </si>
  <si>
    <t>The following summarizes the fair value of the derivative financial instruments and notional amounts: (MILLIONS) As of December 31, 2023 As of December 31, 2022 Fair Value Fair Value Notional Asset Liability Notional Asset Liability Derivatives designated as hedging instruments: Foreign exchange contracts (a) $ 18,750 $ 403 $ 916 $ 26,603 $ 838 $ 1,196 Interest rate contracts 6,750 144 290 2,250 — 331 546 1,206 838 1,527 Derivatives not designated as hedging instruments: Foreign exchange contracts $ 25,609 154 214 $ 29,814 240 362 Total $ 700 $ 1,420 $ 1,078 $ 1,889 (a) The notional amount of outstanding foreign exchange contracts hedging our intercompany forecasted inventory sales was $4.9 billion as of December 31, 2023 and $4.4 billion as of December 31, 2022.</t>
  </si>
  <si>
    <t>Schedule of Derivative Assets at Fair Value</t>
  </si>
  <si>
    <t>Schedule of Derivative Liabilities at Fair Value</t>
  </si>
  <si>
    <t>Schedule of Gains/(Losses) Incurred to Hedge or Offset Operational Foreign Exchange or Interest Rate Risk</t>
  </si>
  <si>
    <t>The following summarizes information about the gains/(losses) incurred to hedge or offset operational foreign exchange or interest rate risk exposures: (a) Gains/(Losses) (a) Gains/(Losses) (a) Year Ended December 31, (MILLIONS) 2023 2022 2023 2022 2023 2022 Derivative Financial Instruments in Cash Flow Hedge Relationships: Interest rate contracts $ — $ — $ 68 $ — $ 1 $ — Foreign exchange contracts (b) — — 380 1,296 236 1,916 Amount excluded from effectiveness testing and amortized into earnings (c) — — 178 148 177 145 Derivative Financial Instruments in Fair Value Hedge Relationships: Interest rate contracts 196 (337) — — — — Hedged item (196) 337 — — — — Derivative Financial Instruments in Net Investment Hedge Relationships: Foreign exchange contracts — — (393) 816 — — Amount excluded from effectiveness testing and amortized into earnings (c) — — 137 73 136 129 Non-Derivative Financial Instruments in Net Investment Hedge Relationships (d) : Foreign currency short-term borrowings — — — 26 — — Foreign currency long-term debt — — (29) 51 — — Derivative Financial Instruments Not Designated as Hedges: Foreign exchange contracts 164 (1,153) — — — — $ 164 $ (1,153) $ 341 $ 2,409 $ 549 $ 2,190 (a) OID = Other (income)/deductions—net, included in Other (income)/deductions—net in the consolidated statements of income . COS = Cost of Sales, included in Cost of sales in the consolidated statements of income. OCI = Other comprehensive income/(loss), included in the consolidated statements of comprehensive income . (b) The amounts reclassified from OCI into COS were a net gain of $253 million in 2023 and a net gain of $375 million in 2022. The remaining amounts were reclassified from OCI into OID. Based on year-end foreign exchange rates that are subject to change, we expect to reclassify a pre-tax gain of $11 million within the next 12 months into income . The maximum length of time over which we are hedging our exposure to the variability in future foreign exchange cash flows is approximately 19 years and relates to foreign currency debt. (c) The amounts reclassified from OCI were reclassified into OID. (d) Long-term debt includes foreign currency borrowings which are used as net investment hedges; the related carrying values as of December 31, 2023 and December 31, 2022 were $824 million and $795 million, respectively.</t>
  </si>
  <si>
    <t>Schedule of Amounts Recorded In Balance Sheet Related to Cumulative Adjustments for Fair Value Hedges</t>
  </si>
  <si>
    <t>The following summarizes cumulative basis adjustments to our long-term debt in fair value hedges: As of December 31, 2023 As of December 31, 2022 Cumulative Amount of Fair Cumulative Amount of Fair (MILLIONS) Carrying Amount of Hedged Assets/Liabilities (a) Active Discontinued Hedging Relationships Carrying Amount of Hedged Assets/Liabilities (a) Active Hedging Relationships Discontinued Hedging Relationships Short-term borrowings, including current portion of long-term debt $ — $ — $ 4 $ — $ — $ 10 Long-term debt $ 7,196 $ (131) $ 957 $ 2,235 $ (321) $ 1,042 (a) Carrying amounts exclude the cumulative amount of fair value hedging adjustments.</t>
  </si>
  <si>
    <t>Schedule of Amounts Recorded In Balance Sheet Related to Cumulative Adjustments for Cash Flow Hedges</t>
  </si>
  <si>
    <t>Other Financial Information (Tables)</t>
  </si>
  <si>
    <t>Schedule of Components of Inventories, Current</t>
  </si>
  <si>
    <t>The following summarizes the components of Inventories : As of December 31, (MILLIONS) 2023 2022 Finished goods $ 3,495 $ 2,603 Work-in-process 5,688 5,519 Raw materials and supplies 1,007 859 Inventories (a) $ 10,189 $ 8,981 Noncurrent inventories not included above (b) $ 4,568 $ 5,827 (a) The increase from December 31, 2022 of $1.2 billion reflects an increase of approximately $1.0 billion representing acquired Seagen inventory, inclusive of the fair value step-up (see Note 2A ), and increases for certain products due to new product launches, supply recovery and changes in net market demand. These increases were offset to a large extent by $1.0 billion in inventory write-offs for Paxlovid and Comirnaty. (b) Included in Other noncurrent assets . The decrease from December 31, 2022 of $1.3 billion is primarily driven by inventory write-offs for Paxlovid of $4.2 billion and, to a lesser extent, inventory write-offs for Comirnaty of $0.7 billion, offset to a large extent by an increase of approximately $3.1 billion representing acquired Seagen inventory, inclusive of the fair value step-up (see Note 2A ). The charges and corresponding inventory write-offs were based on our analysis of Paxlovid and Comirnaty inventory levels as of December 31, 2023 in relation to our commercial outlook for both products. Based on current estimates and assumptions, there are no recoverability issues for these amounts.</t>
  </si>
  <si>
    <t>Schedule of Components of Inventories, Noncurrent</t>
  </si>
  <si>
    <t>Property, Plant and Equipment (Tables)</t>
  </si>
  <si>
    <t>Schedule of Components of Property, Plant and Equipment</t>
  </si>
  <si>
    <t xml:space="preserve">The following summarizes the components of Property, plant and equipment : Useful Lives As of December 31, (MILLIONS) (Years) 2023 2022 Land - $ 353 $ 368 Buildings 33-50 9,046 8,832 Machinery and equipment 8-20 14,263 12,881 Furniture, fixtures and other 3-12.5 5,399 4,491 Construction in progress - 5,925 4,875 34,985 31,448 Less: Accumulated depreciation 16,045 15,174 Property, plant and equipment $ 18,940 $ 16,274 </t>
  </si>
  <si>
    <t>Long-lived Assets by Geographic Areas</t>
  </si>
  <si>
    <t xml:space="preserve">The following provides long-lived assets by geographic area: As of December 31, (MILLIONS) 2023 2022 United States $ 10,674 $ 9,179 Developed Europe 6,221 5,389 Developed Rest of World 290 293 Emerging Markets 1,756 1,413 Property, plant and equipment $ 18,940 $ 16,274 </t>
  </si>
  <si>
    <t>Identifiable Intangible Assets and Goodwill (Tables)</t>
  </si>
  <si>
    <t>Schedule of Finite-Lived Intangible Assets</t>
  </si>
  <si>
    <t>The following summarizes the components of Identifiable intangible assets: As of December 31, 2023 As of December 31, 2022 (MILLIONS) Gross Accumulated Identifiable Gross Accumulated Identifiable Finite-lived intangible assets Developed technology rights (a) $ 99,267 $ (60,493) $ 38,773 $ 85,604 $ (56,307) $ 29,297 Brands 922 (877) 45 922 (844) 78 Licensing agreements and other (b) 2,756 (1,458) 1,297 2,237 (1,397) 841 102,944 (62,828) 40,116 88,763 (58,548) 30,215 Indefinite-lived intangible assets Brands 827 827 827 827 IPR&amp;D (c) 23,193 23,193 11,357 11,357 Licensing agreements and other 763 763 971 971 24,784 24,784 13,155 13,155 Identifiable intangible assets (d) $ 127,728 $ (62,828) $ 64,900 $ 101,919 $ (58,548) $ 43,370 (a) The increase in the gross carrying amount primarily includes, among other things: (i) $7.5 billion for the acquisition of Seagen (see Note 2A ); (ii) the transfer of IPR&amp;D to developed technology rights of $3.6 billion for etrasimod (Velsipity), $2.1 billion for Padcev, $1.1 billion for Braftovi/Mektovi, and $450 million as a result of the approval in the U.S. for Zavzpret nasal spray; and (iii) $495 million of capitalized milestones as a result of the approval in the U.S. for Zavzpret nasal spray, partially offset by (iv) impairments of $964 million for Prevnar 13 (see Note 4 ). (b) The increase in the gross carrying amount primarily reflects $450 million for the acquisition of Seagen (see Note 2A ). (c) The increase in the gross carrying amount mainly reflects $20.8 billion for the acquisition of Seagen (see Note 2A ), partially offset by the transfer from IPR&amp;D to developed technology rights as mentioned in note (a) above, and impairments of $1.4 billion for etrasimod (Velsipity). (d) The increase is primarily due to $28.8 billion for the acquisition of Seagen (see Note 2A ) and the $495 million of capitalized milestones described in note (a) above, partially offset by amortization expense of $4.7 billion and impairments of $3.0 billion (see Note 4</t>
  </si>
  <si>
    <t>Schedule of Indefinite-Lived Intangible Assets</t>
  </si>
  <si>
    <t>Schedule of Expected Amortization Expense</t>
  </si>
  <si>
    <t xml:space="preserve">The following provides the expected annual amortization expense: (MILLIONS) 2024 2025 2026 2027 2028 Amortization expense $ 5,079 $ 4,763 $ 4,639 $ 4,054 $ 3,702 </t>
  </si>
  <si>
    <t>Schedule of Goodwill</t>
  </si>
  <si>
    <t>The following summarizes the changes in the carrying amount of Goodwill : (MILLIONS) Total (a) Balance, January 1, 2022 $ 49,208 Additions (b) 2,917 Impact of foreign exchange (750) Balance, December 31, 2022 51,375 Additions (b) 16,117 Impact of foreign exchange and other 292 Balance, December 31, 2023 $ 67,783 (a) Our goodwill balance continues to be assigned within the Biopharma reportable segment. (b) Additions in 2022 relate to our acquisitions of GBT, Arena and Biohaven, and in 2023 primarily related to our acquisition of Seagen. See Note 2A .</t>
  </si>
  <si>
    <t>Pension and Postretirement Benefit Plans and Defined Contribution Plans (Tables)</t>
  </si>
  <si>
    <t>Schedule of Net Periodic Benefit Costs</t>
  </si>
  <si>
    <t>The following summarizes the components of net periodic benefit cost/(credit) and the changes in Other comprehensive income/(loss) for our benefit plans: Pension Plans Postretirement Plans U.S. International Year Ended December 31, (MILLIONS) 2023 2022 2021 2023 2022 2021 2023 2022 2021 Service cost $ — $ — $ — $ 85 $ 116 $ 130 $ 12 $ 29 $ 36 Interest cost 589 534 455 287 157 146 21 27 29 Expected return on plan assets (778) (862) (1,052) (304) (296) (327) (44) (47) (39) Amortization of prior service cost/(credit) 2 2 (2) — (1) (1) (119) (130) (151) Actuarial (gains)/losses (a) (410) 225 (684) 102 (11) (690) 51 (440) (167) Curtailments — — — (2) (11) (4) (12) (18) (82) Special termination benefits 6 18 17 — 1 — — 1 2 Net periodic benefit cost/(credit) reported in income (592) (84) (1,265) 169 (45) (746) (90) (578) (372) Cost/(credit) reported in Other comprehensive income/(loss) (2) (2) 2 31 (1) 4 128 169 107 Cost/(credit) recognized in Comprehensive income $ (594) $ (86) $ (1,264) $ 199 $ (46) $ (742) $ 38 $ (410) $ (265) (a) Reflects: (i) actuarial remeasurement net gains in 2023, primarily due to favorable asset performance in the U.S. and increases in discount rates for the international plans, partially offset by unfavorable asset performance for certain international plans, (ii) actuarial remeasurement net gains in 2022, primarily due to increases in discount rates, partially offset by unfavorable plan asset performance, and (iii) actuarial remeasurement gains in 2021, primarily due to favorable plan asset performance and increases in discount rates.</t>
  </si>
  <si>
    <t>Schedule of Assumptions Used</t>
  </si>
  <si>
    <t>Pension Plans Postretirement Plans U.S. International Year Ended December 31, (PERCENTAGES) 2023 2022 2021 2023 2022 2021 2023 2022 2021 Weighted-average assumptions used to determine net periodic benefit cost: Discount rate: Pension plans/postretirement plans 5.4 % 2.9 % 2.6 % 5.5 % 2.9 % 2.5 % Interest cost 3.8 % 1.5 % 1.2 % Service cost 3.6 % 1.7 % 1.4 % Expected return on plan assets 7.5 % 6.3 % 6.8 % 4.5 % 3.1 % 3.4 % 7.5 % 6.3 % 6.8 % Rate of compensation increase (a) 3.0 % 2.8 % 2.9 % Weighted-average assumptions used to determine benefit obligations at fiscal year-end: Discount rate 5.4 % 5.4 % 2.9 % 4.4 % 3.8 % 1.6 % 5.4 % 5.5 % 2.9 % Rate of compensation increase (a) 3.2 % 3.0 % 2.8 % (a) The rate of compensation increase is not used to determine the net periodic benefit cost and benefit obligation for the U.S. pension plans as these plans are frozen.</t>
  </si>
  <si>
    <t>Schedule of Health Care Cost Trend Rates</t>
  </si>
  <si>
    <t xml:space="preserve">The following provides the healthcare cost trend rate assumptions for our U.S. postretirement benefit plans: As of December 31, 2023 2022 Healthcare cost trend rate assumed for next year 7.9 % 6.4 % Rate to which the cost trend rate is assumed to decline 4.0 % 4.0 % Year that the rate reaches the ultimate trend rate 2047 2045 </t>
  </si>
  <si>
    <t>Schedule of Analysis of the Changes in the Benefit Obligations, Plan assets and Accounting Funded Status of Pension and Postretirement Benefit Plans</t>
  </si>
  <si>
    <t>The following provides: (i) an analysis of the changes in our benefit obligations, plan assets and funded status of our benefit plans, (ii) the funded status recognized in our consolidated balance sheets and (iii) the pre-tax components of cumulative amounts recognized in Accumulated other comprehensive loss : Pension Plans Postretirement Plans U.S. International Year Ended December 31, (MILLIONS) 2023 2022 2023 2022 2023 2022 Change in benefit obligation (a) Benefit obligation, beginning $ 11,420 $ 17,150 $ 7,497 $ 11,657 $ 410 $ 995 Service cost — — 85 116 12 29 Interest cost 589 534 287 157 21 27 Employee contributions — — 11 9 52 75 Plan amendments — — 25 — — 24 Changes in actuarial assumptions and other (b) (127) (4,187) (518) (2,931) 96 (593) Foreign exchange impact — (1) 280 (1,065) (1) (5) Upjohn spin-off — — — 37 — — Acquisitions/divestitures, net — 61 13 (50) — — Curtailments and special termination benefits 6 18 — (10) (3) (3) Settlements (c) (675) (1,698) (56) (64) — (39) Benefits paid (457) (457) (334) (359) (137) (101) Benefit obligation, ending (a) 10,756 11,420 7,292 7,497 450 410 Change in plan assets Fair value of plan assets, beginning 10,871 16,346 6,865 10,729 647 753 Actual return on plan assets 1,061 (3,550) (316) (2,624) 89 (106) Company contributions 134 230 154 156 (15) 65 Employee contributions — — 11 9 52 75 Foreign exchange impact — — 214 (1,037) — — Upjohn spin-off — — — 45 — — Acquisitions/divestitures, net — 1 13 9 — — Settlements (c) (675) (1,698) (56) (64) — (39) Benefits paid (457) (457) (334) (359) (137) (101) Fair value of plan assets, ending 10,935 10,871 6,552 6,865 636 647 Funded status $ 179 $ (549) $ (740) $ (632) $ 186 $ 238 Amounts recorded in our consolidated balance sheet: Noncurrent assets $ 1,010 $ 346 $ 644 $ 783 $ 266 $ 322 Current liabilities (94) (110) (28) (27) (6) (6) Noncurrent liabilities (738) (785) (1,355) (1,388) (74) (78) Funded status $ 179 $ (549) $ (740) $ (632) $ 186 $ 238 Pre-tax components of cumulative amounts recognized in Accumulated other comprehensive loss : Prior service (costs)/credits $ (2) $ (4) $ (65) $ (34) $ 285 $ 413 Information related to the funded status of pension plans with an ABO in excess of plan assets (d) : Fair value of plan assets $ — $ 86 $ 579 $ 343 ABO 831 981 1,834 1,600 Information related to the funded status of pension plans with a PBO in excess of plan assets (d) : Fair value of plan assets $ — $ 86 $ 964 $ 1,081 PBO 831 981 2,347 2,496 (a) For the U.S. pension plans, the benefit obligation is both the PBO and ABO as these plans are frozen and future benefit accruals no longer increase with future compensation increases. For the international pension plans, the benefit obligation is the PBO. The ABO for our international pension plans was $7.0 billion in 2023 and $7.2 billion in 2022. For the postretirement plans, the benefit obligation is the ABO. (b) For 2023, primarily includes actuarial gains resulting from increases in discount rates for the international pension plans. For 2022, primarily includes actuarial gains resulting from increases in discount rates, offset by increases in inflation assumptions for the international plan. (c) As a result of a group annuity contract entered into between Pfizer and a third-party insurance company in July 2022, the third party insurance company assumed future benefit obligations and responsibility for the annuity payments of certain retirees in the Pfizer Consolidated Pension Plan. Benefit obligations of $586 million and plan assets of $588 million were associated with this contract. In February 2024, regulatory approval was received for this contract. (d)</t>
  </si>
  <si>
    <t>Schedule of Amounts Recognized in Balance Sheet</t>
  </si>
  <si>
    <t>Schedule of Amounts Recognized in Accumulated Other Comprehensive Income (Loss)</t>
  </si>
  <si>
    <t>Schedule of Benefit Obligations in Excess of Fair Value of Plan Assets</t>
  </si>
  <si>
    <t>Schedule of Accumulated Benefit Obligations in Excess of Fair Value of Plan Assets</t>
  </si>
  <si>
    <t>Schedule of Allocation of Plan Assets</t>
  </si>
  <si>
    <t>The following provides the components of plan assets: As of December 31, 2023 As of December 31, 2022 Fair Value Fair Value (MILLIONS EXCEPT TARGET ALLOCATION PERCENTAGE) Target Allocation Percentage Total Level 1 Level Level 3 Assets Measured at NAV (a) Total Level 1 Level Level 3 Assets Measured at NAV (a) U.S. pension plans Cash and cash equivalents 0-10% $ 606 $ 47 $ 559 $ — $ — $ 828 $ 49 $ 779 $ — $ — Equity securities: 10-40% Global equity securities 1,537 1,537 — 1 — 1,555 1,553 1 1 — Equity commingled funds 100 — 100 — — 165 — 165 — — Fixed income securities: 45-80% Corporate debt securities 3,668 1 3,667 — — 3,512 5 3,507 — — Government and agency obligations (b) 1,971 — 1,971 — — 1,772 — 1,772 — — Fixed income commingled funds 25 — 14 — 11 16 — 16 — — Other investments: 5-35% Partnership investments (c) 2,449 — — — 2,449 2,152 — — — 2,152 Insurance contracts 99 — 99 — — 116 — 116 — — Other commingled funds (d) 479 — — — 479 756 — — — 756 Total 100 % $ 10,935 $ 1,585 $ 6,410 $ 1 $ 2,939 $ 10,871 $ 1,607 $ 6,355 $ 1 $ 2,908 International pension plans Cash and cash equivalents 0-10% $ 268 $ 120 $ 148 $ — $ — $ 221 $ 58 $ 163 $ — $ — Equity securities: 10-20% Equity commingled funds 633 — 587 — 46 714 — 672 — 42 Fixed income securities: 45-70% Corporate debt securities 617 — 617 — — 569 — 569 — — Government and agency obligations (b) 848 — 848 — — 862 — 862 — — Fixed income commingled funds 1,852 — 872 — 980 2,053 — 1,045 — 1,008 Other investments: 15-35% Partnership investments (c) 145 — 2 — 142 128 — 1 — 126 Insurance contracts 1,151 — 55 1,096 — 1,197 — 54 1,143 — Other (d) 1,039 — 167 244 628 1,122 — 133 312 677 Total 100 % $ 6,552 $ 120 $ 3,295 $ 1,340 $ 1,796 $ 6,865 $ 58 $ 3,498 $ 1,455 $ 1,853 U.S. postretirement plans (e) Cash and cash equivalents 0-5% $ 3 $ 1 $ 2 $ — $ — $ 97 $ 1 $ 96 $ — $ — Insurance contracts 95-100% 633 — 633 — — 551 — 551 — — Total 100 % $ 636 $ 1 $ 635 $ — $ — $ 647 $ 1 $ 646 $ — $ — (a) Certain investments that are measured at NAV per share (or its equivalent) have not been classified in the fair value hierarchy. The NAV amounts presented in this table are intended to permit reconciliation of the fair value hierarchy to the amounts presented for the total pension benefits plan assets. (b) Government and agency obligations are inclusive of repurchase agreements. (c) Mainly includes investments in private equity, private debt and real estate. (d) Mostly includes investments in hedge funds and real estate. (e) Reflects postretirement plan assets, which support our U.S. retiree medical plans.</t>
  </si>
  <si>
    <t>Schedule of Effect of Significant Unobservable Inputs, Changes in Plan Assets</t>
  </si>
  <si>
    <t xml:space="preserve">The following provides an analysis of the changes in our more significant investments valued using significant unobservable inputs: International Pension Plans Year Ended December 31, (MILLIONS) 2023 2022 Fair value, beginning $ 1,455 $ 1,677 Actual return on plan assets: Assets held, ending (96) (177) Assets sold during the period (3) 4 Purchases, sales, and settlements, net (155) (129) Transfer into/(out of) Level 3 81 241 Exchange rate changes 59 (161) Fair value, ending $ 1,340 $ 1,455 </t>
  </si>
  <si>
    <t>Schedule of Expected Future Cash Flow Information</t>
  </si>
  <si>
    <t xml:space="preserve">The following provides the expected future cash flow information related to our benefit plans: Pension Plans Postretirement Plans (MILLIONS) U.S. International Expected employer contributions: 2024 $ 94 $ 162 $ 39 Expected benefit payments: 2024 $ 1,009 $ 372 $ 43 2025 907 361 45 2026 894 371 46 2027 875 384 47 2028 858 386 47 2029–2033 4,004 2,073 218 </t>
  </si>
  <si>
    <t>[1] As a result of a group annuity contract entered into between Pfizer and a third-party insurance company in July 2022, the third party insurance company assumed future benefit obligations and responsibility for the annuity payments of certain retirees in the Pfizer Consolidated Pension Plan. Benefit obligations of $586 million and plan assets of $588 million were associated with this contract. In February 2024, regulatory approval was received for this contract.</t>
  </si>
  <si>
    <t>Share-Based Payments (Tables)</t>
  </si>
  <si>
    <t>Schedule of Share-based Compensation Awards and Valuation Details</t>
  </si>
  <si>
    <t>A summary of the awards and valuation details: Awarded to Terms Valuation Recognition and Presentation Total Shareholder Return Units (TSRUs) Senior and other key management and select employees • Entitle the holder to receive shares of our common stock with a value equal to the difference between the defined settlement price and the grant price, plus the dividend equivalents accumulated during the five seven • Settlement price is the average closing price of our common stock during the 20 trading days ending on the fifth or seventh anniversary of the grant, as applicable; the grant price is the closing price of our common stock on the date of the grant. • Automatically settle on the fifth or seventh anniversary of the grant but vest on the third anniversary of the grant. • Retirement-eligible holders can convert their TSRUs, when vested, into Profit Units (PTUs) with a conversion ratio based on a calculation used to determine the shares at TSRU settlement. The PTUs are entitled to earn Dividend Equivalent Units (DEUs), and the PTUs and DEUs will be settled in our common stock on the TSRUs’ original settlement date and will be subject to the terms and conditions of the original grant including forfeiture provisions. As of the grant date using a Monte Carlo simulation model Amortized on a straight-line basis over the vesting term into Cost of sales , Selling, informational and administrative expenses , and/or Research and development expenses , as appropriate. Restricted Stock Units (RSUs) Select employees • Entitle the holder to receive a specified number of shares of our common stock, including dividend equivalents that are reinvested into additional RSUs. • For RSUs granted before 2022, generally in all instances, the units vest on the third anniversary of the grant date assuming continuous service from the grant date. Beginning in 2022, generally in all instances, the units vest and distribute one-third per year for three As of the grant date using the closing price of our common stock Amortized on a straight-line basis for RSUs granted before 2022, and on an accelerated attribution approach for RSUs granted beginning in 2022, over the vesting term into Cost of sales , Selling, informational and administrative expenses , and/or Research and development expenses , as appropriate. Portfolio Performance Shares (PPSs) Select employees • Entitle the holder to receive, at the end of the performance period, shares of our common stock, if any, including shares resulting from dividend equivalents earned on such shares. • For PPSs granted, the awards vest on the third anniversary of the grant assuming continuous service from the grant date and the number of shares paid, if any, depends on the achievement of predetermined goals related to Pfizer’s long-term product portfolio during a three five • The number of shares that may be earned ranges from 0% to 200% of the initial award depending on goal achievement over the performance period. As of the grant date using the intrinsic value method using the closing price of our common stock Amortized on a straight-line basis over the vesting term into Cost of sales , Selling, informational and administrative expenses and/or Research and development expenses , as appropriate, and adjusted each reporting period, as necessary, to reflect changes in the price of our common stock, the number of shares that are probable of being earned, and management’s assessment of the probability that the specified performance criteria will be achieved. Performance Share Awards (PSAs) Senior and other key management • Entitle the holder to receive, at the end of the performance period, shares of our common stock (retirees) earned, if any, or an equal value in cash (active colleagues), including dividend equivalents on shares earned, dependent upon the achievement of predetermined goals related to two measures: a. Adjusted net income over three one b. TSR as compared to the NYSE ARCA Pharmaceutical Index (DRG Index) over the three • PSAs vest on the third anniversary of the grant assuming continuous service from the grant date. • The award that may be earned ranges from 0% to 200% of the target award depending on goal achievement over the performance period. As of the grant date using the intrinsic value method using the closing price of our common stock Amortized on a straight-line basis over the vesting term into Cost of sales , Selling, informational and administrative expenses , and/or Research and development expenses , as appropriate, and adjusted each reporting period, as necessary, to reflect changes in the price of our common stock, the number of shares that are probable of being earned and management’s assessment of the probability that the specified performance criteria will be achieved. Breakthrough Performance Awards (BPAs) Select employees identified as instrumental in delivering medicines to patients (excluding executive officers) • Entitle the holder to receive, at the end of the performance period, shares of our common stock, if any, including shares resulting from dividend equivalents earned on such shares. • For BPAs granted, the awards, if earned/vested, are settled at the end of the performance period, but no earlier than the one • The number of shares that may be earned ranges from 0% to 600% of the target award depending on the level and timing of goal achievement over the performance period. As of the grant date using the intrinsic value method using the closing price of our common stock Amortized on a straight-line basis over the probable vesting term into Cost of sales , Selling, informational and administrative expenses , and/or Research and development expenses , as appropriate, and adjusted each reporting period, as necessary, to reflect changes in the price of our common stock, the number of shares that are probable of being earned and management’s assessment of the probability that the specified performance criteria will be achieved and/or management’s assessment of the probable vesting term. Awarded to Terms Valuation Recognition and Presentation Stock Options Select employees • Entitle the holder to purchase a specified number of shares of our common stock at a price per share equal to the closing market price of our common stock on the date of grant, for a period of time when vested. • Since 2016, only a limited set of non-U.S. employees received stock option grants. No stock options were awarded to senior and other key management in any period presented. • Stock options vest on the third anniversary of the grant assuming continuous service from the grant date and have a contractual term of 10 years. As of the grant date using the Black-Scholes-Merton option-pricing model Amortized on a straight-line basis over the vesting term into Cost of sales , Selling, informational and administrative expenses , and/or Research and development expenses , as appropriate.</t>
  </si>
  <si>
    <t>Schedule of Share-based Payment Arrangement Activity</t>
  </si>
  <si>
    <t>The following provides data related to all TSRU, RSU, PPS, PSA and stock option activity: (MILLIONS, EXCEPT FAIR VALUE OF SHARES VESTED PER TSRU AND STOCK OPTION) TSRUs RSUs PPSs PSAs Stock Options Year Ended December 31, 2023 2022 2021 2023 2022 2021 2023 2022 2021 2023 2022 2021 2023 2022 2021 Total fair value of shares vested (a) $10.71 $11.72 $7.26 $505 $345 $304 $116 $145 $181 $58 $57 $33 $7.88 $9.44 $4.86 Total intrinsic value of options exercised or share units converted $755 $1,131 $594 $250 $280 $228 $102 $247 $584 Cash received upon exercise $181 $260 $795 Tax benefits realized from exercise $20 $46 $106 Compensation cost recognized/(reduced), pre-tax $244 $255 $259 $437 $402 $281 $(138) $144 $535 $(5) $73 $76 $4 $4 $5 Total compensation cost related to nonvested awards not yet recognized, pre-tax $192 $179 $187 $212 $266 $271 $81 $135 $175 $22 $38 $54 $4 $3 $3 Weighted-average period over which cost is expected to be recognized (years) 1.7 1.7 1.6 1.8 1.7 1.8 1.8 1.7 1.8 1.8 1.8 1.8 1.7 1.7 1.6 (a) Weighted-average GDFV per TSRUs and stock options. Summary of all TSRU, RSU, PPS and PSA activity during 2023 (with the shares granted representing the maximum award that could be achieved for PPSs and PSAs): TSRUs RSUs PPSs (a) PSAs TSRUs Per TSRU, Weighted Average Shares Weighted Avg. GDFV per share Shares Weighted Avg. Intrinsic Value per share Shares Weighted Avg. Intrinsic Value per share (Thousands) GDFV Grant Price (Thousands) (Thousands) (Thousands) Nonvested, December 31, 2022 101,693 $ 7.58 $ 35.26 27,826 $ 38.26 22,322 $ 51.24 5,018 $ 51.24 Granted 26,631 10.71 42.29 10,007 42.11 8,751 42.30 1,623 42.30 Vested (48,277) 6.08 31.38 (12,330) 37.15 (7,736) 40.78 (1,428) 40.74 Reinvested dividend equivalents 1,195 36.07 Forfeited (2,374) 9.99 40.86 (855) 41.25 (1,112) 36.09 (479) 38.47 Nonvested, December 31, 2023 77,673 $ 9.67 $ 39.92 25,844 $ 40.08 22,225 $ 28.79 4,734 $ 28.79 (a) Vested and non-vested shares outstanding, but not paid as of December 31, 2023 were 35.8 million. Summary of TSRU and PTU information as of December 31, 2023 (a), (b) : TSRUs (Thousands) PTUs (Thousands) Weighted-Average Weighted-Average Remaining Contractual Term (Years) Aggregate Intrinsic Value (c) (Millions) TSRUs Outstanding 163,572 $ 36.83 2.0 $ 131 TSRUs Vested 85,899 34.05 0.8 131 TSRUs Expected to vest (d) 75,276 $ 39.82 3.2 — Outstanding PTUs converted from TSRUs exercised 1,060 0.6 $ 31 (a) In 2023, we settled 38,957,175 TSRUs with a weighted-average grant price of $29.80 per unit. (b) In 2023, 1,827,019 TSRUs with a weighted-average grant price of $31.73 per unit were converted into 679,742 PTUs. (c) Market price of our underlying common stock less exercise price. (d) The number of TSRUs expected to vest takes into account an estimate of expected forfeitures.</t>
  </si>
  <si>
    <t>Schedule of Valuation Assumptions</t>
  </si>
  <si>
    <t>Summary of the weighted-average assumptions used in the valuation of TSRUs and stock options: TSRUs Stock Options Year Ended December 31, 2023 2022 2021 2023 2022 2021 Expected dividend yield (based on a constant dividend yield during the expected term) 3.80 % 3.42 % 4.51 % 3.80 % 3.42 % 4.51 % Risk-free interest rate (based on interpolated yield on U.S. Treasury zero-coupon issues) 4.08 % 1.87 % 0.93 % 4.03 % 1.93 % 1.27 % Expected stock price volatility (based on implied volatility, after consideration of historical volatility) 23.23 % 29.20 % 26.53 % 23.23 % 29.21 % 26.54 % TSRUs contractual/stock options expected term, years (based on historical exercise and post-vesting termination patterns for stock options) 5.15 5.17 5.15 6.50 6.50 6.75</t>
  </si>
  <si>
    <t>Schedule of Share-based Compensation, Stock Options, Activity</t>
  </si>
  <si>
    <t>Summary of all stock option activity during 2023: Shares (Thousands) Weighted-Average Weighted-Average Remaining Contractual Term (Years) Aggregate Intrinsic Value (a) (Millions) Outstanding, December 31, 2022 35,280 $ 31.47 Granted 635 42.30 Exercised (6,709) 27.47 Forfeited (36) 39.37 Expired (718) 31.25 Outstanding, December 31, 2023 28,452 32.66 1.7 $ — Vested and expected to vest, December 31, 2023 (b) 28,385 32.63 1.7 — Exercisable, December 31, 2023 26,667 $ 32.19 1.3 $ — (a) Market price of our underlying common stock less exercise price. (b) The number of options expected to vest takes into account an estimate of expected forfeitures.</t>
  </si>
  <si>
    <t>Earnings Per Common Share Attributable to Pfizer Inc. Common Shareholders (Tables)</t>
  </si>
  <si>
    <t>Schedule of Basic and Diluted Earning Per Share</t>
  </si>
  <si>
    <t>The following presents the detailed calculation of EPS: Year Ended December 31, (IN MILLIONS) 2023 2022 2021 EPS Numerator Income from continuing operations attributable to Pfizer Inc. common shareholders $ 2,134 $ 31,366 $ 22,414 Discontinued operations––net of tax (15) 6 (434) Net income attributable to Pfizer Inc. common shareholders $ 2,119 $ 31,372 $ 21,979 EPS Denominator Weighted-average number of common shares outstanding––Basic 5,643 5,608 5,601 Common-share equivalents 66 125 107 Weighted-average number of common shares outstanding––Diluted 5,709 5,733 5,708 Anti-dilutive common stock equivalents (a) 9 1 2 (a) These common stock equivalents were outstanding for the periods presented, but were not included in the computation of diluted EPS for those periods because their inclusion would have had an anti-dilutive effect.</t>
  </si>
  <si>
    <t>Leases (Tables)</t>
  </si>
  <si>
    <t>Schedule of Lease Assets and Liabilities</t>
  </si>
  <si>
    <t xml:space="preserve">For operating leases, the ROU assets and liabilities in our consolidated balance sheets follows: As of December 31, (MILLIONS) Balance Sheet Classification 2023 2022 ROU assets Other noncurrent assets $ 2,924 $ 3,002 Lease liabilities (short-term) Other current liabilities 527 620 Lease liabilities (long-term) Other noncurrent liabilities 2,626 2,597 </t>
  </si>
  <si>
    <t>Schedule of Lease Costs and Other Supplemental Information</t>
  </si>
  <si>
    <t xml:space="preserve">Components of total lease cost includes: Year Ended December 31, (MILLIONS) 2023 2022 2021 Operating lease cost $ 863 $ 714 $ 548 Variable lease cost 444 536 381 Sublease income (24) (32) (41) Total lease cost $ 1,283 $ 1,218 $ 888 Other supplemental information follows: As of December 31, (MILLIONS) 2023 2022 Operating leases Weighted-Average Remaining Contractual Lease Term (Years) 10.8 11 Weighted-Average Discount Rate 3.8 % 3.0 % Year Ended December 31, (MILLIONS) 2023 2022 2021 Cash paid for amounts included in the measurement of lease liabilities: Operating cash flows from operating leases $ 744 $ 617 $ 387 (Gains)/losses on sale and leaseback transactions, net (49) 11 1 </t>
  </si>
  <si>
    <t>Schedule of Future Minimum Rental Payments for Operating Leases</t>
  </si>
  <si>
    <t>The following reconciles the undiscounted cash flows for the first five years and total of the remaining years to the operating lease liabilities recorded in the consolidated balance sheet as of December 31, 2023: (MILLIONS) Period Operating Lease Liabilities Next one year (a) $ 639 1-2 years 474 2-3 years 387 3-4 years 319 4-5 years 262 Thereafter 1,743 Total undiscounted lease payments 3,824 Less: Imputed interest 671 Present value of minimum lease payments 3,153 Less: Current portion 527 Noncurrent portion $ 2,626 (a)</t>
  </si>
  <si>
    <t>Segment, Geographic and Other Revenue Information (Tables)</t>
  </si>
  <si>
    <t>Schedule of Segment Reporting Information by Segment</t>
  </si>
  <si>
    <t>The following table provides selected income statement information by reportable segment: Total Revenues (a) Earnings (a) Depreciation and Amortization (b) Year Ended December 31, Year Ended December 31, Year Ended December 31, (MILLIONS) 2023 2022 2021 2023 2022 2021 2023 2022 2021 Reportable Segment: Biopharma $ 57,186 $ 98,988 $ 79,557 $ 30,632 $ 57,148 $ 40,647 $ 882 $ 813 $ 789 Other business activities (c) 1,310 1,342 1,731 (19,050) (14,370) (13,455) 654 626 590 Reconciling Items: Amortization of intangible assets (4,733) (3,609) (3,746) 4,733 3,609 3,746 Acquisition-related items (1,874) (832) (139) (11) (20) (21) Certain significant items (d) (3,917) (3,608) 1,003 32 36 87 $ 58,496 $ 100,330 $ 81,288 $ 1,058 $ 34,729 $ 24,311 $ 6,290 $ 5,064 $ 5,191 (a) Earnings = Income from continuing operations before provision/(benefit) for taxes on income. Biopharma’s revenues and earnings in 2023 reflect a non-cash revenue reversal of $3.5 billion (see Note 17C ). Biopharma’s earnings also include dividend income from our investment in ViiV of $265 million in 2023, $314 million in 2022 and $166 million in 2021. (b) Certain production facilities are shared. Depreciation is allocated based on estimates of physical production. (c) Other business activities include revenues and costs associated with Business Innovation and costs that we do not allocate to our operating segments, per above, including acquired IPR&amp;D expenses in the periods presented (see Notes 2A and 2E ) . In 2023, earnings include approximately $6.2 billion of inventory write-offs and related charges to Cost of sales mainly due to lower-than-expected demand for our COVID-19 products. In 2022, earnings included COVID-19-related charges of approximately $1.7 billion to Cost of sales , composed of (i) inventory write-offs of approximately $1.2 billion related to COVID-19 products that exceeded or were expected to exceed their approved shelf-lives prior to being used and (ii) charges of approximately $0.5 billion, primarily related to excess raw materials for Paxlovid. (d) Certain significant items are substantive and/or unusual, and in some cases recurring, items (as noted above). Earnings in 2023 include, among other items: (i) intangible asset impairment charges of $3.0 billion recorded in Other (income)/deductions––net and (ii) restructuring charges/(credits) and implementation costs and additional depreciation—asset restructuring of $2.2 billion ($290 million recorded in Selling, informational and administrative expenses and the remaining amount primarily recorded in Restructuring charges and certain acquisition-related co sts), partially offset by (iii) net gains on equity securities of $1.6 billion recorded in Other (income)/deductions––net . Earnings in 2022 included, among other items: (i) restructuring charges/(credits) and implementation costs and additional depreciation—asset restructuring of $1.4 billion ($562 million recorded in Selling, informational and administrative expenses and the remaining amount primarily recorded in Restructuring charges and certain acquisition-related co sts) and (ii) net losses on equity securities of $1.3 billion recorded in Other (income)/deductions––net . Earnings in 2021 included, among other items: (i) actuarial valuation and other pension and postretirement plan gains of $1.6 billion recorded in Other (income)/deductions––net and (ii) net gains on equity securities of $1.3 billion recorded in Other (income)/deductions––net , partially offset by (iii) restructuring charges/(credits) and implementation costs and additional depreciation—asset restructuring of $1.3 billion ($450 million recorded in Selling, informational and administrative expenses and the remaining amount primarily recorded in Restructuring charges and certain acquisition-related costs ). See Notes 3 and 4 .</t>
  </si>
  <si>
    <t>Revenue from External Customers by Geographic Areas</t>
  </si>
  <si>
    <t xml:space="preserve">The following summarizes revenues by geographic area: Year Ended December 31, (MILLIONS) 2023 2022 2021 United States $ 27,088 $ 42,473 $ 29,746 Developed Europe 11,650 21,982 18,336 Developed Rest of World 7,761 15,778 12,506 Emerging Markets 11,996 20,097 20,701 Total revenues $ 58,496 $ 100,330 $ 81,288 </t>
  </si>
  <si>
    <t>Schedules of Concentration of Risk</t>
  </si>
  <si>
    <t>The following summarizes revenue, as a percentage of Total revenues , for our three largest U.S. wholesaler customers and the U.S. government, which was concentrated in our Biopharma operating segment: Year Ended December 31, 2023 2022 2021 McKesson, Inc. 17 % 8 % 9 % Cencora, Inc. (formerly AmerisourceBergen Corporation) 12 % 5 % 7 % Cardinal Health, Inc. 10 % 4 % 5 % U.S. government (a) — 23 % 13 %</t>
  </si>
  <si>
    <t>Schedule of Significant Product Revenues</t>
  </si>
  <si>
    <t>The following provides detailed revenue information for several of our major products: (MILLIONS) Year Ended December 31, PRODUCT PRIMARY INDICATION OR CLASS 2023 2022 2021 TOTAL REVENUES $ 58,496 $ 100,330 $ 81,288 GLOBAL BIOPHARMACEUTICALS BUSINESS (BIOPHARMA) $ 57,186 $ 98,988 $ 79,557 Primary Care $ 30,589 $ 73,023 $ 52,029 Comirnaty direct sales and alliance revenues (a) Active immunization to prevent COVID-19 11,220 37,806 36,781 Eliquis alliance revenues and direct sales Nonvalvular atrial fibrillation, deep vein thrombosis, pulmonary embolism 6,747 6,480 5,970 Prevnar family Active immunization to prevent pneumonia, invasive disease and otitis media caused by Streptococcus pneumoniae 6,440 6,337 5,272 Paxlovid (b) COVID-19 in certain high-risk patients 1,279 18,933 76 Nurtec ODT/Vydura Acute treatment of migraine and prevention of episodic migraine 928 213 — Abrysvo Active immunization to prevent RSV infection 890 — — Premarin family Symptoms of menopause 397 455 563 BMP2 Bone graft for spinal fusion 338 277 266 FSME-IMMUN/TicoVac Active immunization to prevent tick-borne encephalitis disease 268 200 185 Nimenrix Active immunization against invasive meningococcal ACWY disease 179 268 193 Trumenba Active immunization to prevent invasive disease caused by Neisseria meningitidis group B 126 123 118 All other Primary Care Various 1,777 1,932 2,604 Specialty Care $ 14,970 $ 13,833 $ 15,194 Vyndaqel family ATTR-CM and polyneuropathy 3,321 2,447 2,015 Xeljanz RA, PsA, UC, active polyarticular course juvenile idiopathic arthritis, ankylosing spondylitis 1,703 1,796 2,455 Enbrel (Outside the U.S. and Canada) RA, juvenile idiopathic arthritis, PsA, plaque psoriasis, pediatric plaque psoriasis, ankylosing spondylitis and nonradiographic axial spondyloarthritis 830 1,003 1,185 Sulperazon Bacterial infections 757 786 683 Ig Portfolio (c) Various 584 491 430 Genotropin Replacement of human growth hormone 539 360 389 Zavicefta Bacterial infections 511 412 413 Inflectra Crohn’s disease, pediatric Crohn’s disease, UC, pediatric UC, RA in combination with methotrexate, ankylosing spondylitis, PsA and plaque psoriasis 490 532 657 BeneFIX Hemophilia B 424 425 438 Zithromax Bacterial infections 406 331 278 Medrol Anti-inflammatory glucocorticoid 339 328 432 Oxbryta Sickle cell disease 328 73 — Somavert Acromegaly 267 268 277 Fragmin Treatment/prevention of venous thromboembolism 238 269 305 ReFacto AF/Xyntha Hemophilia A 230 239 304 Cresemba Fungal infections 195 155 142 Vfend Fungal infections 187 225 267 Bicillin Bacterial infections 158 146 120 Cibinqo Atopic dermatitis 128 27 — All other Anti-infectives Various 1,092 1,171 1,572 All other Specialty Care Various 2,244 2,350 2,830 Oncology $ 11,627 $ 12,132 $ 12,333 Ibrance HR-positive/HER2-negative metastatic breast cancer 4,753 5,120 5,437 Xtandi alliance revenues mCRPC, nmCRPC, mCSPC, nmCSPC 1,191 1,198 1,185 Inlyta Advanced RCC 1,036 1,003 1,002 Bosulif Philadelphia chromosome–positive chronic myelogenous leukemia 645 575 540 Lorbrena ALK-positive metastatic NSCLC 539 343 266 Zirabev Treatment of mCRC; unresectable, locally advanced, recurrent or metastatic NSCLC; recurrent glioblastoma; metastatic RCC; and persistent, recurrent or metastatic cervical cancer 424 562 444 (MILLIONS) Year Ended December 31, PRODUCT PRIMARY INDICATION OR CLASS 2023 2022 2021 Ruxience Non-hodgkin’s lymphoma, chronic lymphocytic leukemia, granulomatosis with polyangiitis (Wegener’s Granulomatosis) and microscopic polyangiitis 390 458 491 Xalkori ALK-positive and Proto-Oncogene 1, Receptor Tyrosine Kinase-positive advanced NSCLC 374 465 493 Retacrit Anemia 340 394 444 Aromasin Post-menopausal early and advanced breast cancer 301 248 211 Besponsa Relapsed or refractory B-cell acute lymphoblastic leukemia 236 219 192 Braftovi In combination with Mektovi for metastatic melanoma in patients with a BRAF V600E/K mutation and for metastatic NSCLC in patients with a BRAF V600E mutation; and In combination with Erbitux (cetuximab) (d) for the treatment of BRAF V600E -mutant mCRC after prior therapy 213 194 187 Bavencio alliance revenues (e) Locally advanced or metastatic urothelial carcinoma; metastatic Merkel cell carcinoma; immunotherapy and tyrosine kinase inhibitor combination for patients with advanced RCC 190 271 178 Sutent Advanced and/or metastatic RCC, adjuvant RCC, refractory gastrointestinal stromal tumors (after disease progression on, or intolerance to, imatinib mesylate) and advanced pancreatic neuroendocrine tumor 180 347 673 Mektovi In combination with Braftovi for metastatic melanoma in patients with a BRAF V600E/K mutation and for metastatic NSCLC in patients with a BRAF V600E mutation 174 176 155 Trazimera HER2-positive breast cancer and metastatic stomach cancers 91 203 197 Padcev (f) Locally advanced or metastatic urothelial cancer 52 — — Adcetris (f) Hodgkin lymphoma and certain T-cell lymphomas 46 — — Tukysa (f) Unresectable or metastatic HER2-positive breast cancer; RAS wild-type, HER2-positive unresectable or metastatic colorectal cancer 17 — — Tivdak (f) Recurrent or metastatic cervical cancer 4 — — All other Oncology Various 433 357 238 BUSINESS INNOVATION (g) $ 1,310 $ 1,342 $ 1,731 Pfizer CentreOne (h) Various 1,265 1,335 1,731 Pfizer Ignite Various 44 7 — Total Alliance revenues included above $ 7,582 $ 8,537 $ 7,652 (a) Excludes revenues for certain Comirnaty-related manufacturing activities performed on behalf of BioNTech, which are included in the PC1 contract development and manufacturing organization. See footnote (h) below. (b) Includes a non-cash revenue reversal of $3.5 billion recorded in the fourth quarter of 2023, of which a portion was associated with sales recorded in 2022, related to the expected return of an estimated 6.5 million treatment courses of EUA-labeled U.S. government inventory. (c) Immunoglobulin (Ig) portfolio includes the revenues from Panzyga, Octagam and Cutaquig. (d) Erbitux is a registered trademark of ImClone LLC. (e) In March 2023, it was announced that our alliance with Merck KGaA to co-develop and co-commercialize Bavencio (avelumab) would terminate. Effective June 30, 2023, Merck KGaA took full control of the global commercialization of Bavencio. Beginning in the third quarter of 2023, the related profit share was replaced by a 15% royalty to Pfizer on net sales of Bavencio, which was recorded in Other (income)/deductions––net . We and Merck KGaA continue to operationalize our respective ongoing clinical trials for Bavencio; and Merck KGaA controls all future R&amp;D activities. Bavencio is a registered trademark of Merck KGaA. (f) Represents revenues from legacy Seagen products subsequent to the acquisition on December 14, 2023. See Note 2 A . (g) See Note 1 7A above for information about Business Innovation. Prior-period financial information has been revised to reflect the current period presentation. (h) PC1 includes revenues from our contract manufacturing, including certain Comirnaty-related manufacturing activities performed on behalf of BioNTech ($33 million for 2023, $188 million for 2022, and $320 million for 2021), and revenues from our active pharmaceutical ingredient sales operation, as well as revenues related to our manufacturing and supply agreements with former legacy Pfizer businesses/partnerships.</t>
  </si>
  <si>
    <t>Basis of Presentation and Significant Accounting Policies - Narrative (Details) $ in Billions</t>
  </si>
  <si>
    <t>Dec. 31, 2023 USD ($) operatingSegment</t>
  </si>
  <si>
    <t>Dec. 31, 2022 USD ($)</t>
  </si>
  <si>
    <t>Dec. 31, 2021 USD ($)</t>
  </si>
  <si>
    <t>New Accounting Pronouncements or Change in Accounting Principle [Line Items]</t>
  </si>
  <si>
    <t>Number of operating segments | operatingSegment</t>
  </si>
  <si>
    <t>Advertising expense</t>
  </si>
  <si>
    <t>Revenue [Member] | Top Ten Products [Member] | Product Concentration Risk [Member]</t>
  </si>
  <si>
    <t>Concentration risk, amount</t>
  </si>
  <si>
    <t>Concentration risk, percentage</t>
  </si>
  <si>
    <t>Revenue [Member] | Top Nine Products [Member] | Product Concentration Risk [Member]</t>
  </si>
  <si>
    <t>Basis of Presentation and Significant Accounting Policies - Accrued Rebates and Other Accruals (Details) - USD ($) $ in Millions</t>
  </si>
  <si>
    <t>Schedule of Accrued Liabilities [Line Items]</t>
  </si>
  <si>
    <t>Total accrued rebates and other sales-related accruals</t>
  </si>
  <si>
    <t>Trade accounts receivable, less allowance for doubtful accounts [Member]</t>
  </si>
  <si>
    <t>Other current liabilities [Member]</t>
  </si>
  <si>
    <t>Accrued rebates</t>
  </si>
  <si>
    <t>Other accruals</t>
  </si>
  <si>
    <t>Other noncurrent liabilities [Member]</t>
  </si>
  <si>
    <t>Acquisitions, Divestitures, Equity-Method Investments, Licensing Arrangement, Collaborative Arrangements and Research and Development Arrangement - Acquisitions (Details) $ / shares in Units, $ in Millions</t>
  </si>
  <si>
    <t>1 Months Ended</t>
  </si>
  <si>
    <t>11 Months Ended</t>
  </si>
  <si>
    <t>15 Months Ended</t>
  </si>
  <si>
    <t>Dec. 31, 2023 USD ($)</t>
  </si>
  <si>
    <t>Dec. 14, 2023 USD ($) medicine $ / shares</t>
  </si>
  <si>
    <t>Oct. 05, 2022 USD ($) $ / shares</t>
  </si>
  <si>
    <t>Oct. 03, 2022 USD ($) $ / shares</t>
  </si>
  <si>
    <t>Jun. 09, 2022 USD ($)</t>
  </si>
  <si>
    <t>Mar. 11, 2022 USD ($) $ / shares</t>
  </si>
  <si>
    <t>Nov. 17, 2021 USD ($) $ / shares</t>
  </si>
  <si>
    <t>Nov. 30, 2021</t>
  </si>
  <si>
    <t>Apr. 03, 2022 USD ($)</t>
  </si>
  <si>
    <t>Nov. 16, 2021</t>
  </si>
  <si>
    <t>Dec. 31, 2020 USD ($)</t>
  </si>
  <si>
    <t>Business Acquisition [Line Items]</t>
  </si>
  <si>
    <t>Business acquisition, cash payment, net of cash acquired</t>
  </si>
  <si>
    <t>Uncertain tax positions</t>
  </si>
  <si>
    <t>Collaborative Arrangement [Member]</t>
  </si>
  <si>
    <t>Biohaven Ltd [Member] | Collaborative Arrangement [Member]</t>
  </si>
  <si>
    <t>Tiered royalties, annual net sales threshold</t>
  </si>
  <si>
    <t>Potential milestone payments</t>
  </si>
  <si>
    <t>Subsequent reduction of milestone payments</t>
  </si>
  <si>
    <t>Biohaven Ltd [Member]</t>
  </si>
  <si>
    <t>Ownership percentage</t>
  </si>
  <si>
    <t>Biohaven [Member]</t>
  </si>
  <si>
    <t>Trillium [Member]</t>
  </si>
  <si>
    <t>ReViral [Member]</t>
  </si>
  <si>
    <t>Asset acquisition, consideration transferred</t>
  </si>
  <si>
    <t>Payments to acquire asset</t>
  </si>
  <si>
    <t>Payment for asset acquisition, base payment</t>
  </si>
  <si>
    <t>Asset acquisition, contingent consideration</t>
  </si>
  <si>
    <t>Asset acquisition, share price (in dollars per share) | $ / shares</t>
  </si>
  <si>
    <t>Asset acquisition, assets acquired</t>
  </si>
  <si>
    <t>Asset acquisition, liabilities assumed</t>
  </si>
  <si>
    <t>Seagen [Member]</t>
  </si>
  <si>
    <t>Business acquisition, per share in cash (in dollars per share) | $ / shares</t>
  </si>
  <si>
    <t>Business acquisition, cash payment, gross</t>
  </si>
  <si>
    <t>Number of approved medicines | medicine</t>
  </si>
  <si>
    <t>Gross contractual amount receivable</t>
  </si>
  <si>
    <t>Net deferred tax liabilities</t>
  </si>
  <si>
    <t>Net deferred tax liabilities, gross</t>
  </si>
  <si>
    <t>Deferred tax assets</t>
  </si>
  <si>
    <t>Seagen [Member] | Restructuring Charges and Acquisition-Related Costs [Member]</t>
  </si>
  <si>
    <t>Post closing compensation expense</t>
  </si>
  <si>
    <t>GBT [Member]</t>
  </si>
  <si>
    <t>Intangible assets</t>
  </si>
  <si>
    <t>Acquired inventory, selling period</t>
  </si>
  <si>
    <t>3 years</t>
  </si>
  <si>
    <t>Assumed long-term debt, paid in full</t>
  </si>
  <si>
    <t>GBT [Member] | Restructuring Charges and Acquisition-Related Costs [Member]</t>
  </si>
  <si>
    <t>2 years</t>
  </si>
  <si>
    <t>Repayment of assumed debt</t>
  </si>
  <si>
    <t>Business acquisition, equity consideration</t>
  </si>
  <si>
    <t>Consideration transferred, including equity interest held prior to business combination</t>
  </si>
  <si>
    <t>Fair value of previously held equity interest in acquiree</t>
  </si>
  <si>
    <t>Arena [Member]</t>
  </si>
  <si>
    <t>Arena [Member] | Restructuring Charges and Acquisition-Related Costs [Member]</t>
  </si>
  <si>
    <t>Developed Technology Rights [Member] | Seagen [Member]</t>
  </si>
  <si>
    <t>Acquired intangible assets, useful life</t>
  </si>
  <si>
    <t>18 years</t>
  </si>
  <si>
    <t>Developed Technology Rights [Member] | GBT [Member]</t>
  </si>
  <si>
    <t>6 years</t>
  </si>
  <si>
    <t>Developed Technology Rights [Member] | Biohaven [Member]</t>
  </si>
  <si>
    <t>11 years</t>
  </si>
  <si>
    <t>IPR&amp;D [Member] | GBT [Member]</t>
  </si>
  <si>
    <t>IPR&amp;D [Member] | Biohaven [Member]</t>
  </si>
  <si>
    <t>IPR&amp;D [Member] | Arena [Member]</t>
  </si>
  <si>
    <t>Licensing Agreements [Member] | Arena [Member]</t>
  </si>
  <si>
    <t>[1] In 2023, included in Income taxes payable ($94 million), Other current assets ($1 million), Noncurrent deferred tax assets and other noncurrent tax assets ($1.3 billion), Noncurrent deferred tax liabilities ($4 million) and Other taxes payable ($3.4 billion). In 2022, included in Income taxes payable ($40 million), Other current assets ($3 million), Noncurrent deferred tax assets and other noncurrent tax assets ($1.2 billion), Noncurrent deferred tax liabilities ($5 million) and Other taxes payable ($3.2 billion). Our goodwill balance continues to be assigned within the Biopharma reportable segment. Primarily relates to upfront payments to our partners as well as premiums paid on our equity investments in the common stock of our partners. Comprised of $1.0 billion current inventories and $3.1 billion noncurrent inventories.</t>
  </si>
  <si>
    <t>Acquisitions, Divestitures, Equity-Method Investments, Licensing Arrangement, Collaborative Arrangements and Research and Development Arrangement - Purchase Price Allocation (Details) - USD ($) $ in Millions</t>
  </si>
  <si>
    <t>Dec. 14, 2023</t>
  </si>
  <si>
    <t>Working capital, excluding inventories</t>
  </si>
  <si>
    <t>Identifiable intangible assets, excluding in-process research and development</t>
  </si>
  <si>
    <t>In-process research and development</t>
  </si>
  <si>
    <t>Net income tax accounts</t>
  </si>
  <si>
    <t>Total identifiable net assets</t>
  </si>
  <si>
    <t>Net assets acquired/total consideration transferred</t>
  </si>
  <si>
    <t>[1] Our goodwill balance continues to be assigned within the Biopharma reportable segment. Includes cash and cash equivalents, accounts receivable, other current assets, accounts payable, accrued compensation and other current liabilities. Comprised of $1.0 billion current inventories and $3.1 billion noncurrent inventories. Comprised mainly of $7.5 billion of finite-lived developed technology rights with an estimated weighted-average life of approximately 18 years. As of the acquisition date, included primarily in Noncurrent deferred tax liabilities .</t>
  </si>
  <si>
    <t>Acquisitions, Divestitures, Equity-Method Investments, Licensing Arrangement, Collaborative Arrangements and Research and Development Arrangement - Purchase Price Allocation - Footnotes (Details) - Seagen [Member] $ in Millions</t>
  </si>
  <si>
    <t>Dec. 14, 2023 USD ($)</t>
  </si>
  <si>
    <t>Current inventories</t>
  </si>
  <si>
    <t>Noncurrent inventories</t>
  </si>
  <si>
    <t>Developed Technology Rights [Member]</t>
  </si>
  <si>
    <t>Acquired intangible assets, estimated weighted-average useful life</t>
  </si>
  <si>
    <t>[1] Comprised mainly of $7.5 billion of finite-lived developed technology rights with an estimated weighted-average life of approximately 18 years.</t>
  </si>
  <si>
    <t>Acquisitions, Divestitures, Equity-Method Investments, Licensing Arrangement, Collaborative Arrangements and Research and Development Arrangement - Pro Forma Information (Details) - Seagen [Member] - USD ($) $ / shares in Units, $ in Millions</t>
  </si>
  <si>
    <t>Revenues subsequent to acquisition</t>
  </si>
  <si>
    <t>Net loss attributable to Pfizer Inc. common shareholders</t>
  </si>
  <si>
    <t>Revenues</t>
  </si>
  <si>
    <t>Net income/(loss) attributable to Pfizer Inc. common shareholders</t>
  </si>
  <si>
    <t>Diluted earnings/(loss) per share attributable to Pfizer Inc. common shareholders</t>
  </si>
  <si>
    <t>Acquisitions, Divestitures, Equity-Method Investments, Licensing Arrangement, Collaborative Arrangements and Research and Development Arrangement - Pro Forma Information - Footnotes (Details) - Seagen [Member] - USD ($) $ in Millions</t>
  </si>
  <si>
    <t>Pro Forma net loss attributable to Pfizer Inc. common shareholders</t>
  </si>
  <si>
    <t>Restructuring, integration and acquisition-related costs [Member]</t>
  </si>
  <si>
    <t>Fair Value Adjustment to Inventory [Member]</t>
  </si>
  <si>
    <t>Amortization Expense [Member]</t>
  </si>
  <si>
    <t>Interest Expense [Member]</t>
  </si>
  <si>
    <t>Interest Income [Member]</t>
  </si>
  <si>
    <t>Depreciation Expense [Member]</t>
  </si>
  <si>
    <t>Royalty income [Member]</t>
  </si>
  <si>
    <t>Acquisitions, Divestitures, Equity-Method Investments, Licensing Arrangement, Collaborative Arrangements and Research and Development Arrangement - Divestitures (Details) - USD ($) $ in Millions</t>
  </si>
  <si>
    <t>Sep. 19, 2023</t>
  </si>
  <si>
    <t>Dec. 31, 2020</t>
  </si>
  <si>
    <t>Income Statement, Balance Sheet and Additional Disclosures by Disposal Groups, Including Discontinued Operations [Line Items]</t>
  </si>
  <si>
    <t>Maximum consideration to be received from divestiture</t>
  </si>
  <si>
    <t>Cash proceeds from disposal</t>
  </si>
  <si>
    <t>Pre-tax gain on divestiture</t>
  </si>
  <si>
    <t>Discontinued Operations, Disposed of by Sale [Member] | Meridian [Member]</t>
  </si>
  <si>
    <t>Cash received for disposition</t>
  </si>
  <si>
    <t>Loss on sale of discontinued operations––net of tax</t>
  </si>
  <si>
    <t>Purchaser of Meridian [Member] | Manufacturing and Supply Agreement [Member]</t>
  </si>
  <si>
    <t>Period of continuing involvement after disposal</t>
  </si>
  <si>
    <t>Period of continuing involvement after disposal, extension period</t>
  </si>
  <si>
    <t>Viatris [Member]</t>
  </si>
  <si>
    <t>Nontrade payables</t>
  </si>
  <si>
    <t>Payment pursuant to terms of the separation agreement</t>
  </si>
  <si>
    <t>Viatris [Member] | Minimum [Member] | Manufacturing and Supply Agreement [Member]</t>
  </si>
  <si>
    <t>4 years</t>
  </si>
  <si>
    <t>Viatris [Member] | Maximum [Member] | Manufacturing and Supply Agreement [Member]</t>
  </si>
  <si>
    <t>7 years</t>
  </si>
  <si>
    <t>Acquisitions, Divestitures, Equity-Method Investments, Licensing Arrangement, Collaborative Arrangements and Research and Development Arrangement - Summarized Financial Information of Discontinued Operations (Details) - USD ($) $ in Millions</t>
  </si>
  <si>
    <t>Certain legal matters, net</t>
  </si>
  <si>
    <t>Discontinued Operations [Member]</t>
  </si>
  <si>
    <t>Income Statement Disclosures</t>
  </si>
  <si>
    <t>Other income</t>
  </si>
  <si>
    <t>Other deductions</t>
  </si>
  <si>
    <t>Pre-tax income/(loss) from discontinued operations</t>
  </si>
  <si>
    <t>Income/(loss) from discontinued operations––net of tax</t>
  </si>
  <si>
    <t>Pre-tax gain/(loss) on sale of discontinued operations</t>
  </si>
  <si>
    <t>Gain/(loss) on sale of discontinued operations––net of tax</t>
  </si>
  <si>
    <t>Discontinued Operations, Disposed of by Sale [Member] | Meridian [Member] | Epi Pen [Member]</t>
  </si>
  <si>
    <t>[1] 2023 primarily includes certain product liability and other legal expenses related to products discontinued and/or divested by Pfizer and legal obligations related to pre-acquisition matters. 2022 primarily included certain product liability and other legal expenses related to products discontinued and/or divested by Pfizer. 2021 primarily included certain product liability expenses related to products discontinued and/or divested by Pfizer, and to a lesser extent, legal obligations related to pre-acquisition matters. In 2023 and 2022, Discontinued operations—net of tax relates to post-close adjustments. In 2021, Discontinued operations—net of tax primarily includes (i) the operations of Meridian prior to its sale on December 31, 2021 recognized in Income/(loss) from discontinued operations—net of tax, which includes a pre-tax expense to resolve an MDL relating to EpiPen against the Company in the U.S. District Court for the District of Kansas for $345 million; and (ii) the after tax loss of $167 million related to the sale of Meridian recognized in Gain/(loss) on sale of discontinued operations––net of tax. To a much lesser extent, Discontinued operations—net of tax in 2021 also includes the operations of the Mylan-Japan collaboration prior to its termination on December 21, 2020 and post-close adjustments directly related to our former Upjohn and Nutrition discontinued businesses, including adjustments for tax, benefits and legal-related matters recognized in Income/(loss) from discontinued operations—net of tax.</t>
  </si>
  <si>
    <t>Acquisitions, Divestitures, Equity-Method Investments, Licensing Arrangement, Collaborative Arrangements and Research and Development Arrangement - Equity Method Investments (Details) € in Millions, £ in Millions</t>
  </si>
  <si>
    <t>Jul. 31, 2022 USD ($)</t>
  </si>
  <si>
    <t>Jul. 31, 2022 GBP (£)</t>
  </si>
  <si>
    <t>Jul. 03, 2022 USD ($)</t>
  </si>
  <si>
    <t>Jul. 03, 2022 GBP (£)</t>
  </si>
  <si>
    <t>Mar. 31, 2022 USD ($)</t>
  </si>
  <si>
    <t>Mar. 31, 2022 EUR (€)</t>
  </si>
  <si>
    <t>Mar. 31, 2022 GBP (£)</t>
  </si>
  <si>
    <t>Dec. 31, 2019 USD ($)</t>
  </si>
  <si>
    <t>Jul. 31, 2019</t>
  </si>
  <si>
    <t>Dec. 31, 2016 USD ($)</t>
  </si>
  <si>
    <t>Schedule of Equity Method Investments [Line Items]</t>
  </si>
  <si>
    <t>Other short-term borrowings</t>
  </si>
  <si>
    <t>Dividend received, return of capital</t>
  </si>
  <si>
    <t>1.365% Consumer Healthcare JV Loan [Member] | Loans Payable [Member]</t>
  </si>
  <si>
    <t>Debt instrument, face amount | £</t>
  </si>
  <si>
    <t>Stated interest rate</t>
  </si>
  <si>
    <t>Repurchased debt | £</t>
  </si>
  <si>
    <t>Haleon [Member]</t>
  </si>
  <si>
    <t>Equity method investment, ownership percentage</t>
  </si>
  <si>
    <t>Haleon/Consumer Healthcare JV [Member]</t>
  </si>
  <si>
    <t>Equity-method investment, quoted market value</t>
  </si>
  <si>
    <t>Dividend received, distribution</t>
  </si>
  <si>
    <t>Decrease due to foreign currency translation</t>
  </si>
  <si>
    <t>Equity method investment earnings</t>
  </si>
  <si>
    <t>Equity method investment, adjustment of basis differences</t>
  </si>
  <si>
    <t>Dividends received, total</t>
  </si>
  <si>
    <t>Consumer Healthcare JV [Member]</t>
  </si>
  <si>
    <t>Difference between carrying amount and underlying equity</t>
  </si>
  <si>
    <t>ViiV [Member]</t>
  </si>
  <si>
    <t>Dividend income</t>
  </si>
  <si>
    <t>GSK [Member] | Haleon/Consumer Healthcare JV [Member]</t>
  </si>
  <si>
    <t>Haleon/Consumer Healthcare JV [Member] | Senior Notes, USD Denominated [Member] | Senior Notes [Member]</t>
  </si>
  <si>
    <t>Debt instrument, face amount</t>
  </si>
  <si>
    <t>Haleon/Consumer Healthcare JV [Member] | Senior Notes, EUR Denominated [Member] | Senior Notes [Member]</t>
  </si>
  <si>
    <t>Debt instrument, face amount | €</t>
  </si>
  <si>
    <t>Haleon/Consumer Healthcare JV [Member] | Senior Notes, GBP Denominated [Member] | Senior Notes [Member]</t>
  </si>
  <si>
    <t>Haleon/Consumer Healthcare JV [Member] | Disposed of by Sale, Not Discontinued Operations [Member] | GSK [Member]</t>
  </si>
  <si>
    <t>Proposed percent of ownership disposal</t>
  </si>
  <si>
    <t>Minimum [Member] | Consumer Healthcare JV [Member]</t>
  </si>
  <si>
    <t>Excess basis amortization period</t>
  </si>
  <si>
    <t>8 years</t>
  </si>
  <si>
    <t>Maximum [Member] | Consumer Healthcare JV [Member]</t>
  </si>
  <si>
    <t>20 years</t>
  </si>
  <si>
    <t>[1] Primarily includes cash collateral. See Note 7F . See Note 2C .</t>
  </si>
  <si>
    <t>Acquisitions, Divestitures, Equity-Method Investments, Licensing Arrangement, Collaborative Arrangements and Research and Development Arrangement - Summarized Financial Information of Equity Method Investee (Details) - USD ($) $ in Millions</t>
  </si>
  <si>
    <t>Sep. 30, 2023</t>
  </si>
  <si>
    <t>Sep. 30, 2022</t>
  </si>
  <si>
    <t>Sep. 30, 2021</t>
  </si>
  <si>
    <t>Equity Method Investment, Summarized Financial Information, Balance Sheet [Abstract]</t>
  </si>
  <si>
    <t>Current assets</t>
  </si>
  <si>
    <t>Current liabilities</t>
  </si>
  <si>
    <t>Equity attributable to shareholders</t>
  </si>
  <si>
    <t>Equity Method Investment, Summarized Financial Information [Abstract]</t>
  </si>
  <si>
    <t>Revenues:</t>
  </si>
  <si>
    <t>Noncurrent assets</t>
  </si>
  <si>
    <t>Noncurrent liabilities</t>
  </si>
  <si>
    <t>Gross profit</t>
  </si>
  <si>
    <t xml:space="preserve">[1] Earnings = Income from continuing operations before provision/(benefit) for taxes on income. Biopharma’s revenues and earnings in 2023 reflect a non-cash revenue reversal of $3.5 billion (see Note 17C ). Biopharma’s earnings also include dividend income from our investment in ViiV of $265 million in 2023, $314 million in 2022 and $166 million in 2021. </t>
  </si>
  <si>
    <t>Acquisitions, Divestitures, Equity-Method Investments, Licensing Arrangement, Collaborative Arrangements and Research and Development Arrangement - Licensing Arrangements (Details) - Valneva [Member] - Licensing Agreements [Member] € in Millions, $ in Millions</t>
  </si>
  <si>
    <t>Apr. 30, 2020</t>
  </si>
  <si>
    <t>Jun. 30, 2022 EUR (€)</t>
  </si>
  <si>
    <t>Jun. 30, 2022 USD ($)</t>
  </si>
  <si>
    <t>Collaborative Arrangement and Arrangement Other than Collaborative [Line Items]</t>
  </si>
  <si>
    <t>Development cost ownership percentage</t>
  </si>
  <si>
    <t>Investment amount</t>
  </si>
  <si>
    <t>Tiered royalties</t>
  </si>
  <si>
    <t>Potential cumulative sales milestones</t>
  </si>
  <si>
    <t>Minimum [Member]</t>
  </si>
  <si>
    <t>Maximum [Member]</t>
  </si>
  <si>
    <t>Acquisitions, Divestitures, Equity-Method Investments, Licensing Arrangement, Collaborative Arrangements and Research and Development Arrangement - Collaborative Arrangements (Detail) - USD ($) $ / shares in Units, $ in Millions</t>
  </si>
  <si>
    <t>Oct. 03, 2022</t>
  </si>
  <si>
    <t>Jan. 04, 2022</t>
  </si>
  <si>
    <t>Dec. 30, 2021</t>
  </si>
  <si>
    <t>Dec. 24, 2021</t>
  </si>
  <si>
    <t>Jul. 21, 2021</t>
  </si>
  <si>
    <t>Oct. 03, 2021</t>
  </si>
  <si>
    <t>Apr. 04, 2021</t>
  </si>
  <si>
    <t>Business acquisition, per share in cash (in dollars per share)</t>
  </si>
  <si>
    <t>Business acquisition, cash payment</t>
  </si>
  <si>
    <t>Collaborative Arrangement [Member] | BioNTech [Member]</t>
  </si>
  <si>
    <t>Collaborative Arrangement [Member] | Arvinas, Inc [Member]</t>
  </si>
  <si>
    <t>Collaborative Arrangement [Member] | Biohaven [Member]</t>
  </si>
  <si>
    <t>Cash payment to collaborators</t>
  </si>
  <si>
    <t>Upfront payment to collaborators</t>
  </si>
  <si>
    <t>Committed investment from collaborator</t>
  </si>
  <si>
    <t>Proceeds received from upfront payments and milestone payments</t>
  </si>
  <si>
    <t>Collaborative Arrangement [Member] | BioNTech [Member] | Shingles Vaccine Program, mRNA-Based [Member]</t>
  </si>
  <si>
    <t>Payment to collaborators</t>
  </si>
  <si>
    <t>Potential future milestone payments</t>
  </si>
  <si>
    <t>Collaborative Arrangement [Member] | BioNTech [Member] | Shingles Vaccine Program, mRNA-Based [Member] | Acquired In-Process Research and Development Expense [Member]</t>
  </si>
  <si>
    <t>Collaborative Arrangement [Member] | BioNTech [Member] | Coronavirus Vaccine Program, mRNA-Based [Member]</t>
  </si>
  <si>
    <t>Percentage of costs to be reimbursed</t>
  </si>
  <si>
    <t>Collaborative Arrangement [Member] | Beam [Member]</t>
  </si>
  <si>
    <t>Maximum potential consideration</t>
  </si>
  <si>
    <t>Collaborative Arrangement [Member] | Beam [Member] | Beam [Member]</t>
  </si>
  <si>
    <t>Collaborative arrangement, milestone payment upon approval (up to)</t>
  </si>
  <si>
    <t>Collaborative arrangement, milestone payment upon commercializing (up to)</t>
  </si>
  <si>
    <t>Collaborative Arrangement [Member] | Arvinas, Inc [Member] | Acquired In-Process Research and Development Expense [Member]</t>
  </si>
  <si>
    <t>[1] Primarily relates to upfront payments to our partners as well as premiums paid on our equity investments in the common stock of our partners.</t>
  </si>
  <si>
    <t>Acquisitions, Divestitures, Equity-Method Investments, Licensing Arrangement, Collaborative Arrangements and Research and Development Arrangement - Schedule of Collaborative Arrangements and Non-collaborative Arrangement Transactions (Details) - USD ($) $ in Millions</t>
  </si>
  <si>
    <t>Revenues—Revenues</t>
  </si>
  <si>
    <t>Revenues—Alliance revenues</t>
  </si>
  <si>
    <t>Other income/(deductions)—net</t>
  </si>
  <si>
    <t>[6]</t>
  </si>
  <si>
    <t>[7]</t>
  </si>
  <si>
    <t>[8]</t>
  </si>
  <si>
    <t>[9]</t>
  </si>
  <si>
    <t>[10]</t>
  </si>
  <si>
    <t>[11]</t>
  </si>
  <si>
    <t>[1] See Note 1G . Earnings = Income from continuing operations before provision/(benefit) for taxes on income. Biopharma’s revenues and earnings in 2023 reflect a non-cash revenue reversal of $3.5 billion (see Note 17C ). Biopharma’s earnings also include dividend income from our investment in ViiV of $265 million in 2023, $314 million in 2022 and $166 million in 2021. Exclusive of amortization of intangible assets. See Notes 8A and 17A . Represents sales to our partners of products manufactured by us. Substantially all relates to amounts earned from our partners under co-promotion agreements. The decrease in 2023 was primarily driven by a decline in Alliance revenues from Comirnaty, partially offset by an increase in Alliance revenues from Eliquis. The increase in 2022 was primarily driven by increases in Alliance revenues from Eliquis, Comirnaty and Bavencio. Primarily relates to amounts paid to collaboration partners for their share of net sales or profits earned in collaboration arrangements where we are the principal in the transaction, and cost of sales for inventory purchased from our partners. The decreases in 2023 and in 2022 primarily relate to Comirnaty. Represents net reimbursements to our partners for selling, informational and administrative expenses incurred. Represents net reimbursements from our partners for research and development expenses incurred. Primarily relates to upfront payments to our partners as well as premiums paid on our equity investments in the common stock of our partners. Primarily relates to royalties from our collaboration partners.</t>
  </si>
  <si>
    <t>Acquisitions, Divestitures, Equity-Method Investments, Licensing Arrangement, Collaborative Arrangements and Research and Development Arrangement - Research and Development Arrangement (Details) - Blackstone [Member] - USD ($) $ in Millions</t>
  </si>
  <si>
    <t>Apr. 30, 2023</t>
  </si>
  <si>
    <t>Research and development arrangement, maximum funding amount</t>
  </si>
  <si>
    <t>Research and development arrangement, funding to offset costs incurred</t>
  </si>
  <si>
    <t>Clinical Trial Agreement Terms [Member]</t>
  </si>
  <si>
    <t>Net Sales and Royalty Agreement Terms [Member]</t>
  </si>
  <si>
    <t>Restructuring Charges and Other Costs Associated with Acquisitions and Cost-Reduction/Productivity Initiatives - Narrative (Detail) $ in Millions</t>
  </si>
  <si>
    <t>Transforming to a More Focused Company Plan [Member]</t>
  </si>
  <si>
    <t>Restructuring Cost and Reserve [Line Items]</t>
  </si>
  <si>
    <t>Restructuring costs incurred to date</t>
  </si>
  <si>
    <t>Transforming to a More Focused Company Plan [Member] | Biopharma [Member]</t>
  </si>
  <si>
    <t>Restructuring charges incurred to date</t>
  </si>
  <si>
    <t>Realigning Our Cost Base Program [Member]</t>
  </si>
  <si>
    <t>Expected cost</t>
  </si>
  <si>
    <t>Realigning Our Cost Base Program [Member] | Biopharma [Member]</t>
  </si>
  <si>
    <t>Restructuring Charges and Other Costs Associated with Acquisitions and Cost-Reduction/Productivity Initiatives - Costs (Detail) - USD ($) $ in Millions</t>
  </si>
  <si>
    <t>Restructuring charges:</t>
  </si>
  <si>
    <t>Employee terminations</t>
  </si>
  <si>
    <t>Asset impairments</t>
  </si>
  <si>
    <t>Exit costs/(credits)</t>
  </si>
  <si>
    <t>Total restructuring charges/(credits)</t>
  </si>
  <si>
    <t>Transaction costs</t>
  </si>
  <si>
    <t>Integration costs and other</t>
  </si>
  <si>
    <t>Additional depreciation––asset restructuring recorded in our consolidated statements of income as follows</t>
  </si>
  <si>
    <t>Implementation costs recorded in our consolidated statements of income as follows:</t>
  </si>
  <si>
    <t>Implementation costs</t>
  </si>
  <si>
    <t>Total costs associated with acquisitions and cost-reduction/productivity initiatives</t>
  </si>
  <si>
    <t>Other (Income)/Deductions--net [Member]</t>
  </si>
  <si>
    <t>Net periodic benefit costs/(credits) recorded in Other (income)/deductions––net</t>
  </si>
  <si>
    <t>Cost of Sales [Member]</t>
  </si>
  <si>
    <t>Selling, Informational and Administrative Expenses [Member]</t>
  </si>
  <si>
    <t>Research and Development Expense [Member]</t>
  </si>
  <si>
    <t>[1] Primarily represents cost-reduction initiatives. Amounts associated with our Biopharma segment: $672 million for 2023 (including charges of $665 million for Realigning our Cost Base Program and credits of $20 million for Transforming to a More Focused Company program), $354 million for 2022 (including charges of $291 million for Transforming to a More Focused Company program) and $610 million for 2021 (including charges of $612 million for Transforming to a More Focused Company program). Represents external costs for banking, legal, accounting and other similar services. Represents external, incremental costs directly related to integrating acquired businesses, such as expenditures for consulting and the integration of systems and processes, and certain other qualifying costs. 2023 costs mostly relate to our acquisition of Seagen, including $476 million that was recognized as a post-closing compensation expense for payments to Seagen employees in the fourth quarter of 2023 for the fair value of long-term incentive awards that vested upon closing and the expense for employee incentive awards issued in contemplation of the merger. 2022 costs mostly related to our acquisitions of Arena and GBT, including $138 million in payments to Arena employees in the first quarter of 2022 and $136 million in payments to GBT employees in the fourth quarter of 2022 for the fair value of previously unvested long-term incentive awards that was recognized as post-closing compensation expense. See Note 2A . 2021 costs primarily related to our acquisition of Trillium. Represents the impact of changes in the estimated useful lives of assets involved in restructuring actions. Represents external, incremental costs directly related to implementing our non-acquisition-related cost-reduction/productivity initiatives.</t>
  </si>
  <si>
    <t>Restructuring Charges and Other Costs Associated with Acquisitions and Cost-Reduction/Productivity Initiatives - Costs - Footnotes (Detail) - USD ($) $ in Millions</t>
  </si>
  <si>
    <t>Oct. 05, 2022</t>
  </si>
  <si>
    <t>Mar. 11, 2022</t>
  </si>
  <si>
    <t>Apr. 03, 2022</t>
  </si>
  <si>
    <t>Restructuring charge (credit)</t>
  </si>
  <si>
    <t>Biopharma [Member]</t>
  </si>
  <si>
    <t>Biopharma [Member] | Realigning Our Cost Base Program [Member]</t>
  </si>
  <si>
    <t>Biopharma [Member] | Transforming to a More Focused Company Plan [Member]</t>
  </si>
  <si>
    <t>[1] Primarily represents cost-reduction initiatives. Amounts associated with our Biopharma segment: $672 million for 2023 (including charges of $665 million for Realigning our Cost Base Program and credits of $20 million for Transforming to a More Focused Company program), $354 million for 2022 (including charges of $291 million for Transforming to a More Focused Company program) and $610 million for 2021 (including charges of $612 million for Transforming to a More Focused Company program).</t>
  </si>
  <si>
    <t>Restructuring Charges and Other Costs Associated with Acquisitions and Cost-Reduction/Productivity Initiatives - Restructuring Accruals (Detail) - USD ($) $ in Millions</t>
  </si>
  <si>
    <t>Restructuring Reserve [Roll Forward]</t>
  </si>
  <si>
    <t>Beginning balance</t>
  </si>
  <si>
    <t>Provision</t>
  </si>
  <si>
    <t>Utilization and other</t>
  </si>
  <si>
    <t>Ending balance</t>
  </si>
  <si>
    <t>Employee Termination Costs [Member]</t>
  </si>
  <si>
    <t>Asset Impairment Charges [Member]</t>
  </si>
  <si>
    <t>Exit Costs [Member]</t>
  </si>
  <si>
    <t>[1] Included in Other current liabilities ($991 million) and Other noncurrent liabilities ($213 million). Primarily represents cost-reduction initiatives. Amounts associated with our Biopharma segment: $672 million for 2023 (including charges of $665 million for Realigning our Cost Base Program and credits of $20 million for Transforming to a More Focused Company program), $354 million for 2022 (including charges of $291 million for Transforming to a More Focused Company program) and $610 million for 2021 (including charges of $612 million for Transforming to a More Focused Company program). Included in Other current liabilities ($1.3 billion) and Other noncurrent liabilities ($663 million).</t>
  </si>
  <si>
    <t>Restructuring Charges and Other Costs Associated with Acquisitions and Cost-Reduction/Productivity Initiatives - Restructuring Accruals - Footnotes (Detail) - USD ($) $ in Millions</t>
  </si>
  <si>
    <t>Restructuring reserve</t>
  </si>
  <si>
    <t>Other Current Liabilities [Member]</t>
  </si>
  <si>
    <t>Other Noncurrent Liabilities [Member]</t>
  </si>
  <si>
    <t>[1] Included in Other current liabilities ($1.3 billion) and Other noncurrent liabilities ($663 million). Included in Other current liabilities ($991 million) and Other noncurrent liabilities ($213 million).</t>
  </si>
  <si>
    <t>Other (Income)/Deductions—Net - Schedule of Other Nonoperating Income (Expense) (Details) - USD ($) $ in Millions</t>
  </si>
  <si>
    <t>Interest income</t>
  </si>
  <si>
    <t>Interest expense</t>
  </si>
  <si>
    <t>Net interest expense</t>
  </si>
  <si>
    <t>Royalty-related income</t>
  </si>
  <si>
    <t>Net (gains)/losses recognized during the period on equity securities</t>
  </si>
  <si>
    <t>Income from collaborations, out-licensing arrangements and sales of compound/product rights</t>
  </si>
  <si>
    <t>Net periodic benefit costs/(credits) other than service costs</t>
  </si>
  <si>
    <t>Certain asset impairments</t>
  </si>
  <si>
    <t>Haleon/Consumer Healthcare JV equity method (income)/loss</t>
  </si>
  <si>
    <t>Other, net</t>
  </si>
  <si>
    <t xml:space="preserve">[1] Capitalized interest totaled $160 million in 2023, $124 million in 2022 and $108 million in 2021. The decrease in net interest expense in 2023 reflects higher interest expense driven by our $31 billion aggregate principal amount of senior unsecured notes issued in May 2023 as part of the financing for our acquisition of Seagen, which was more than offset by higher interest income on the investment of the net proceeds from the debt issuance. (c) 2023 net gains primarily include, among other things, a realized gain of $1.7 billion related to our investment in Telavant Holdings, Inc. and unrealized gains of $297 million related to our investment in Cerevel Therapeutics Holdings, Inc (Cerevel), partially offset by unrealized losses of $292 million related to our investment in BioNTech. 2022 net losses included, among other things, unrealized losses of $986 million related to investments in BioNTech, Allogene Therapeutics, Inc. and Arvinas. 2021 net gains included, among other things, unrealized gains of $1.6 billion related to investments in BioNTech and Cerevel. Reported in Other (income)/deductions –– net . See Note 4 . 2021 included, among other things, $188 million of net collaboration income from BioNTech related to Comirnaty. 2023 primarily includes certain product liability and other legal expenses related to products discontinued and/or divested by Pfizer and legal obligations related to pre-acquisition matters. 2022 primarily included certain product liability and other legal expenses related to products discontinued and/or divested by Pfizer. 2021 primarily included certain product liability expenses related to products discontinued and/or divested by Pfizer, and to a lesser extent, legal obligations related to pre-acquisition matters. 2023 primarily represents intangible asset impairment charges of $3.0 billion, of which $2.9 billion is associated with our Biopharma segment ($2.8 billion recorded in the fourth quarter), including: $1.4 billion for etrasimod (Velsipity) IPR&amp;D, based on a change in development plans for additional indications and overall revenue expectations, $964 million for Prevnar 13 developed technology rights ($834 million for pediatric and $130 million for adult), due to updated commercial forecasts mainly reflecting a transition to higher serotype coverage, and $486 million for various other IPR&amp;D assets and developed technology rights, due to updated commercial forecasts mainly reflecting competitive pressures and/or prioritization decisions. 2023 also includes $128 million associated with Other business activities, related to IPR&amp;D and developed technology rights for acquired software assets and reflects unfavorable pivotal trial results and updated commercial forecasts. 2022 represented intangible asset impairment charges associated with our Biopharma segment of: $200 million for an IPR&amp;D asset for the unapproved indication of symptomatic dilated cardiomyopathy due to a mutation of the gene encoding the lamin A/C protein that resulted from the Phase 3 trial reaching futility at a pre-planned interim analysis and $171 million for developed technology rights due to updated commercial forecasts mainly reflecting competitive pressures. 2022 also included intangible asset impairment charges of $50 million associated with PC1, related to finite-lived licensing agreements and reflected updated contract manufacturing forecasts reflecting changes to market dynamics. See Note 2C . 2023 includes, among other things, (i) dividend income of $265 million from our investment in ViiV and $211 million from our investment in Nimbus resulting from Takeda’s acquisition of Nimbus’s oral, selective allosteric tyrosine kinase 2 (TYK2) inhibitor program subsidiary and (ii) a $222 million gain on the divestiture of our early-stage rare disease gene therapy portfolio to Alexion. 2022 included, among other things, (i) dividend income of $314 million from our investment in ViiV, (ii) income net of costs associated with TSAs of $142 million and (iii) charges of $77 million, reflecting the change in the fair value of contingent consideration. 2021 included, among other things, (i) income net of costs associated with TSAs of $288 million, (ii) dividend income of $166 million from our investment in ViiV and (iii) charges of $142 million, reflecting the change in the fair value of contingent consideration. </t>
  </si>
  <si>
    <t>Other (Income)/Deductions—Net - Schedule of Other Nonoperating Income (Expense) - Footnotes (Details) - USD ($) $ in Millions</t>
  </si>
  <si>
    <t>May 31, 2023</t>
  </si>
  <si>
    <t>Derivative [Line Items]</t>
  </si>
  <si>
    <t>Interest costs capitalized</t>
  </si>
  <si>
    <t>Realized gain</t>
  </si>
  <si>
    <t>Net unrealized (gains)/losses during the reporting period on equity securities still held at the reporting date</t>
  </si>
  <si>
    <t>Intangible asset impairments</t>
  </si>
  <si>
    <t>Other income, net</t>
  </si>
  <si>
    <t>Unsecured Debt [Member]</t>
  </si>
  <si>
    <t>[3],[4],[5]</t>
  </si>
  <si>
    <t>Biopharma [Member] | Other In Process Research and Development and Developed Technology Rights [Member]</t>
  </si>
  <si>
    <t>Transition Service Agreement [Member]</t>
  </si>
  <si>
    <t>Etrasimod (Velsipity) [Member]</t>
  </si>
  <si>
    <t>Prevnar 13 [Member]</t>
  </si>
  <si>
    <t>IPR&amp;D [Member]</t>
  </si>
  <si>
    <t>IPR&amp;D [Member] | Biopharma [Member]</t>
  </si>
  <si>
    <t>IPR&amp;D [Member] | Etrasimod (Velsipity) [Member] | Biopharma [Member]</t>
  </si>
  <si>
    <t>Developed Technology Rights [Member] | Biopharma [Member]</t>
  </si>
  <si>
    <t>BioNTech [Member] | Collaborative Arrangement [Member]</t>
  </si>
  <si>
    <t>Telavant Holdings, Inc. [Member]</t>
  </si>
  <si>
    <t>Cerevel Therapeutics Holdings, Inc. [Member]</t>
  </si>
  <si>
    <t>BioNTech [Member]</t>
  </si>
  <si>
    <t>BioNTech, Allogene Therapeutics, Inc and Arvinas [Member]</t>
  </si>
  <si>
    <t>BioNTech and Cerevel Therapeutics, LLC [Member]</t>
  </si>
  <si>
    <t>ViiV [Member] | Biopharma [Member]</t>
  </si>
  <si>
    <t>Nimbus [Member]</t>
  </si>
  <si>
    <t>Developed Technology Rights [Member] | Prevnar 13 [Member] | Biopharma [Member]</t>
  </si>
  <si>
    <t>Developed Technology Rights [Member] | Prevnar 13 - Pediatric [Member] | Biopharma [Member]</t>
  </si>
  <si>
    <t>Developed Technology Rights [Member] | Prevnar 13 - Adult [Member] | Biopharma [Member]</t>
  </si>
  <si>
    <t>Hospira [Member] | Licensing Agreements and Other [Member] | Generic Sterile Injectable Product [Member]</t>
  </si>
  <si>
    <t>Change in fair value of fair value contingent consideration liabilities</t>
  </si>
  <si>
    <t>[1]Included in net unrealized (gains)/losses are observable price changes on equity securities without readily determinable fair values. As of December 31, 2023, there were cumulative impairments and downward adjustments of $259 million and upward adjustments of $213 million. Impairments, downward and upward adjustments were not material to our operations in 2023, 2022 and 2021[2] 2023 includes, among other things, (i) dividend income of $265 million from our investment in ViiV and $211 million from our investment in Nimbus resulting from Takeda’s acquisition of Nimbus’s oral, selective allosteric tyrosine kinase 2 (TYK2) inhibitor program subsidiary and (ii) a $222 million gain on the divestiture of our early-stage rare disease gene therapy portfolio to Alexion. 2022 included, among other things, (i) dividend income of $314 million from our investment in ViiV, (ii) income net of costs associated with TSAs of $142 million and (iii) charges of $77 million, reflecting the change in the fair value of contingent consideration. 2021 included, among other things, (i) income net of costs associated with TSAs of $288 million, (ii) dividend income of $166 million from our investment in ViiV and (iii) charges of $142 million, reflecting the change in the fair value of contingent consideration. The notes are fully and unconditionally guaranteed on a senior unsecured basis by Pfizer Inc. PIE was formed to finance a portion of the consideration for the acquisition of Seagen and has no assets or operations, and will have no assets or operations, other than as related to the issuance, administration and repayment of the notes and any other debt securities that it may issue in the future. The notes may be redeemed by us at any time, in whole, or in part, at a make-whole redemption price plus accrued and unpaid interest. Reflects intangible assets written down to fair value in 2023. Fair value was determined using the income approach, specifically the multi-period excess earnings method, also known as the discounted cash flow method. We started with a forecast of all the expected net cash flows for the asset and then applied an asset-specific discount rate to arrive at a net present value amount. Some of the more significant estimates and assumptions inherent in this approach include: the amount and timing of the projected net cash flows, which includes the expected impact of competitive, legal and/or regulatory forces on the product; the discount rate, which seeks to reflect the various risks inherent in the projected cash flows; and the tax rate, which seeks to incorporate the geographic diversity of the projected cash flows.</t>
  </si>
  <si>
    <t>Other (Income)/Deductions—Net - Schedule of Additional Information About Intangible Assets Impaired (Details) $ in Millions</t>
  </si>
  <si>
    <t>Fair Value, Assets and Liabilities Measured on Recurring and Nonrecurring Basis [Line Items]</t>
  </si>
  <si>
    <t>Intangible assets, fair value</t>
  </si>
  <si>
    <t>Intangible assets - Finite</t>
  </si>
  <si>
    <t>[1],[2]</t>
  </si>
  <si>
    <t>Intangible assets - Indefinite</t>
  </si>
  <si>
    <t>Licensing Agreements and Other [Member]</t>
  </si>
  <si>
    <t>Level 1 [Member]</t>
  </si>
  <si>
    <t>Level 1 [Member] | Developed Technology Rights [Member]</t>
  </si>
  <si>
    <t>Level 1 [Member] | IPR&amp;D [Member]</t>
  </si>
  <si>
    <t>Level 1 [Member] | Licensing Agreements and Other [Member]</t>
  </si>
  <si>
    <t>Level 2 [Member]</t>
  </si>
  <si>
    <t>Level 2 [Member] | Developed Technology Rights [Member]</t>
  </si>
  <si>
    <t>Level 2 [Member] | IPR&amp;D [Member]</t>
  </si>
  <si>
    <t>Level 2 [Member] | Licensing Agreements and Other [Member]</t>
  </si>
  <si>
    <t>Level 3 [Member]</t>
  </si>
  <si>
    <t>Level 3 [Member] | Developed Technology Rights [Member]</t>
  </si>
  <si>
    <t>Level 3 [Member] | IPR&amp;D [Member]</t>
  </si>
  <si>
    <t>Level 3 [Member] | Licensing Agreements and Other [Member]</t>
  </si>
  <si>
    <t>[1] The fair value amounts are presented as of the date of impairment, as these assets are not measured at fair value on a recurring basis. See also Note 1E . Reflects intangible assets written down to fair value in 2023. Fair value was determined using the income approach, specifically the multi-period excess earnings method, also known as the discounted cash flow method. We started with a forecast of all the expected net cash flows for the asset and then applied an asset-specific discount rate to arrive at a net present value amount. Some of the more significant estimates and assumptions inherent in this approach include: the amount and timing of the projected net cash flows, which includes the expected impact of competitive, legal and/or regulatory forces on the product; the discount rate, which seeks to reflect the various risks inherent in the projected cash flows; and the tax rate, which seeks to incorporate the geographic diversity of the projected cash flows.</t>
  </si>
  <si>
    <t>Tax Matters - Income from Continuing Operations Before Provision for Taxes on Income (Details) - USD ($) $ in Millions</t>
  </si>
  <si>
    <t>United States</t>
  </si>
  <si>
    <t>International</t>
  </si>
  <si>
    <t>[1],[2],[3]</t>
  </si>
  <si>
    <t>[1] 2022 v. 2021 –– The decrease in domestic income is primarily related to net losses on equity securities in 2022 versus net gains on equity securities in 2021, lower net periodic benefit credits and higher restructuring charges and certain acquisition-related costs, partially offset by Paxlovid income and lower acquired IPR&amp;D expenses. The increase in international income is primarily related to Paxlovid and Comirnaty income partially offset by lower net periodic benefit credits. Earnings = Income from continuing operations before provision/(benefit) for taxes on income. Biopharma’s revenues and earnings in 2023 reflect a non-cash revenue reversal of $3.5 billion (see Note 17C ). Biopharma’s earnings also include dividend income from our investment in ViiV of $265 million in 2023, $314 million in 2022 and $166 million in 2021. 2023 v. 2022 –– The domestic loss in 2023 versus domestic income in 2022 and the decrease in international income in 2023 was primarily attributable to lower revenues, higher intangible asset impairment charges, and increases in Restructuring charges and certain acquisition-related costs , Amortization of intangible assets , and Selling, informational and administrative expenses , partially offset by a decrease in Cost of sales and net gains on equity securities in 2023 versus net losses on equity securities in 2022 .</t>
  </si>
  <si>
    <t>Tax Matters - Provision for Taxes on Income (Details) - USD ($) $ in Millions</t>
  </si>
  <si>
    <t>Current income taxes:</t>
  </si>
  <si>
    <t>Federal</t>
  </si>
  <si>
    <t>State and local</t>
  </si>
  <si>
    <t>Deferred income taxes:</t>
  </si>
  <si>
    <t>Total U.S. tax provision/(benefit)</t>
  </si>
  <si>
    <t>Current income taxes</t>
  </si>
  <si>
    <t>Deferred income taxes</t>
  </si>
  <si>
    <t>Total international tax provision/(benefit)</t>
  </si>
  <si>
    <t>Tax Matters - Narrative (Details) - USD ($) $ in Millions</t>
  </si>
  <si>
    <t>Income Tax Contingency [Line Items]</t>
  </si>
  <si>
    <t>Repatriation tax liability</t>
  </si>
  <si>
    <t>Unremitted earnings of international subsidiaries</t>
  </si>
  <si>
    <t>Unrecognized tax benefits excluding associated interest</t>
  </si>
  <si>
    <t>Deferred tax assets associated with unrecognized tax benefits</t>
  </si>
  <si>
    <t>Increase (decrease) of interest on income taxes expense</t>
  </si>
  <si>
    <t>Unrecognized tax benefits, interest on income taxes accrued</t>
  </si>
  <si>
    <t>Unrecognized accrued interest decrease as a result of cash payments</t>
  </si>
  <si>
    <t>Decrease in unrecognized tax benefits is reasonably possible, amount of unrecorded benefit</t>
  </si>
  <si>
    <t>Noncurrent Deferred Tax Assets and Other Noncurrent Tax Assets [Member]</t>
  </si>
  <si>
    <t>Other Taxes Payable [Member]</t>
  </si>
  <si>
    <t>Tax Matters - Tax Rate Reconciliation (Details)</t>
  </si>
  <si>
    <t>U.S. statutory income tax rate</t>
  </si>
  <si>
    <t>Taxation of non-U.S. operations</t>
  </si>
  <si>
    <t>[2],[3]</t>
  </si>
  <si>
    <t>(21.10%)</t>
  </si>
  <si>
    <t>(5.00%)</t>
  </si>
  <si>
    <t>(4.30%)</t>
  </si>
  <si>
    <t>Tax settlements and resolution of certain tax positions</t>
  </si>
  <si>
    <t>(40.30%)</t>
  </si>
  <si>
    <t>(3.00%)</t>
  </si>
  <si>
    <t>(0.40%)</t>
  </si>
  <si>
    <t>Foreign-Derived Intangible Income deduction</t>
  </si>
  <si>
    <t>(33.10%)</t>
  </si>
  <si>
    <t>(1.90%)</t>
  </si>
  <si>
    <t>(0.60%)</t>
  </si>
  <si>
    <t>State &amp; local taxes</t>
  </si>
  <si>
    <t>(22.40%)</t>
  </si>
  <si>
    <t>(0.50%)</t>
  </si>
  <si>
    <t>Charitable contributions</t>
  </si>
  <si>
    <t>(7.30%)</t>
  </si>
  <si>
    <t>Certain Consumer Healthcare JV initiatives</t>
  </si>
  <si>
    <t>(6.00%)</t>
  </si>
  <si>
    <t>U.S. R&amp;D tax credit</t>
  </si>
  <si>
    <t>(15.80%)</t>
  </si>
  <si>
    <t>Interest</t>
  </si>
  <si>
    <t>All other, net</t>
  </si>
  <si>
    <t>(0.70%)</t>
  </si>
  <si>
    <t>Effective tax rate for income from continuing operations</t>
  </si>
  <si>
    <t>(105.40%)</t>
  </si>
  <si>
    <t>[1] The higher rate percentages for the 2023 reconciling items are significantly impacted by the lower domestic and international Income from continuing operations before provision/(benefit) for taxes on income (see Note 5A ) . For taxation of non-U.S. operations, this rate impact reflects the income tax rates and relative earnings in the locations where we do business outside the U.S., together with the U.S. tax cost on our international operations, changes in uncertain tax positions not included in the reconciling item called “Tax settlements and resolution of certain tax positions,” as well as changes in valuation allowances. Specifically: (i) the jurisdictional location of earnings is a significant component of our effective tax rate each year, and the rate impact of this component is influenced by the specific location of non-U.S. earnings and the level of such earnings as compared to our total earnings; (ii) the U.S. tax implications of our foreign operations is a significant component of our effective tax rate each year and generally offsets some of the reduction to our effective tax rate each year resulting from the jurisdictional location of earnings; (iii) the impact of certain tax initiatives; and (iv) the impact of changes in uncertain tax positions not included in the reconciling item called “Tax settlements and resolution of certain tax positions” is a component of our effective tax rate each year that can result in either an increase or decrease to our effective tax rate. The jurisdictional mix of earnings, which includes the impact of the location of earnings as well as the U.S. tax cost on our international operations, can vary as a result of operating fluctuations in the normal course of business and as a result of the extent and location of other income and expense items, such as restructuring charges, asset impairments and gains and losses on strategic business decisions. See also Note 5A for the components of pre-tax income and Provision/(benefit) for taxes on income, which is based on the location of the taxing authorities, and for information about settlements and other items impacting Provision/(benefit) for taxes on income . In all years, the reduction in our effective tax rate is a result of the jurisdictional location of earnings and is largely due to lower tax rates in certain jurisdictions, as well as manufacturing and other incentives for our subsidiaries in Singapore and, to a lesser extent, in Puerto Rico. We benefit from Puerto Rican tax incentives pursuant to a grant that expires during 2053. Under such grant, we are partially exempt from income, property and municipal taxes. In Singapore, we benefit from incentive tax rates effective through 2048 on income from manufacturing and other operations. See Note 5A . The higher rate benefit from the Foreign-Derived Intangible Income deduction in 2022 is mainly the result of the TCJA requirement to capitalize R&amp;D costs for tax years beginning after December 31, 2021. Includes the impact of U.S. state and local taxes and changes in the state valuation allowances including those related to the acquisition of Seagen. Includes changes in interest related to our uncertain tax positions not included in the reconciling item called “Tax settlements and resolution of certain tax positions”. All other, net is primarily due to routine business operations.</t>
  </si>
  <si>
    <t>Tax Matters - Deferred Taxes (Details) - USD ($) $ in Millions</t>
  </si>
  <si>
    <t>Deferred Tax Assets</t>
  </si>
  <si>
    <t>Prepaid/deferred items - Deferred tax assets</t>
  </si>
  <si>
    <t>Accrued/deferred royalties - Deferred tax assets</t>
  </si>
  <si>
    <t>Deferred revenues - Deferred tax assets</t>
  </si>
  <si>
    <t>Inventories - Deferred tax assets</t>
  </si>
  <si>
    <t>[2],[4]</t>
  </si>
  <si>
    <t>Intangible assets - Deferred tax assets</t>
  </si>
  <si>
    <t>[2],[5]</t>
  </si>
  <si>
    <t>Property, plant and equipment - Deferred tax assets</t>
  </si>
  <si>
    <t>Employee benefits - Deferred tax assets</t>
  </si>
  <si>
    <t>[2],[6]</t>
  </si>
  <si>
    <t>Restructurings and other charges - Deferred tax assets</t>
  </si>
  <si>
    <t>Legal and product liability reserves - Deferred tax assets</t>
  </si>
  <si>
    <t>Research and development - Deferred tax assets</t>
  </si>
  <si>
    <t>[2],[7]</t>
  </si>
  <si>
    <t>Net operating loss/tax credit carryforwards - Deferred tax assets</t>
  </si>
  <si>
    <t>[2],[8],[9]</t>
  </si>
  <si>
    <t>State and local tax adjustments - Deferred tax assets</t>
  </si>
  <si>
    <t>Investments - Deferred tax assets</t>
  </si>
  <si>
    <t>[2],[10]</t>
  </si>
  <si>
    <t>All other - Deferred tax assets</t>
  </si>
  <si>
    <t>Subtotal - Deferred tax assets</t>
  </si>
  <si>
    <t>Valuation allowances</t>
  </si>
  <si>
    <t>Total deferred taxes - Deferred tax assets</t>
  </si>
  <si>
    <t>Deferred Tax Liabilities</t>
  </si>
  <si>
    <t>Prepaid/deferred items - Deferred tax liabilities</t>
  </si>
  <si>
    <t>Inventories - Deferred tax liabilities</t>
  </si>
  <si>
    <t>Intangible assets - Deferred tax liabilities</t>
  </si>
  <si>
    <t>Property, plant and equipment - Deferred tax liabilities</t>
  </si>
  <si>
    <t>Employee benefits - Deferred tax liabilities</t>
  </si>
  <si>
    <t>Unremitted earnings - Deferred tax liabilities</t>
  </si>
  <si>
    <t>Investments - Deferred tax liabilities</t>
  </si>
  <si>
    <t>All other - Deferred tax liabilities</t>
  </si>
  <si>
    <t>Deferred tax liabilities, gross</t>
  </si>
  <si>
    <t>Net deferred tax asset</t>
  </si>
  <si>
    <t>[2],[11],[12]</t>
  </si>
  <si>
    <t>[1] The increase in net deferred tax assets in 2023 is primarily related to temporary differences associated with the timing of cash tax payments made and accruals recorded in the ordinary course of business. The deferred tax assets and liabilities associated with global intangible low-taxed income are included in the relevant categories. See Note 1Q . The increase in deferred tax assets in 2023 is primarily related to temporary differences associated with the non-cash revenue reversal for Paxlovid recorded in the fourth quarter of 2023. See Note 17C . (c) The decrease in net deferred tax assets in 2023 is primarily due to the acquisition of inventories related to Seagen, partially offset by the temporary differences associated with the non-cash charges for inventory write-offs for Paxlovid and Comirnaty. The increase in net deferred tax liabilities in 2023 is primarily due to the acquisition of intangible assets related to Seagen, partially offset by the amortization of intangible assets and certain impairment charges. The decrease in net deferred tax assets in 2023 is primarily due to changes in pension and postretirement benefit obligations, as well as the performance of plan assets reported in the period. See Note 11 . The increase in deferred tax assets in 2023 is primarily related to the acquisition of capitalized R&amp;D costs related to Seagen and the TCJA requirement to capitalize R&amp;D costs for tax years beginning after December 31, 2021. The amounts in 2023 and 2022 are reduced for unrecognized tax benefits of $1.3 billion and $1.2 billion, respectively, where we have net operating loss carryforwards, similar tax losses, and/or tax credit carryforwards that are available, under the tax law of the applicable jurisdiction, to settle any additional income taxes that would result from the disallowance of a tax position. The increase in deferred tax assets in 2023 is primarily due to the acquisition of net operating loss carryforwards and credit carryforwards related to Seagen. See Note 2A . The increase in net deferred tax liabilities in 2023 is primarily due to the impact of foreign currency translation adjustments related to our equity-method investment in Haleon/the Consumer Healthcare JV. See Note 2C . Excludes indefinite- and definite-lived deferred tax assets for certain non-U.S. tax losses and interest carryforwards and U.S. state general business credits, totaling $11.1 billion, given that management has determined based on applicable accounting rules that it is remote that these tax attributes will be utilized. In 2023, Noncurrent deferred tax assets and other noncurrent tax assets ($1.8 billion), and Noncurrent deferred tax liabilities ($0.6 billion). In 2022, Noncurrent deferred tax assets and other noncurrent tax assets ($4.8 billion), and Noncurrent deferred tax liabilities ($1.0 billion).</t>
  </si>
  <si>
    <t>Tax Matters - Deferred Taxes - Footnotes (Details) - USD ($) $ in Millions</t>
  </si>
  <si>
    <t>Income Tax Examination [Line Items]</t>
  </si>
  <si>
    <t>Reduction for unrecognized tax benefit</t>
  </si>
  <si>
    <t>Indefinite-lived and definite-lived</t>
  </si>
  <si>
    <t>Noncurrent Deferred Tax Liabilities [Member]</t>
  </si>
  <si>
    <t>Net deferred tax liability</t>
  </si>
  <si>
    <t xml:space="preserve">[1] Excludes indefinite- and definite-lived deferred tax assets for certain non-U.S. tax losses and interest carryforwards and U.S. state general business credits, totaling $11.1 billion, given that management has determined based on applicable accounting rules that it is remote that these tax attributes will be utilized. In 2023, Noncurrent deferred tax assets and other noncurrent tax assets ($1.8 billion), and Noncurrent deferred tax liabilities ($0.6 billion). In 2022, Noncurrent deferred tax assets and other noncurrent tax assets ($4.8 billion), and Noncurrent deferred tax liabilities ($1.0 billion). The deferred tax assets and liabilities associated with global intangible low-taxed income are included in the relevant categories. See Note 1Q . </t>
  </si>
  <si>
    <t>Tax Matters - Reconciliation of Gross Unrecognized Tax Benefits (Details) - USD ($) $ in Millions</t>
  </si>
  <si>
    <t>Reconciliation of Unrecognized Tax Benefits, Excluding Amounts Pertaining to Examined Tax Returns [Roll Forward]</t>
  </si>
  <si>
    <t>Balance, beginning</t>
  </si>
  <si>
    <t>Increases based on tax positions taken during a prior period</t>
  </si>
  <si>
    <t>Decreases based on tax positions taken during a prior period</t>
  </si>
  <si>
    <t>Decreases based on settlements for a prior period</t>
  </si>
  <si>
    <t>Increases based on tax positions taken during the current period</t>
  </si>
  <si>
    <t>Impact of foreign exchange</t>
  </si>
  <si>
    <t>Balance, ending</t>
  </si>
  <si>
    <t>[1] In 2023, included in Income taxes payable ($94 million), Other current assets ($1 million), Noncurrent deferred tax assets and other noncurrent tax assets ($1.3 billion), Noncurrent deferred tax liabilities ($4 million) and Other taxes payable ($3.4 billion). In 2022, included in Income taxes payable ($40 million), Other current assets ($3 million), Noncurrent deferred tax assets and other noncurrent tax assets ($1.2 billion), Noncurrent deferred tax liabilities ($5 million) and Other taxes payable ($3.2 billion). Primarily included in Provision/(benefit) for taxes on income. Primarily related to effectively settling certain issues with the U.S. and foreign tax authorities. See Not e 5A . Primarily related to cash payments and reductions of tax attributes. Primarily related to decreases as a result of a lapse of applicable statutes of limitations.</t>
  </si>
  <si>
    <t>Tax Matters - Reconciliation of Gross Unrecognized Tax Benefits - Footnotes (Details) - USD ($) $ in Millions</t>
  </si>
  <si>
    <t>Unrecognized tax benefits</t>
  </si>
  <si>
    <t>Income Taxes Payable [Member]</t>
  </si>
  <si>
    <t>Other Current Tax Assets [Member]</t>
  </si>
  <si>
    <t>[1] In 2023, included in Income taxes payable ($94 million), Other current assets ($1 million), Noncurrent deferred tax assets and other noncurrent tax assets ($1.3 billion), Noncurrent deferred tax liabilities ($4 million) and Other taxes payable ($3.4 billion). In 2022, included in Income taxes payable ($40 million), Other current assets ($3 million), Noncurrent deferred tax assets and other noncurrent tax assets ($1.2 billion), Noncurrent deferred tax liabilities ($5 million) and Other taxes payable ($3.2 billion).</t>
  </si>
  <si>
    <t>Tax Matters - Taxes on Items of Other Comprehensive Income/(Loss) (Details) - USD ($) $ in Millions</t>
  </si>
  <si>
    <t>Tax Expense/(Benefit) on Other Comprehensive Income/(Loss)</t>
  </si>
  <si>
    <t>Other comprehensive income (loss), derivatives qualifying as hedges, tax, total</t>
  </si>
  <si>
    <t>Other comprehensive income (loss), available-for-sale securities, tax, total</t>
  </si>
  <si>
    <t>Other comprehensive income (loss), pension and other postretirement benefit plans, net prior service cost (credit), tax</t>
  </si>
  <si>
    <t>[1] Taxes are not provided for foreign currency translation adjustments relating to investments in international subsidiaries that are expected to be held indefinitely.</t>
  </si>
  <si>
    <t>Accumulated Other Comprehensive Loss, Excluding Noncontrolling Interests (Details) - USD ($) $ in Millions</t>
  </si>
  <si>
    <t>Accumulated Other Comprehensive Income (Loss) [Roll Forward]</t>
  </si>
  <si>
    <t>Other comprehensive income/(loss)</t>
  </si>
  <si>
    <t>Accumulated Other Comprehensive Income/(Loss) [Member]</t>
  </si>
  <si>
    <t>Foreign Currency Translation Adjustments [Member]</t>
  </si>
  <si>
    <t>Derivative Financial Instruments [Member]</t>
  </si>
  <si>
    <t>Available-For-Sale Securities [Member]</t>
  </si>
  <si>
    <t>Prior Service (Costs)/Credits and Other [Member]</t>
  </si>
  <si>
    <t xml:space="preserve">[1] Foreign currency translation adjustments include net losses in 2023, 2022 and 2021 related to the impact of our net investment hedging program and our equity-method investment in Haleon/the Consumer Healthcare JV (see Note 2C ). Amounts do not include foreign currency translation adjustments attributable to noncontrolling interests. </t>
  </si>
  <si>
    <t>Financial Instruments - Financial Assets and Liabilities Measured at Fair Value on a Recurring Basis (Details) - USD ($) $ in Millions</t>
  </si>
  <si>
    <t>Equity securities</t>
  </si>
  <si>
    <t>Total other noncurrent assets</t>
  </si>
  <si>
    <t>Derivative asset, statement of financial position</t>
  </si>
  <si>
    <t>Other current assets, Total other noncurrent assets</t>
  </si>
  <si>
    <t>Derivative liability, statement of financial position</t>
  </si>
  <si>
    <t>Other current liabilities, Other noncurrent liabilities</t>
  </si>
  <si>
    <t>Recurring [Member]</t>
  </si>
  <si>
    <t>Current derivative assets</t>
  </si>
  <si>
    <t>Noncurrent derivative assets</t>
  </si>
  <si>
    <t>Insurance contracts</t>
  </si>
  <si>
    <t>Current derivative liabilities</t>
  </si>
  <si>
    <t>Noncurrent derivative liabilities</t>
  </si>
  <si>
    <t>Recurring [Member] | Interest rate contracts [Member]</t>
  </si>
  <si>
    <t>Recurring [Member] | Foreign exchange contracts [Member]</t>
  </si>
  <si>
    <t>Government and agency debt - non-U.S. [Member]</t>
  </si>
  <si>
    <t>Available-for-sale securities, debt securities</t>
  </si>
  <si>
    <t>Government and agency - U.S. [Member]</t>
  </si>
  <si>
    <t>Corporate and Other [Member]</t>
  </si>
  <si>
    <t>Level 1 [Member] | Recurring [Member]</t>
  </si>
  <si>
    <t>Level 1 [Member] | Recurring [Member] | Interest rate contracts [Member]</t>
  </si>
  <si>
    <t>Level 1 [Member] | Recurring [Member] | Foreign exchange contracts [Member]</t>
  </si>
  <si>
    <t>Level 2 [Member] | Recurring [Member]</t>
  </si>
  <si>
    <t>Level 2 [Member] | Recurring [Member] | Interest rate contracts [Member]</t>
  </si>
  <si>
    <t>Level 2 [Member] | Recurring [Member] | Foreign exchange contracts [Member]</t>
  </si>
  <si>
    <t>Short-term Investments [Member] | Recurring [Member]</t>
  </si>
  <si>
    <t>Total short-term investments</t>
  </si>
  <si>
    <t>Short-term Investments [Member] | Money market funds [Member] | Recurring [Member]</t>
  </si>
  <si>
    <t>Short-term Investments [Member] | Government and agency debt - non-U.S. [Member] | Recurring [Member]</t>
  </si>
  <si>
    <t>Short-term Investments [Member] | Government and agency - U.S. [Member] | Recurring [Member]</t>
  </si>
  <si>
    <t>Short-term Investments [Member] | Corporate and Other [Member] | Recurring [Member]</t>
  </si>
  <si>
    <t>Short-term Investments [Member] | Level 1 [Member] | Recurring [Member]</t>
  </si>
  <si>
    <t>Short-term Investments [Member] | Level 1 [Member] | Money market funds [Member] | Recurring [Member]</t>
  </si>
  <si>
    <t>Short-term Investments [Member] | Level 1 [Member] | Government and agency debt - non-U.S. [Member] | Recurring [Member]</t>
  </si>
  <si>
    <t>Short-term Investments [Member] | Level 1 [Member] | Government and agency - U.S. [Member] | Recurring [Member]</t>
  </si>
  <si>
    <t>Short-term Investments [Member] | Level 1 [Member] | Corporate and Other [Member] | Recurring [Member]</t>
  </si>
  <si>
    <t>Short-term Investments [Member] | Level 2 [Member] | Recurring [Member]</t>
  </si>
  <si>
    <t>Short-term Investments [Member] | Level 2 [Member] | Money market funds [Member] | Recurring [Member]</t>
  </si>
  <si>
    <t>Short-term Investments [Member] | Level 2 [Member] | Government and agency debt - non-U.S. [Member] | Recurring [Member]</t>
  </si>
  <si>
    <t>Short-term Investments [Member] | Level 2 [Member] | Government and agency - U.S. [Member] | Recurring [Member]</t>
  </si>
  <si>
    <t>Short-term Investments [Member] | Level 2 [Member] | Corporate and Other [Member] | Recurring [Member]</t>
  </si>
  <si>
    <t>Long-term Investments [Member] | Recurring [Member]</t>
  </si>
  <si>
    <t>Total long-term investments</t>
  </si>
  <si>
    <t>Long-term Investments [Member] | Government and agency debt - non-U.S. [Member] | Recurring [Member]</t>
  </si>
  <si>
    <t>Long-term Investments [Member] | Corporate and Other [Member] | Recurring [Member]</t>
  </si>
  <si>
    <t>Long-term Investments [Member] | Level 1 [Member] | Recurring [Member]</t>
  </si>
  <si>
    <t>Long-term Investments [Member] | Level 1 [Member] | Government and agency debt - non-U.S. [Member] | Recurring [Member]</t>
  </si>
  <si>
    <t>Long-term Investments [Member] | Level 1 [Member] | Corporate and Other [Member] | Recurring [Member]</t>
  </si>
  <si>
    <t>Long-term Investments [Member] | Level 2 [Member] | Recurring [Member]</t>
  </si>
  <si>
    <t>Long-term Investments [Member] | Level 2 [Member] | Government and agency debt - non-U.S. [Member] | Recurring [Member]</t>
  </si>
  <si>
    <t>Long-term Investments [Member] | Level 2 [Member] | Corporate and Other [Member] | Recurring [Member]</t>
  </si>
  <si>
    <t>[1] Represent money market funds primarily invested in U.S. Treasury and government debt. Includes life insurance policies held in restricted trusts for U.S. non-qualified employee benefit plans. The underlying invested assets in these contracts are marketable securities, which are carried at fair value, with changes in fair value recognized in Other (income)/deductions—net (see Note 4 ) . Long-term equity securities of $130 million as of December 31, 2023 and $143 million as of December 31, 2022 were held in restricted trusts for U.S. non-qualified employee benefit plans.</t>
  </si>
  <si>
    <t>Financial Instruments - Financial Assets and Liabilities Measured at Fair Value on a Recurring Basis - Footnotes (Details) - USD ($) $ in Millions</t>
  </si>
  <si>
    <t>Long-term equity securities held in trust</t>
  </si>
  <si>
    <t>Financial Instruments - Assets and Liabilities Not Measured at Fair Value on a Recurring Basis (Details) - USD ($) $ in Millions</t>
  </si>
  <si>
    <t>Level 2 [Member] | Estimated Fair Value [Member]</t>
  </si>
  <si>
    <t>Long-term debt, excluding the current portion</t>
  </si>
  <si>
    <t>Financial Instruments - Investments - Short-term, Long-term and Equity Method Investments (Details) - USD ($) $ in Millions</t>
  </si>
  <si>
    <t>Equity securities with readily determinable fair values</t>
  </si>
  <si>
    <t>Available-for-sale debt securities</t>
  </si>
  <si>
    <t>Held-to-maturity debt securities</t>
  </si>
  <si>
    <t>Total Short-term investments</t>
  </si>
  <si>
    <t>Private equity securities at cost</t>
  </si>
  <si>
    <t>Total long-term investments and equity-method investments</t>
  </si>
  <si>
    <t>Held-to-maturity cash equivalents</t>
  </si>
  <si>
    <t>[1] Represent money market funds primarily invested in U.S. Treasury and government debt. Represent investments in the life sciences sector.</t>
  </si>
  <si>
    <t>Financial Instruments - Investments - Debt Securities (Details) - USD ($) $ in Millions</t>
  </si>
  <si>
    <t>Debt Securities, Held-to-maturity, Maturity, Fair Value [Abstract]</t>
  </si>
  <si>
    <t>Debt securities, amortized cost</t>
  </si>
  <si>
    <t>Debt securities, gross unrealized gains</t>
  </si>
  <si>
    <t>Debt securities, gross unrealized losses</t>
  </si>
  <si>
    <t>Debt securities, fair value</t>
  </si>
  <si>
    <t>Debt securities maturities, within 1 year, fair value</t>
  </si>
  <si>
    <t>Debt securities maturities, over 1 to 5 years, fair value</t>
  </si>
  <si>
    <t>Debt securities maturities, over 5 years, fair value</t>
  </si>
  <si>
    <t>Debt Securities, Available-for-sale, Fair Value to Amortized Cost [Abstract]</t>
  </si>
  <si>
    <t>Available-for-sale debt securities, amortized cost</t>
  </si>
  <si>
    <t>Available-for-sale debt securities, gross unrealized gain</t>
  </si>
  <si>
    <t>Available-for-sale debt securities, gross unrealized loss</t>
  </si>
  <si>
    <t>Available-for-sale securities, debt maturities</t>
  </si>
  <si>
    <t>Available-for-sale Securities, Debt Maturities [Abstract]</t>
  </si>
  <si>
    <t>Available-for-sale securities, debt maturities, within 1 year, fair value</t>
  </si>
  <si>
    <t>Available-for-sale securities, debt maturities, over 1 to 5 years, fair value</t>
  </si>
  <si>
    <t>Available-for-sale securities, debt maturities, over 5 years, fair value</t>
  </si>
  <si>
    <t>Debt Securities, Held-to-maturity, Maturity [Abstract]</t>
  </si>
  <si>
    <t>Held-to-maturity securities, amortized cost</t>
  </si>
  <si>
    <t>Held-to-maturity securities, gross unrealized gains</t>
  </si>
  <si>
    <t>Held-to-maturity securities, gross unrealized losses</t>
  </si>
  <si>
    <t>Held-to-maturity securities, fair value</t>
  </si>
  <si>
    <t>Held-to-maturity securities, debt maturities, within 1 year, fair value</t>
  </si>
  <si>
    <t>Held-to-maturity securities, debt maturities, over 1 to 5 years, fair value</t>
  </si>
  <si>
    <t>Held-to-maturity securities, debt maturities, over 5 years, fair value</t>
  </si>
  <si>
    <t>Time deposits and other [Member]</t>
  </si>
  <si>
    <t>Financial Instruments - Investments - Unrealized Gains and Losses Related to Equity Securities (Details) - USD ($) $ in Millions</t>
  </si>
  <si>
    <t>Less: Net (gains)/losses recognized during the period on equity securities sold during the period</t>
  </si>
  <si>
    <t>[1] (c) 2023 net gains primarily include, among other things, a realized gain of $1.7 billion related to our investment in Telavant Holdings, Inc. and unrealized gains of $297 million related to our investment in Cerevel Therapeutics Holdings, Inc (Cerevel), partially offset by unrealized losses of $292 million related to our investment in BioNTech. 2022 net losses included, among other things, unrealized losses of $986 million related to investments in BioNTech, Allogene Therapeutics, Inc. and Arvinas. 2021 net gains included, among other things, unrealized gains of $1.6 billion related to investments in BioNTech and Cerevel. Reported in Other (income)/deductions –– net . See Note 4 .</t>
  </si>
  <si>
    <t>Financial Instruments - Investments - Unrealized Gains and Losses Related to Equity Securities - Footnotes (Details) $ in Millions</t>
  </si>
  <si>
    <t>Cumulative impairment losses and downward price adjustments on equity securities</t>
  </si>
  <si>
    <t>Cumulative upward price adjustments on equity securities</t>
  </si>
  <si>
    <t>Financial Instruments - Short-Term Borrowings (Details) - USD ($) $ in Millions</t>
  </si>
  <si>
    <t>Short-term Debt [Line Items]</t>
  </si>
  <si>
    <t>Commercial paper, principal amount</t>
  </si>
  <si>
    <t>Current portion of long-term debt, principal amount</t>
  </si>
  <si>
    <t>Other short-term borrowings, principal amount</t>
  </si>
  <si>
    <t>Total short-term borrowings, principal amount</t>
  </si>
  <si>
    <t>Net fair value adjustments related to hedging and purchase accounting</t>
  </si>
  <si>
    <t>Net unamortized discounts, premiums and debt issuance costs</t>
  </si>
  <si>
    <t>Total Short-term borrowings, including current portion of long-term debt, carried at historical proceeds, as adjusted</t>
  </si>
  <si>
    <t>Revolving Credit Facility [Member]</t>
  </si>
  <si>
    <t>Line of credit facility, maximum borrowing capacity</t>
  </si>
  <si>
    <t>Line of Credit [Member]</t>
  </si>
  <si>
    <t>Line of credit facility, due to expire within one year</t>
  </si>
  <si>
    <t>Credit Facility, Maturing October 2024 [Member] | Revolving Credit Facility [Member]</t>
  </si>
  <si>
    <t>Credit Facility, Maturing October 2028 [Member] | Revolving Credit Facility [Member]</t>
  </si>
  <si>
    <t>[1] Issued in the fourth quarter of 2023 as part of the financing for our acquisition of Seagen (see Note 2A ). The weighted-average effective interest rate on commercial paper outstanding was approximately 5.37% as of December 31, 2023. Primarily includes cash collateral. See Note 7F .</t>
  </si>
  <si>
    <t>Financial Instruments - Short-Term Borrowings - Footnotes (Details)</t>
  </si>
  <si>
    <t>Effective interest rate</t>
  </si>
  <si>
    <t>Commercial Paper [Member]</t>
  </si>
  <si>
    <t>Financial Instruments - Long-Term Debt (Details) - USD ($) $ in Millions</t>
  </si>
  <si>
    <t>Debt Instrument [Line Items]</t>
  </si>
  <si>
    <t>Total long-term debt, carried at historical proceeds, as adjusted</t>
  </si>
  <si>
    <t>Current portion of long-term debt, carried at historical proceeds, as adjusted (not included above (3.9% for 2023 and 3.7% for 2022))</t>
  </si>
  <si>
    <t>Interest rate, percentage</t>
  </si>
  <si>
    <t>Total principal amount of long-term debt</t>
  </si>
  <si>
    <t>Other long-term debt</t>
  </si>
  <si>
    <t>Unsecured Debt [Member] | Senior Unsecured Debt, Due 2024 [Member]</t>
  </si>
  <si>
    <t>Unsecured Debt [Member] | Senior Unsecured Debt, Due 2025 [Member]</t>
  </si>
  <si>
    <t>Unsecured Debt [Member] | Senior Unsecured Debt, Due 2026 [Member]</t>
  </si>
  <si>
    <t>Unsecured Debt [Member] | Senior Unsecured Debt, Due 2027 [Member]</t>
  </si>
  <si>
    <t>Unsecured Debt [Member] | Senior Unsecured Debt, Due 2028 [Member]</t>
  </si>
  <si>
    <t>Unsecured Debt [Member] | Senior Unsecured Debt, Due 2029 [Member]</t>
  </si>
  <si>
    <t>Unsecured Debt [Member] | Senior Unsecured Debt, Due 2030-2034 [Member]</t>
  </si>
  <si>
    <t>Unsecured Debt [Member] | Senior Unsecured Debt, Due 2035-2039 [Member]</t>
  </si>
  <si>
    <t>Unsecured Debt [Member] | Senior Unsecured Debt, Due 2040-2044 [Member]</t>
  </si>
  <si>
    <t>Unsecured Debt [Member] | Senior Unsecured Debt, Due 2045-2049 [Member]</t>
  </si>
  <si>
    <t>Unsecured Debt [Member] | Senior Unsecured Debt, Due 2049-2053 [Member]</t>
  </si>
  <si>
    <t>[1] Our long-term debt is generally redeemable by us at any time at varying redemption prices plus accrued and unpaid interest. Reclassified to the current portion of long-term debt.</t>
  </si>
  <si>
    <t>Financial Instruments - Long-Term Debt, Issuances (Details) - USD ($) $ in Millions</t>
  </si>
  <si>
    <t>Senior Unsecured Notes, 4.650%, Due May 2025 [Member] | Unsecured Debt [Member]</t>
  </si>
  <si>
    <t>Senior Unsecured Notes, 4.450%, Due May 2026 [Member] | Unsecured Debt [Member]</t>
  </si>
  <si>
    <t>Senior Unsecured Notes, 4.450%, Due May 2028 [Member] | Unsecured Debt [Member]</t>
  </si>
  <si>
    <t>Senior Unsecured Notes, 4.650%, Due May 2030 [Member] | Unsecured Debt [Member]</t>
  </si>
  <si>
    <t>Senior Unsecured Notes, 4.750%, Due May 2033 [Member] | Unsecured Debt [Member]</t>
  </si>
  <si>
    <t>Senior Unsecured Notes, 5.110%, Due May 2043 [Member] | Unsecured Debt [Member]</t>
  </si>
  <si>
    <t>Senior Unsecured Notes, 5.300%, Due May 2053 [Member] | Unsecured Debt [Member]</t>
  </si>
  <si>
    <t>Senior Unsecured Notes, 5.340%, Due May 2063 [Member] | Unsecured Debt [Member]</t>
  </si>
  <si>
    <t>[1] The notes are fully and unconditionally guaranteed on a senior unsecured basis by Pfizer Inc. PIE was formed to finance a portion of the consideration for the acquisition of Seagen and has no assets or operations, and will have no assets or operations, other than as related to the issuance, administration and repayment of the notes and any other debt securities that it may issue in the future. The notes may be redeemed by us at any time, in whole, or in part, at a make-whole redemption price plus accrued and unpaid interest.</t>
  </si>
  <si>
    <t>Financial Instruments - Long-Term Debt, Narrative (Details) - USD ($) $ in Billions</t>
  </si>
  <si>
    <t>Aug. 31, 2021</t>
  </si>
  <si>
    <t>Senior Notes [Member] | Senior Unsecured Notes, 1.79%, Due August 2031 [Member]</t>
  </si>
  <si>
    <t>Financial Instruments - Derivative Financial Instruments and Hedging Activities- Narrative (Details)</t>
  </si>
  <si>
    <t>Foreign Exchange Contract [Member]</t>
  </si>
  <si>
    <t>Derivative term of contract</t>
  </si>
  <si>
    <t>Financial Instruments - Fair Value of Derivative Financial Instruments and Related Notional Amounts (Details) - USD ($) $ in Millions</t>
  </si>
  <si>
    <t>Derivative asset</t>
  </si>
  <si>
    <t>Derivative liability</t>
  </si>
  <si>
    <t>Designated as Hedging Instrument [Member]</t>
  </si>
  <si>
    <t>Foreign exchange contracts [Member] | Designated as Hedging Instrument [Member]</t>
  </si>
  <si>
    <t>Derivative, notional amount</t>
  </si>
  <si>
    <t>Foreign exchange contracts [Member] | Not Designated as Hedging Instrument [Member]</t>
  </si>
  <si>
    <t>Interest rate contracts [Member] | Designated as Hedging Instrument [Member]</t>
  </si>
  <si>
    <t>Sales [Member] | Foreign exchange contracts [Member] | Designated as Hedging Instrument [Member]</t>
  </si>
  <si>
    <t>[1] The notional amount of outstanding foreign exchange contracts hedging our intercompany forecasted inventory sales was $4.9 billion as of December 31, 2023 and $4.4 billion as of December 31, 2022.</t>
  </si>
  <si>
    <t>Financial Instruments - Derivative Financial Instruments and Hedging Activities (Details) - USD ($) $ in Millions</t>
  </si>
  <si>
    <t>Derivative Instruments and Hedging Activities Disclosures [Line Items]</t>
  </si>
  <si>
    <t>Amount of Gains/(Losses) Recognized in OID</t>
  </si>
  <si>
    <t>Derivative, Amount of Gains/(Losses) Recognized in OCI</t>
  </si>
  <si>
    <t>Amount of Gains/(Losses) Recognized in OCI</t>
  </si>
  <si>
    <t>Derivative, Amount of Gains/(Losses) Reclassified from OCI into OID and COS</t>
  </si>
  <si>
    <t>Amount of Gains/(Losses) Reclassified from OCI into OID and COS</t>
  </si>
  <si>
    <t>Derivative, Gain (Loss), Statement of Income or Comprehensive Income [Extensible Enumeration]</t>
  </si>
  <si>
    <t>Designated as Hedging Instrument [Member] | Foreign Currency Short-Term Borrowings [Member]</t>
  </si>
  <si>
    <t>Non-Derivative, Amount of Gains/(Losses) Recognized in OCI</t>
  </si>
  <si>
    <t>[1],[3]</t>
  </si>
  <si>
    <t>Non-Derivative, Amount of Gains/(Losses) Reclassified from OCI into OID and COS</t>
  </si>
  <si>
    <t>Designated as Hedging Instrument [Member] | Foreign Currency Long-Term Debt [Member]</t>
  </si>
  <si>
    <t>Not Designated as Hedging Instrument [Member] | Foreign Exchange Contract [Member]</t>
  </si>
  <si>
    <t>Derivative, Amount of Gains/(Losses) Recognized in OID</t>
  </si>
  <si>
    <t>Cash Flow Hedging [Member] | Designated as Hedging Instrument [Member] | Interest rate contracts [Member]</t>
  </si>
  <si>
    <t>Cash Flow Hedging [Member] | Designated as Hedging Instrument [Member] | Foreign Exchange Contract [Member]</t>
  </si>
  <si>
    <t>[1],[4]</t>
  </si>
  <si>
    <t>Derivative, Amount of Gains/(Losses) Recognized in OCI, excluded from effectiveness testing and amortized into earnings</t>
  </si>
  <si>
    <t>[1],[5]</t>
  </si>
  <si>
    <t>Derivative, Amount of Gains/(Losses) Reclassified from OCI into OID and COS, excluded from effectiveness testing</t>
  </si>
  <si>
    <t>Fair Value Hedging [Member] | Designated as Hedging Instrument [Member] | Interest rate contracts [Member]</t>
  </si>
  <si>
    <t>Derivative, Amount of Gains/(Losses) on interest rate contract Recognized in OID</t>
  </si>
  <si>
    <t>Derivative, Amount of Gains/(Losses) on hedged item Recognized in OID</t>
  </si>
  <si>
    <t>Net Investment Hedging [Member] | Designated as Hedging Instrument [Member] | Foreign Exchange Contract [Member]</t>
  </si>
  <si>
    <t>[1] OID = Other (income)/deductions—net, included in Other (income)/deductions—net in the consolidated statements of income . COS = Cost of Sales, included in Cost of sales in the consolidated statements of income. OCI = Other comprehensive income/(loss), included in the consolidated statements of comprehensive income . Reclassified into Other (income)/deductions—net and Cost of sales . See Note 7E . Long-term debt includes foreign currency borrowings which are used as net investment hedges; the related carrying values as of December 31, 2023 and December 31, 2022 were $824 million and $795 million, respectively. The amounts reclassified from OCI into COS were a net gain of $253 million in 2023 and a net gain of $375 million in 2022. The remaining amounts were reclassified from OCI into OID. Based on year-end foreign exchange rates that are subject to change, we expect to reclassify a pre-tax gain of $11 million within the next 12 months into income . The maximum length of time over which we are hedging our exposure to the variability in future foreign exchange cash flows is approximately 19 years and relates to foreign currency debt. The amounts reclassified from OCI were reclassified into OID.</t>
  </si>
  <si>
    <t>Financial Instruments - Derivative Financial Instruments and Hedging Activities - Footnotes (Details) - USD ($) $ in Millions</t>
  </si>
  <si>
    <t>Foreign Currency Long-Term Debt [Member]</t>
  </si>
  <si>
    <t>Long-term debt, carrying value</t>
  </si>
  <si>
    <t>Designated as Hedging Instrument [Member] | Foreign Exchange Contract [Member]</t>
  </si>
  <si>
    <t>Pre-tax gain expected to be reclassified within the next 12 months</t>
  </si>
  <si>
    <t>Remaining period of hedging exposure</t>
  </si>
  <si>
    <t>19 years</t>
  </si>
  <si>
    <t>Designated as Hedging Instrument [Member] | Cost of Sales [Member] | Foreign Exchange Contract [Member]</t>
  </si>
  <si>
    <t>[1] Reclassified into Other (income)/deductions—net and Cost of sales . See Note 7E . OID = Other (income)/deductions—net, included in Other (income)/deductions—net in the consolidated statements of income . COS = Cost of Sales, included in Cost of sales in the consolidated statements of income. OCI = Other comprehensive income/(loss), included in the consolidated statements of comprehensive income .</t>
  </si>
  <si>
    <t>Financial Instruments - Cumulative Basis Adjustments for Fair Value Hedges (Details) - USD ($) $ in Millions</t>
  </si>
  <si>
    <t>Short-term borrowings, including current portion of long-term debt [Member]</t>
  </si>
  <si>
    <t>Carrying Amount of Hedged Assets/Liabilities</t>
  </si>
  <si>
    <t>Cumulative Amount of Fair Value Hedging Adjustment Increase/(Decrease) to Carrying Amount, Active Hedging Relationships, Liability</t>
  </si>
  <si>
    <t>Cumulative Amount of Fair Value Hedging Adjustment Increase/(Decrease) to Carrying Amount, Discontinued Hedging Relationships, Liability</t>
  </si>
  <si>
    <t>Hedged Liability, Statement of Financial Position [Extensible Enumeration]</t>
  </si>
  <si>
    <t>Debt, Current</t>
  </si>
  <si>
    <t>Long-term debt [Member]</t>
  </si>
  <si>
    <t>[1] Carrying amounts exclude the cumulative amount of fair value hedging adjustments.</t>
  </si>
  <si>
    <t>Financial Instruments - Credit Risk (Details) $ in Millions</t>
  </si>
  <si>
    <t>Financial Instruments [Abstract]</t>
  </si>
  <si>
    <t>Derivatives in a net liability position</t>
  </si>
  <si>
    <t>Collateral posted</t>
  </si>
  <si>
    <t>Derivatives in a net receivable position</t>
  </si>
  <si>
    <t>Cash collateral received</t>
  </si>
  <si>
    <t>Other Financial Information - Inventories (Details) - USD ($) $ in Millions</t>
  </si>
  <si>
    <t>Finished goods</t>
  </si>
  <si>
    <t>Work-in-process</t>
  </si>
  <si>
    <t>Raw materials and supplies</t>
  </si>
  <si>
    <t>Noncurrent inventories not included above</t>
  </si>
  <si>
    <t>[1] The increase from December 31, 2022 of $1.2 billion reflects an increase of approximately $1.0 billion representing acquired Seagen inventory, inclusive of the fair value step-up (see Note 2A ), and increases for certain products due to new product launches, supply recovery and changes in net market demand. These increases were offset to a large extent by $1.0 billion in inventory write-offs for Paxlovid and Comirnaty. Included in Other noncurrent assets . The decrease from December 31, 2022 of $1.3 billion is primarily driven by inventory write-offs for Paxlovid of $4.2 billion and, to a lesser extent, inventory write-offs for Comirnaty of $0.7 billion, offset to a large extent by an increase of approximately $3.1 billion representing acquired Seagen inventory, inclusive of the fair value step-up (see Note 2A ). The charges and corresponding inventory write-offs were based on our analysis of Paxlovid and Comirnaty inventory levels as of December 31, 2023 in relation to our commercial outlook for both products. Based on current estimates and assumptions, there are no recoverability issues for these amounts.</t>
  </si>
  <si>
    <t>Other Financial Information - Inventories - Footnotes (Details) - USD ($) $ in Millions</t>
  </si>
  <si>
    <t>Inventory [Line Items]</t>
  </si>
  <si>
    <t>Increase in inventories</t>
  </si>
  <si>
    <t>Write-offs</t>
  </si>
  <si>
    <t>Decrease in other noncurrent assets</t>
  </si>
  <si>
    <t>Increase in noncurrent inventories</t>
  </si>
  <si>
    <t>Paxlovid and Comirnaty [Member]</t>
  </si>
  <si>
    <t>Paxlovid, EUA-Labeled [Member]</t>
  </si>
  <si>
    <t>Comirnaty [Member]</t>
  </si>
  <si>
    <t>[1] See Notes 8A and 1 7 A .</t>
  </si>
  <si>
    <t>Other Financial Information - Other Current Liabilities (Details) - USD ($) $ in Millions</t>
  </si>
  <si>
    <t>BioNTech [Member] | Comirnaty [Member] | Collaborative Arrangement [Member]</t>
  </si>
  <si>
    <t>Other Financial Information - Supplier Finance Program Obligation (Details) - USD ($) $ in Millions</t>
  </si>
  <si>
    <t>Supplier Finance Program [Line Items]</t>
  </si>
  <si>
    <t>Supplier finance program payable</t>
  </si>
  <si>
    <t>Supplier Finance Program, Obligation, Current, Statement of Financial Position [Extensible Enumeration]</t>
  </si>
  <si>
    <t>Supplier finance program, payment timing, period</t>
  </si>
  <si>
    <t>90 days</t>
  </si>
  <si>
    <t>120 days</t>
  </si>
  <si>
    <t>Property, Plant and Equipment - Components of Property, Plant and Equipment (Details) - USD ($) $ in Millions</t>
  </si>
  <si>
    <t>Property, Plant and Equipment [Line Items]</t>
  </si>
  <si>
    <t>Total property, plant and equipment before accumulated depreciation</t>
  </si>
  <si>
    <t>Less: Accumulated depreciation</t>
  </si>
  <si>
    <t>Land [Member]</t>
  </si>
  <si>
    <t>Buildings [Member]</t>
  </si>
  <si>
    <t>Machinery and equipment [Member]</t>
  </si>
  <si>
    <t>Furniture, fixtures and other [Member]</t>
  </si>
  <si>
    <t>Construction in progress [Member]</t>
  </si>
  <si>
    <t>Minimum [Member] | Buildings [Member]</t>
  </si>
  <si>
    <t>Useful lives (years)</t>
  </si>
  <si>
    <t>33 years</t>
  </si>
  <si>
    <t>Minimum [Member] | Machinery and equipment [Member]</t>
  </si>
  <si>
    <t>Minimum [Member] | Furniture, fixtures and other [Member]</t>
  </si>
  <si>
    <t>Maximum [Member] | Buildings [Member]</t>
  </si>
  <si>
    <t>50 years</t>
  </si>
  <si>
    <t>Maximum [Member] | Machinery and equipment [Member]</t>
  </si>
  <si>
    <t>Maximum [Member] | Furniture, fixtures and other [Member]</t>
  </si>
  <si>
    <t>12 years 6 months</t>
  </si>
  <si>
    <t>Property, Plant and Equipment - Long-lived Assets by Geographic Areas (Details) - USD ($) $ in Millions</t>
  </si>
  <si>
    <t>United States [Member]</t>
  </si>
  <si>
    <t>Developed Europe [Member]</t>
  </si>
  <si>
    <t>Developed Rest of World [Member]</t>
  </si>
  <si>
    <t>Emerging Markets [Member]</t>
  </si>
  <si>
    <t>Identifiable Intangible Assets and Goodwill - Finite-lived and Indefinite-lived Intangible Assets (Details) - USD ($) $ in Millions</t>
  </si>
  <si>
    <t>Finite-Lived Intangible Assets [Line Items]</t>
  </si>
  <si>
    <t>Finite-lived intangible assets, gross carrying amount</t>
  </si>
  <si>
    <t>Finite-lived intangible assets, accumulated amortization</t>
  </si>
  <si>
    <t>Finite-lived intangible assets, less accumulated amortization</t>
  </si>
  <si>
    <t>Indefinite-lived Intangible Assets [Line Items]</t>
  </si>
  <si>
    <t>Total indefinite-lived intangible assets</t>
  </si>
  <si>
    <t>Intangible assets, gross carrying amount</t>
  </si>
  <si>
    <t>Identifiable Intangible Assets, less Accumulated Amortization</t>
  </si>
  <si>
    <t>Brands [Member]</t>
  </si>
  <si>
    <t>[1] The increase is primarily due to $28.8 billion for the acquisition of Seagen (see Note 2A ) and the $495 million of capitalized milestones described in note (a) above, partially offset by amortization expense of $4.7 billion and impairments of $3.0 billion (see Note 4 ). The increase in the gross carrying amount mainly reflects $20.8 billion for the acquisition of Seagen (see Note 2A ), partially offset by the transfer from IPR&amp;D to developed technology rights as mentioned in note (a) above, and impairments of $1.4 billion for etrasimod (Velsipity). The increase in the gross carrying amount primarily includes, among other things: (i) $7.5 billion for the acquisition of Seagen (see Note 2A ); (ii) the transfer of IPR&amp;D to developed technology rights of $3.6 billion for etrasimod (Velsipity), $2.1 billion for Padcev, $1.1 billion for Braftovi/Mektovi, and $450 million as a result of the approval in the U.S. for Zavzpret nasal spray; and (iii) $495 million of capitalized milestones as a result of the approval in the U.S. for Zavzpret nasal spray, partially offset by (iv) impairments of $964 million for Prevnar 13 (see Note 4 ). The increase in the gross carrying amount primarily reflects $450 million for the acquisition of Seagen (see Note 2A ).</t>
  </si>
  <si>
    <t>Identifiable Intangible Assets and Goodwill - Finite-lived and Indefinite-lived Intangible Assets - Footnotes (Details) - USD ($) $ in Millions</t>
  </si>
  <si>
    <t>Amortization expense for finite-lived intangible assets</t>
  </si>
  <si>
    <t>Indefinite-lived intangible assets, period increase (decrease)</t>
  </si>
  <si>
    <t>Finite-lived intangible assets period increase (decrease)</t>
  </si>
  <si>
    <t>Licensing Agreements and Other [Member] | Seagen [Member]</t>
  </si>
  <si>
    <t>IPR&amp;D [Member] | Seagen [Member]</t>
  </si>
  <si>
    <t>Zavzpret [Member] | Developed Technology Rights [Member]</t>
  </si>
  <si>
    <t>Finite-lived intangible assets, capitalized milestone</t>
  </si>
  <si>
    <t>Zavzpret [Member] | IPR&amp;D [Member]</t>
  </si>
  <si>
    <t>Etrasimod (Velsipity) [Member] | Developed Technology Rights [Member]</t>
  </si>
  <si>
    <t>Etrasimod (Velsipity) [Member] | IPR&amp;D [Member]</t>
  </si>
  <si>
    <t>Padcev [Member] | Developed Technology Rights [Member]</t>
  </si>
  <si>
    <t>Padcev [Member] | IPR&amp;D [Member]</t>
  </si>
  <si>
    <t>Bratovi/Mektovi [Member] | Developed Technology Rights [Member]</t>
  </si>
  <si>
    <t>Bratovi/Mektovi [Member] | IPR&amp;D [Member]</t>
  </si>
  <si>
    <t>[1] Reflects intangible assets written down to fair value in 2023. Fair value was determined using the income approach, specifically the multi-period excess earnings method, also known as the discounted cash flow method. We started with a forecast of all the expected net cash flows for the asset and then applied an asset-specific discount rate to arrive at a net present value amount. Some of the more significant estimates and assumptions inherent in this approach include: the amount and timing of the projected net cash flows, which includes the expected impact of competitive, legal and/or regulatory forces on the product; the discount rate, which seeks to reflect the various risks inherent in the projected cash flows; and the tax rate, which seeks to incorporate the geographic diversity of the projected cash flows.</t>
  </si>
  <si>
    <t>Identifiable Intangible Assets and Goodwill - Narrative (Details)</t>
  </si>
  <si>
    <t>Finite-lived intangible asset, useful life</t>
  </si>
  <si>
    <t>Identifiable Intangible Assets and Goodwill - Expected Annual Amortization Expense (Details) $ in Millions</t>
  </si>
  <si>
    <t>2024</t>
  </si>
  <si>
    <t>2025</t>
  </si>
  <si>
    <t>2026</t>
  </si>
  <si>
    <t>2027</t>
  </si>
  <si>
    <t>2028</t>
  </si>
  <si>
    <t>Identifiable Intangible Assets and Goodwill - Goodwill (Details) - USD ($) $ in Millions</t>
  </si>
  <si>
    <t>Goodwill [Roll Forward]</t>
  </si>
  <si>
    <t>Additions</t>
  </si>
  <si>
    <t>Impact of foreign exchange and other</t>
  </si>
  <si>
    <t>[1] Our goodwill balance continues to be assigned within the Biopharma reportable segment. Additions in 2022 relate to our acquisitions of GBT, Arena and Biohaven, and in 2023 primarily related to our acquisition of Seagen. See Note 2A .</t>
  </si>
  <si>
    <t>Pension and Postretirement Benefit Plans and Defined Contribution Plans - Schedule of Net Periodic Benefit Costs (Details) - USD ($) $ in Millions</t>
  </si>
  <si>
    <t>Postretirement Plans [Member]</t>
  </si>
  <si>
    <t>Defined Benefit Plan Disclosure [Line Items]</t>
  </si>
  <si>
    <t>Service cost</t>
  </si>
  <si>
    <t>Interest cost</t>
  </si>
  <si>
    <t>Expected return on plan assets</t>
  </si>
  <si>
    <t>Amortization of prior service cost/(credit)</t>
  </si>
  <si>
    <t>Actuarial (gains)/losses</t>
  </si>
  <si>
    <t>Curtailments</t>
  </si>
  <si>
    <t>Special termination benefits</t>
  </si>
  <si>
    <t>Net periodic benefit cost/(credit) reported in income</t>
  </si>
  <si>
    <t>Cost/(credit) reported in Other comprehensive income/(loss)</t>
  </si>
  <si>
    <t>Cost/(credit) recognized in Comprehensive income</t>
  </si>
  <si>
    <t>U.S. [Member] | Pension Plans [Member]</t>
  </si>
  <si>
    <t>International [Member] | Pension Plans [Member]</t>
  </si>
  <si>
    <t>[1] Reflects: (i) actuarial remeasurement net gains in 2023, primarily due to favorable asset performance in the U.S. and increases in discount rates for the international plans, partially offset by unfavorable asset performance for certain international plans, (ii) actuarial remeasurement net gains in 2022, primarily due to increases in discount rates, partially offset by unfavorable plan asset performance, and (iii) actuarial remeasurement gains in 2021, primarily due to favorable plan asset performance and increases in discount rates.</t>
  </si>
  <si>
    <t>Pension and Postretirement Benefit Plans and Defined Contribution Plans - Weighted-Average Actuarial Assumptions (Details)</t>
  </si>
  <si>
    <t>Weighted-average assumptions used to determine net periodic benefit cost:</t>
  </si>
  <si>
    <t>Discount rate: Pension plans/postretirement plans</t>
  </si>
  <si>
    <t>Weighted-average assumptions used to determine benefit obligations at fiscal year-end:</t>
  </si>
  <si>
    <t>Discount rate</t>
  </si>
  <si>
    <t>Discount rate: Interest cost</t>
  </si>
  <si>
    <t>Discount rate: Service cost</t>
  </si>
  <si>
    <t>Rate of compensation increase</t>
  </si>
  <si>
    <t>[1] The rate of compensation increase is not used to determine the net periodic benefit cost and benefit obligation for the U.S. pension plans as these plans are frozen.</t>
  </si>
  <si>
    <t>Pension and Postretirement Benefit Plans and Defined Contribution Plans - Healthcare Cost Trend Rate Assumptions (Details) - Postretirement Plans [Member]</t>
  </si>
  <si>
    <t>Healthcare cost trend rate assumed for next year</t>
  </si>
  <si>
    <t>Rate to which the cost trend rate is assumed to decline</t>
  </si>
  <si>
    <t>Pension and Postretirement Benefit Plans and Defined Contribution Plans - Obligations and Funded Status (Details) - USD ($) $ in Millions</t>
  </si>
  <si>
    <t>Amounts recorded in our consolidated balance sheet:</t>
  </si>
  <si>
    <t>Pension Plans [Member] | Group Annuity Contract [Member]</t>
  </si>
  <si>
    <t>Change in benefit obligation</t>
  </si>
  <si>
    <t>Benefit obligation, ending</t>
  </si>
  <si>
    <t>Change in plan assets</t>
  </si>
  <si>
    <t>Fair value, ending</t>
  </si>
  <si>
    <t>Benefit obligation, beginning</t>
  </si>
  <si>
    <t>Employee contributions</t>
  </si>
  <si>
    <t>Plan amendments</t>
  </si>
  <si>
    <t>Changes in actuarial assumptions and other</t>
  </si>
  <si>
    <t>Foreign exchange impact</t>
  </si>
  <si>
    <t>Upjohn spin-off</t>
  </si>
  <si>
    <t>Acquisitions/divestitures, net</t>
  </si>
  <si>
    <t>Curtailments and special termination benefits</t>
  </si>
  <si>
    <t>Settlements</t>
  </si>
  <si>
    <t>Benefits paid</t>
  </si>
  <si>
    <t>Fair value, beginning</t>
  </si>
  <si>
    <t>Actual return on plan assets</t>
  </si>
  <si>
    <t>Company contributions</t>
  </si>
  <si>
    <t>Funded status</t>
  </si>
  <si>
    <t>Pre-tax components of cumulative amounts recognized in Accumulated other comprehensive loss:</t>
  </si>
  <si>
    <t>Prior service (costs)/credits</t>
  </si>
  <si>
    <t>Information related to the funded status of pension plans with an ABO in excess of plan assets(d):</t>
  </si>
  <si>
    <t>Fair value of plan assets</t>
  </si>
  <si>
    <t>ABO</t>
  </si>
  <si>
    <t>Information related to the funded status of pension plans with a PBO in excess of plan assets(d):</t>
  </si>
  <si>
    <t>PBO</t>
  </si>
  <si>
    <t>U.S. [Member] | Postretirement Plans [Member]</t>
  </si>
  <si>
    <t>Defined benefit plan, accumulated benefit obligation</t>
  </si>
  <si>
    <t>[1] For the U.S. pension plans, the benefit obligation is both the PBO and ABO as these plans are frozen and future benefit accruals no longer increase with future compensation increases. For the international pension plans, the benefit obligation is the PBO. The ABO for our international pension plans was $7.0 billion in 2023 and $7.2 billion in 2022. For the postretirement plans, the benefit obligation is the ABO. For 2023, primarily includes actuarial gains resulting from increases in discount rates for the international pension plans. For 2022, primarily includes actuarial gains resulting from increases in discount rates, offset by increases in inflation assumptions for the international plan. As a result of a group annuity contract entered into between Pfizer and a third-party insurance company in July 2022, the third party insurance company assumed future benefit obligations and responsibility for the annuity payments of certain retirees in the Pfizer Consolidated Pension Plan. Benefit obligations of $586 million and plan assets of $588 million were associated with this contract. In February 2024, regulatory approval was received for this contract. Our main U.S. qualified plan, U.S. postretirement plan and many of our larger funded international plans were overfunded as of December 31, 2023. Reflects postretirement plan assets, which support our U.S. retiree medical plans.</t>
  </si>
  <si>
    <t>Pension and Postretirement Benefit Plans and Defined Contribution Plans - Plan Assets (Details) - USD ($) $ in Millions</t>
  </si>
  <si>
    <t>U.S. [Member] | Pension Plans [Member] | Level 1 [Member]</t>
  </si>
  <si>
    <t>U.S. [Member] | Pension Plans [Member] | Level 2 [Member]</t>
  </si>
  <si>
    <t>U.S. [Member] | Pension Plans [Member] | Level 3 [Member]</t>
  </si>
  <si>
    <t>U.S. [Member] | Pension Plans [Member] | Assets Measured at NAV [Member]</t>
  </si>
  <si>
    <t>U.S. [Member] | Pension Plans [Member] | Cash and cash equivalents [Member]</t>
  </si>
  <si>
    <t>U.S. [Member] | Pension Plans [Member] | Cash and cash equivalents [Member] | Level 1 [Member]</t>
  </si>
  <si>
    <t>U.S. [Member] | Pension Plans [Member] | Cash and cash equivalents [Member] | Level 2 [Member]</t>
  </si>
  <si>
    <t>U.S. [Member] | Pension Plans [Member] | Cash and cash equivalents [Member] | Level 3 [Member]</t>
  </si>
  <si>
    <t>U.S. [Member] | Pension Plans [Member] | Cash and cash equivalents [Member] | Assets Measured at NAV [Member]</t>
  </si>
  <si>
    <t>U.S. [Member] | Pension Plans [Member] | Global equity securities [Member]</t>
  </si>
  <si>
    <t>U.S. [Member] | Pension Plans [Member] | Global equity securities [Member] | Level 1 [Member]</t>
  </si>
  <si>
    <t>U.S. [Member] | Pension Plans [Member] | Global equity securities [Member] | Level 2 [Member]</t>
  </si>
  <si>
    <t>U.S. [Member] | Pension Plans [Member] | Global equity securities [Member] | Level 3 [Member]</t>
  </si>
  <si>
    <t>U.S. [Member] | Pension Plans [Member] | Global equity securities [Member] | Assets Measured at NAV [Member]</t>
  </si>
  <si>
    <t>U.S. [Member] | Pension Plans [Member] | Equity commingled funds [Member]</t>
  </si>
  <si>
    <t>U.S. [Member] | Pension Plans [Member] | Equity commingled funds [Member] | Level 1 [Member]</t>
  </si>
  <si>
    <t>U.S. [Member] | Pension Plans [Member] | Equity commingled funds [Member] | Level 2 [Member]</t>
  </si>
  <si>
    <t>U.S. [Member] | Pension Plans [Member] | Equity commingled funds [Member] | Level 3 [Member]</t>
  </si>
  <si>
    <t>U.S. [Member] | Pension Plans [Member] | Equity commingled funds [Member] | Assets Measured at NAV [Member]</t>
  </si>
  <si>
    <t>U.S. [Member] | Pension Plans [Member] | Corporate debt [Member]</t>
  </si>
  <si>
    <t>U.S. [Member] | Pension Plans [Member] | Corporate debt [Member] | Level 1 [Member]</t>
  </si>
  <si>
    <t>U.S. [Member] | Pension Plans [Member] | Corporate debt [Member] | Level 2 [Member]</t>
  </si>
  <si>
    <t>U.S. [Member] | Pension Plans [Member] | Corporate debt [Member] | Level 3 [Member]</t>
  </si>
  <si>
    <t>U.S. [Member] | Pension Plans [Member] | Corporate debt [Member] | Assets Measured at NAV [Member]</t>
  </si>
  <si>
    <t>U.S. [Member] | Pension Plans [Member] | Government and agency obligations [Member]</t>
  </si>
  <si>
    <t>U.S. [Member] | Pension Plans [Member] | Government and agency obligations [Member] | Level 1 [Member]</t>
  </si>
  <si>
    <t>U.S. [Member] | Pension Plans [Member] | Government and agency obligations [Member] | Level 2 [Member]</t>
  </si>
  <si>
    <t>U.S. [Member] | Pension Plans [Member] | Government and agency obligations [Member] | Level 3 [Member]</t>
  </si>
  <si>
    <t>U.S. [Member] | Pension Plans [Member] | Government and agency obligations [Member] | Assets Measured at NAV [Member]</t>
  </si>
  <si>
    <t>U.S. [Member] | Pension Plans [Member] | Fixed income commingled funds [Member]</t>
  </si>
  <si>
    <t>U.S. [Member] | Pension Plans [Member] | Fixed income commingled funds [Member] | Level 1 [Member]</t>
  </si>
  <si>
    <t>U.S. [Member] | Pension Plans [Member] | Fixed income commingled funds [Member] | Level 2 [Member]</t>
  </si>
  <si>
    <t>U.S. [Member] | Pension Plans [Member] | Fixed income commingled funds [Member] | Level 3 [Member]</t>
  </si>
  <si>
    <t>U.S. [Member] | Pension Plans [Member] | Fixed income commingled funds [Member] | Assets Measured at NAV [Member]</t>
  </si>
  <si>
    <t>U.S. [Member] | Pension Plans [Member] | Partnership Interest [Member]</t>
  </si>
  <si>
    <t>U.S. [Member] | Pension Plans [Member] | Partnership Interest [Member] | Level 1 [Member]</t>
  </si>
  <si>
    <t>U.S. [Member] | Pension Plans [Member] | Partnership Interest [Member] | Level 2 [Member]</t>
  </si>
  <si>
    <t>U.S. [Member] | Pension Plans [Member] | Partnership Interest [Member] | Level 3 [Member]</t>
  </si>
  <si>
    <t>U.S. [Member] | Pension Plans [Member] | Partnership Interest [Member] | Assets Measured at NAV [Member]</t>
  </si>
  <si>
    <t>U.S. [Member] | Pension Plans [Member] | Insurance contracts [Member]</t>
  </si>
  <si>
    <t>U.S. [Member] | Pension Plans [Member] | Insurance contracts [Member] | Level 1 [Member]</t>
  </si>
  <si>
    <t>U.S. [Member] | Pension Plans [Member] | Insurance contracts [Member] | Level 2 [Member]</t>
  </si>
  <si>
    <t>U.S. [Member] | Pension Plans [Member] | Insurance contracts [Member] | Level 3 [Member]</t>
  </si>
  <si>
    <t>U.S. [Member] | Pension Plans [Member] | Insurance contracts [Member] | Assets Measured at NAV [Member]</t>
  </si>
  <si>
    <t>U.S. [Member] | Pension Plans [Member] | Other commingled funds [Member]</t>
  </si>
  <si>
    <t>U.S. [Member] | Pension Plans [Member] | Other commingled funds [Member] | Level 1 [Member]</t>
  </si>
  <si>
    <t>U.S. [Member] | Pension Plans [Member] | Other commingled funds [Member] | Level 3 [Member]</t>
  </si>
  <si>
    <t>U.S. [Member] | Pension Plans [Member] | Other commingled funds [Member] | Assets Measured at NAV [Member]</t>
  </si>
  <si>
    <t>U.S. [Member] | Postretirement Plans [Member] | Level 1 [Member]</t>
  </si>
  <si>
    <t>U.S. [Member] | Postretirement Plans [Member] | Level 2 [Member]</t>
  </si>
  <si>
    <t>U.S. [Member] | Postretirement Plans [Member] | Level 3 [Member]</t>
  </si>
  <si>
    <t>U.S. [Member] | Postretirement Plans [Member] | Assets Measured at NAV [Member]</t>
  </si>
  <si>
    <t>U.S. [Member] | Postretirement Plans [Member] | Cash and cash equivalents [Member]</t>
  </si>
  <si>
    <t>U.S. [Member] | Postretirement Plans [Member] | Cash and cash equivalents [Member] | Level 1 [Member]</t>
  </si>
  <si>
    <t>U.S. [Member] | Postretirement Plans [Member] | Cash and cash equivalents [Member] | Level 2 [Member]</t>
  </si>
  <si>
    <t>U.S. [Member] | Postretirement Plans [Member] | Cash and cash equivalents [Member] | Level 3 [Member]</t>
  </si>
  <si>
    <t>U.S. [Member] | Postretirement Plans [Member] | Cash and cash equivalents [Member] | Assets Measured at NAV [Member]</t>
  </si>
  <si>
    <t>U.S. [Member] | Postretirement Plans [Member] | Insurance contracts [Member]</t>
  </si>
  <si>
    <t>U.S. [Member] | Postretirement Plans [Member] | Insurance contracts [Member] | Level 1 [Member]</t>
  </si>
  <si>
    <t>U.S. [Member] | Postretirement Plans [Member] | Insurance contracts [Member] | Level 2 [Member]</t>
  </si>
  <si>
    <t>U.S. [Member] | Postretirement Plans [Member] | Insurance contracts [Member] | Level 3 [Member]</t>
  </si>
  <si>
    <t>U.S. [Member] | Postretirement Plans [Member] | Insurance contracts [Member] | Assets Measured at NAV [Member]</t>
  </si>
  <si>
    <t>International [Member] | Pension Plans [Member] | Level 1 [Member]</t>
  </si>
  <si>
    <t>International [Member] | Pension Plans [Member] | Level 2 [Member]</t>
  </si>
  <si>
    <t>International [Member] | Pension Plans [Member] | Level 3 [Member]</t>
  </si>
  <si>
    <t>International [Member] | Pension Plans [Member] | Assets Measured at NAV [Member]</t>
  </si>
  <si>
    <t>International [Member] | Pension Plans [Member] | Cash and cash equivalents [Member]</t>
  </si>
  <si>
    <t>International [Member] | Pension Plans [Member] | Cash and cash equivalents [Member] | Level 1 [Member]</t>
  </si>
  <si>
    <t>International [Member] | Pension Plans [Member] | Cash and cash equivalents [Member] | Level 2 [Member]</t>
  </si>
  <si>
    <t>International [Member] | Pension Plans [Member] | Cash and cash equivalents [Member] | Level 3 [Member]</t>
  </si>
  <si>
    <t>International [Member] | Pension Plans [Member] | Cash and cash equivalents [Member] | Assets Measured at NAV [Member]</t>
  </si>
  <si>
    <t>International [Member] | Pension Plans [Member] | Equity commingled funds [Member]</t>
  </si>
  <si>
    <t>International [Member] | Pension Plans [Member] | Equity commingled funds [Member] | Level 1 [Member]</t>
  </si>
  <si>
    <t>International [Member] | Pension Plans [Member] | Equity commingled funds [Member] | Level 2 [Member]</t>
  </si>
  <si>
    <t>International [Member] | Pension Plans [Member] | Equity commingled funds [Member] | Level 3 [Member]</t>
  </si>
  <si>
    <t>International [Member] | Pension Plans [Member] | Equity commingled funds [Member] | Assets Measured at NAV [Member]</t>
  </si>
  <si>
    <t>International [Member] | Pension Plans [Member] | Corporate debt [Member]</t>
  </si>
  <si>
    <t>International [Member] | Pension Plans [Member] | Corporate debt [Member] | Level 1 [Member]</t>
  </si>
  <si>
    <t>International [Member] | Pension Plans [Member] | Corporate debt [Member] | Level 2 [Member]</t>
  </si>
  <si>
    <t>International [Member] | Pension Plans [Member] | Corporate debt [Member] | Level 3 [Member]</t>
  </si>
  <si>
    <t>International [Member] | Pension Plans [Member] | Corporate debt [Member] | Assets Measured at NAV [Member]</t>
  </si>
  <si>
    <t>International [Member] | Pension Plans [Member] | Government and agency obligations [Member]</t>
  </si>
  <si>
    <t>International [Member] | Pension Plans [Member] | Government and agency obligations [Member] | Level 1 [Member]</t>
  </si>
  <si>
    <t>International [Member] | Pension Plans [Member] | Government and agency obligations [Member] | Level 2 [Member]</t>
  </si>
  <si>
    <t>International [Member] | Pension Plans [Member] | Government and agency obligations [Member] | Level 3 [Member]</t>
  </si>
  <si>
    <t>International [Member] | Pension Plans [Member] | Government and agency obligations [Member] | Assets Measured at NAV [Member]</t>
  </si>
  <si>
    <t>International [Member] | Pension Plans [Member] | Fixed income commingled funds [Member]</t>
  </si>
  <si>
    <t>International [Member] | Pension Plans [Member] | Fixed income commingled funds [Member] | Level 1 [Member]</t>
  </si>
  <si>
    <t>International [Member] | Pension Plans [Member] | Fixed income commingled funds [Member] | Level 2 [Member]</t>
  </si>
  <si>
    <t>International [Member] | Pension Plans [Member] | Fixed income commingled funds [Member] | Level 3 [Member]</t>
  </si>
  <si>
    <t>International [Member] | Pension Plans [Member] | Fixed income commingled funds [Member] | Assets Measured at NAV [Member]</t>
  </si>
  <si>
    <t>International [Member] | Pension Plans [Member] | Partnership Interest [Member]</t>
  </si>
  <si>
    <t>International [Member] | Pension Plans [Member] | Partnership Interest [Member] | Level 1 [Member]</t>
  </si>
  <si>
    <t>International [Member] | Pension Plans [Member] | Partnership Interest [Member] | Level 2 [Member]</t>
  </si>
  <si>
    <t>International [Member] | Pension Plans [Member] | Partnership Interest [Member] | Level 3 [Member]</t>
  </si>
  <si>
    <t>International [Member] | Pension Plans [Member] | Partnership Interest [Member] | Assets Measured at NAV [Member]</t>
  </si>
  <si>
    <t>International [Member] | Pension Plans [Member] | Insurance contracts [Member]</t>
  </si>
  <si>
    <t>International [Member] | Pension Plans [Member] | Insurance contracts [Member] | Level 1 [Member]</t>
  </si>
  <si>
    <t>International [Member] | Pension Plans [Member] | Insurance contracts [Member] | Level 2 [Member]</t>
  </si>
  <si>
    <t>International [Member] | Pension Plans [Member] | Insurance contracts [Member] | Level 3 [Member]</t>
  </si>
  <si>
    <t>International [Member] | Pension Plans [Member] | Insurance contracts [Member] | Assets Measured at NAV [Member]</t>
  </si>
  <si>
    <t>International [Member] | Pension Plans [Member] | Other [Member]</t>
  </si>
  <si>
    <t>International [Member] | Pension Plans [Member] | Other [Member] | Level 1 [Member]</t>
  </si>
  <si>
    <t>International [Member] | Pension Plans [Member] | Other [Member] | Level 2 [Member]</t>
  </si>
  <si>
    <t>International [Member] | Pension Plans [Member] | Other [Member] | Level 3 [Member]</t>
  </si>
  <si>
    <t>International [Member] | Pension Plans [Member] | Other [Member] | Assets Measured at NAV [Member]</t>
  </si>
  <si>
    <t>[1] Certain investments that are measured at NAV per share (or its equivalent) have not been classified in the fair value hierarchy. The NAV amounts presented in this table are intended to permit reconciliation of the fair value hierarchy to the amounts presented for the total pension benefits plan assets. Mainly includes investments in private equity, private debt and real estate. Mostly includes investments in hedge funds and real estate. Reflects postretirement plan assets, which support our U.S. retiree medical plans.</t>
  </si>
  <si>
    <t>Pension and Postretirement Benefit Plans and Defined Contribution Plans - Long-term Target Asset Allocations Ranges and the Percentage of the Fair Value of Plan Assets (Detail)</t>
  </si>
  <si>
    <t>Minimum [Member] | U.S. [Member] | Cash and cash equivalents [Member] | Pension Plans [Member]</t>
  </si>
  <si>
    <t>Equity and debt securities, target allocation percentage</t>
  </si>
  <si>
    <t>Minimum [Member] | U.S. [Member] | Cash and cash equivalents [Member] | Postretirement Plans [Member]</t>
  </si>
  <si>
    <t>Minimum [Member] | U.S. [Member] | Equity securities [Member] | Pension Plans [Member]</t>
  </si>
  <si>
    <t>Minimum [Member] | U.S. [Member] | Fixed income securities [Member] | Pension Plans [Member]</t>
  </si>
  <si>
    <t>Minimum [Member] | U.S. [Member] | Other investments [Member] | Pension Plans [Member]</t>
  </si>
  <si>
    <t>Minimum [Member] | U.S. [Member] | Insurance contracts [Member] | Postretirement Plans [Member]</t>
  </si>
  <si>
    <t>Minimum [Member] | International [Member] | Cash and cash equivalents [Member] | Pension Plans [Member]</t>
  </si>
  <si>
    <t>Minimum [Member] | International [Member] | Equity securities [Member] | Pension Plans [Member]</t>
  </si>
  <si>
    <t>Minimum [Member] | International [Member] | Fixed income securities [Member] | Pension Plans [Member]</t>
  </si>
  <si>
    <t>Minimum [Member] | International [Member] | Other investments [Member] | Pension Plans [Member]</t>
  </si>
  <si>
    <t>Maximum [Member] | U.S. [Member] | Cash and cash equivalents [Member] | Pension Plans [Member]</t>
  </si>
  <si>
    <t>Maximum [Member] | U.S. [Member] | Cash and cash equivalents [Member] | Postretirement Plans [Member]</t>
  </si>
  <si>
    <t>Maximum [Member] | U.S. [Member] | Equity securities [Member] | Pension Plans [Member]</t>
  </si>
  <si>
    <t>Maximum [Member] | U.S. [Member] | Fixed income securities [Member] | Pension Plans [Member]</t>
  </si>
  <si>
    <t>Maximum [Member] | U.S. [Member] | Other investments [Member] | Pension Plans [Member]</t>
  </si>
  <si>
    <t>Maximum [Member] | U.S. [Member] | Insurance contracts [Member] | Postretirement Plans [Member]</t>
  </si>
  <si>
    <t>Maximum [Member] | International [Member] | Cash and cash equivalents [Member] | Pension Plans [Member]</t>
  </si>
  <si>
    <t>Maximum [Member] | International [Member] | Equity securities [Member] | Pension Plans [Member]</t>
  </si>
  <si>
    <t>Maximum [Member] | International [Member] | Fixed income securities [Member] | Pension Plans [Member]</t>
  </si>
  <si>
    <t>Maximum [Member] | International [Member] | Other investments [Member] | Pension Plans [Member]</t>
  </si>
  <si>
    <t>Pension and Postretirement Benefit Plans and Defined Contribution Plans - Analysis of Changes in Significant Investments Valued Using Significant Unobservable Inputs (Details) - International [Member] - Pension Plans [Member] - USD ($) $ in Millions</t>
  </si>
  <si>
    <t>Defined Benefit Plan, Change in Fair Value of Plan Assets, Level 3 Reconciliation [Roll Forward]</t>
  </si>
  <si>
    <t>Actual return on plan assets:</t>
  </si>
  <si>
    <t>Exchange rate changes</t>
  </si>
  <si>
    <t>Assets held, ending</t>
  </si>
  <si>
    <t>Assets sold during the period</t>
  </si>
  <si>
    <t>Purchases, sales, and settlements, net</t>
  </si>
  <si>
    <t>Transfer into/(out of) Level 3</t>
  </si>
  <si>
    <t>Pension and Postretirement Benefit Plans and Defined Contribution Plans - Expected Future Cash Flow Information (Details) $ in Millions</t>
  </si>
  <si>
    <t>Expected contributions in 2024</t>
  </si>
  <si>
    <t>Expected benefit payments:</t>
  </si>
  <si>
    <t>2029–2033</t>
  </si>
  <si>
    <t>Pension and Postretirement Benefit Plans and Defined Contribution Plans - Narrative (Details) - USD ($) $ in Millions</t>
  </si>
  <si>
    <t>Defined contribution plan, cost recognized</t>
  </si>
  <si>
    <t>Equity (Details) shares in Millions</t>
  </si>
  <si>
    <t>Apr. 03, 2022 USD ($) shares</t>
  </si>
  <si>
    <t>Dec. 31, 2023 USD ($) employeeStockOwnershipPlan</t>
  </si>
  <si>
    <t>Dec. 31, 2018 USD ($)</t>
  </si>
  <si>
    <t>Equity, Class of Treasury Stock [Line Items]</t>
  </si>
  <si>
    <t>Shares repurchased (in shares) | shares</t>
  </si>
  <si>
    <t>Shares repurchased, cost</t>
  </si>
  <si>
    <t>Amount of remaining shares authorized in stock purchase plan, value</t>
  </si>
  <si>
    <t>Number of employee stock ownership plans | employeeStockOwnershipPlan</t>
  </si>
  <si>
    <t>Common ESOP Plan [Member]</t>
  </si>
  <si>
    <t>ESOP compensation expense</t>
  </si>
  <si>
    <t>December 2018 Stock Purchase Plan [Member]</t>
  </si>
  <si>
    <t>Amount of shares authorized in stock purchase plan, value</t>
  </si>
  <si>
    <t>Share-Based Payments - Narrative (Detail) - USD ($) $ in Millions</t>
  </si>
  <si>
    <t>Share-based Compensation Arrangement by Share-based Payment Award [Line Items]</t>
  </si>
  <si>
    <t>Shares available for award</t>
  </si>
  <si>
    <t>Compensation cost recognized/(reduced), pre-tax</t>
  </si>
  <si>
    <t>Tax benefit for share-based compensation expense</t>
  </si>
  <si>
    <t>2019 Stock Plan [Member]</t>
  </si>
  <si>
    <t>Number of additional shares authorized</t>
  </si>
  <si>
    <t>Award requisite service period</t>
  </si>
  <si>
    <t>36 months</t>
  </si>
  <si>
    <t>Maximum shares available per individual during the plan period</t>
  </si>
  <si>
    <t>Restricted Stock Units (RSUs) [Member]</t>
  </si>
  <si>
    <t>Number of shares granted in period (in shares)</t>
  </si>
  <si>
    <t>Restricted Stock Units (RSUs) [Member] | 2019 Stock Plan [Member]</t>
  </si>
  <si>
    <t>Number of shares counted toward maximum</t>
  </si>
  <si>
    <t>Portfolio Performance Shares [Member]</t>
  </si>
  <si>
    <t>Portfolio Performance Shares [Member] | 2019 Stock Plan [Member]</t>
  </si>
  <si>
    <t>Performance Share Awards [Member]</t>
  </si>
  <si>
    <t>Performance Share Awards [Member] | 2019 Stock Plan [Member]</t>
  </si>
  <si>
    <t>Breakthrough Performance Awards (BPAs) [Member]</t>
  </si>
  <si>
    <t>Number of shares outstanding (in shares)</t>
  </si>
  <si>
    <t>1 year</t>
  </si>
  <si>
    <t>Breakthrough Performance Awards (BPAs) [Member] | 2019 Stock Plan [Member]</t>
  </si>
  <si>
    <t>Total Shareholder Return Units (TSRUs) [Member]</t>
  </si>
  <si>
    <t>Total Shareholder Return Units (TSRUs) [Member] | 2019 Stock Plan [Member]</t>
  </si>
  <si>
    <t>Stock Options [Member]</t>
  </si>
  <si>
    <t>Stock Options [Member] | 2019 Stock Plan [Member]</t>
  </si>
  <si>
    <t>[1] Vested and non-vested shares outstanding, but not paid as of December 31, 2023 were 35.8 million. In 2023, 1,827,019 TSRUs with a weighted-average grant price of $31.73 per unit were converted into 679,742 PTUs. In 2023, we settled 38,957,175 TSRUs with a weighted-average grant price of $29.80 per unit.</t>
  </si>
  <si>
    <t>Share-Based Payments - Schedule of Share-based Compensation Awards and Valuation Details (Details)</t>
  </si>
  <si>
    <t>Dec. 31, 2023 measure tradingDay period shares</t>
  </si>
  <si>
    <t>Granted, shares</t>
  </si>
  <si>
    <t>Management [Member]</t>
  </si>
  <si>
    <t>Trading day average | tradingDay</t>
  </si>
  <si>
    <t>Award vesting period</t>
  </si>
  <si>
    <t>Total Shareholder Return Units (TSRUs) [Member] | Total Shareholder Return Units, Vesting Period One</t>
  </si>
  <si>
    <t>Award settlement period</t>
  </si>
  <si>
    <t>5 years</t>
  </si>
  <si>
    <t>Total Shareholder Return Units (TSRUs) [Member] | Total Shareholder Return Units, Vesting Period Two</t>
  </si>
  <si>
    <t>Total Shareholder Return Units (TSRUs) [Member] | Minimum [Member]</t>
  </si>
  <si>
    <t>Contractual term (years)</t>
  </si>
  <si>
    <t>Total Shareholder Return Units (TSRUs) [Member] | Maximum [Member]</t>
  </si>
  <si>
    <t>Restricted Stock Units (RSUs) [Member] | Share-Based Payment Arrangement, Tranche One [Member]</t>
  </si>
  <si>
    <t>Award vesting percentage</t>
  </si>
  <si>
    <t>Restricted Stock Units (RSUs) [Member] | Share-Based Payment Arrangement, Tranche Two [Member]</t>
  </si>
  <si>
    <t>Restricted Stock Units (RSUs) [Member] | Share-Based Payment Arrangement, Tranche Three [Member]</t>
  </si>
  <si>
    <t>Restricted Stock Units (RSUs) [Member] | Restricted Stock Units Granted Before 2022 [Member]</t>
  </si>
  <si>
    <t>Portfolio Performance Shares [Member] | Minimum [Member]</t>
  </si>
  <si>
    <t>Number of shares earned as a percentage of initial award</t>
  </si>
  <si>
    <t>Portfolio Performance Shares [Member] | Maximum [Member]</t>
  </si>
  <si>
    <t>Number of measures used to determine share payout | measure</t>
  </si>
  <si>
    <t>Share payout measures, adjusted net income, number of periods | period</t>
  </si>
  <si>
    <t>Share payout measures, adjusted net income, period</t>
  </si>
  <si>
    <t>Performance Share Awards [Member] | Minimum [Member]</t>
  </si>
  <si>
    <t>Performance Share Awards [Member] | Maximum [Member]</t>
  </si>
  <si>
    <t>Breakthrough Performance Awards (BPAs) [Member] | Minimum [Member]</t>
  </si>
  <si>
    <t>Breakthrough Performance Awards (BPAs) [Member] | Maximum [Member]</t>
  </si>
  <si>
    <t>10 years</t>
  </si>
  <si>
    <t>Share-Based Payments - Summary of Data Related to Share-based Payment Arrangement Activity (Details) - USD ($) $ / shares in Units, $ in Millions</t>
  </si>
  <si>
    <t>Granted, weighted-average grant-date fair value per share (in dollars per share)</t>
  </si>
  <si>
    <t>Units converted, aggregate intrinsic value</t>
  </si>
  <si>
    <t>Total compensation cost related to nonvested awards not yet recognized, pre-tax</t>
  </si>
  <si>
    <t>Weighted-average period over which cost is expected to be recognized (years)</t>
  </si>
  <si>
    <t>1 year 8 months 12 days</t>
  </si>
  <si>
    <t>1 year 7 months 6 days</t>
  </si>
  <si>
    <t>Total fair value of shares vested</t>
  </si>
  <si>
    <t>1 year 9 months 18 days</t>
  </si>
  <si>
    <t>Aggregate intrinsic value on exercise</t>
  </si>
  <si>
    <t>Cash received upon exercise</t>
  </si>
  <si>
    <t>Tax benefits realized from exercise</t>
  </si>
  <si>
    <t>[1] Weighted-average GDFV per TSRUs and stock options.</t>
  </si>
  <si>
    <t>Share-Based Payments - Schedule of Valuation Assumptions (Detail)</t>
  </si>
  <si>
    <t>Expected dividend yield</t>
  </si>
  <si>
    <t>Risk-free interest rate</t>
  </si>
  <si>
    <t>Expected stock price volatility</t>
  </si>
  <si>
    <t>Contractual term/expected term</t>
  </si>
  <si>
    <t>5 years 1 month 24 days</t>
  </si>
  <si>
    <t>5 years 2 months 1 day</t>
  </si>
  <si>
    <t>6 years 6 months</t>
  </si>
  <si>
    <t>6 years 9 months</t>
  </si>
  <si>
    <t>Share-Based Payments - Schedule of Share-based Payment Arrangement Activity (Detail) - $ / shares shares in Thousands</t>
  </si>
  <si>
    <t>Number of Shares</t>
  </si>
  <si>
    <t>Nonvested, beginning of period, shares</t>
  </si>
  <si>
    <t>Vested, shares</t>
  </si>
  <si>
    <t>Forfeited, shares</t>
  </si>
  <si>
    <t>Nonvested, end of period, shares</t>
  </si>
  <si>
    <t>Weighted Avg. GDFV per share</t>
  </si>
  <si>
    <t>Nonvested, beginning of period, weighted-average grant date fair value per share (in dollars per share)</t>
  </si>
  <si>
    <t>Vested, weighted-average grant-date fair value per share (in dollars per share)</t>
  </si>
  <si>
    <t>Forfeited, weighted-average grant date fair value per share (in dollars per share)</t>
  </si>
  <si>
    <t>Nonvested, end of period, weighted-average grant date fair value per share (in dollars per share)</t>
  </si>
  <si>
    <t>Grant Price</t>
  </si>
  <si>
    <t>Nonvested, beginning of period, grant price (in dollars per share)</t>
  </si>
  <si>
    <t>Granted, grant price (in dollars per share)</t>
  </si>
  <si>
    <t>Vested, grant price (in dollars per share)</t>
  </si>
  <si>
    <t>Forfeited, grant price (in dollars per share)</t>
  </si>
  <si>
    <t>Nonvested, end of period, grant price (in dollars per share)</t>
  </si>
  <si>
    <t>Restricted Stock Units [Member]</t>
  </si>
  <si>
    <t>Reinvested dividend equivalents, shares</t>
  </si>
  <si>
    <t>Reinvested dividend equivalents, weighted-average grant date fair value per share (in dollars per share)</t>
  </si>
  <si>
    <t>Weighted Avg. Intrinsic Value per share</t>
  </si>
  <si>
    <t>Nonvested, beginning of period, weighted-average intrinsic value per share (in dollars per share)</t>
  </si>
  <si>
    <t>Granted, weighted-average intrinsic value per share (in dollars per share)</t>
  </si>
  <si>
    <t>Vested, weighted-average intrinsic value per share (in dollars per share)</t>
  </si>
  <si>
    <t>Forfeited, weighted-average intrinsic value per share (in dollars per share)</t>
  </si>
  <si>
    <t>Nonvested, end of period, weighted-average intrinsic value per share (in dollars per share)</t>
  </si>
  <si>
    <t>Vested and expected to vest, end of period, shares</t>
  </si>
  <si>
    <t>[1] Weighted-average GDFV per TSRUs and stock options. Vested and non-vested shares outstanding, but not paid as of December 31, 2023 were 35.8 million.</t>
  </si>
  <si>
    <t>Share-Based Payments - Summary of TSRU and PTU Activity (Details) $ / shares in Units, $ in Millions</t>
  </si>
  <si>
    <t>Dec. 31, 2023 USD ($) $ / shares shares</t>
  </si>
  <si>
    <t>Units outstanding, shares</t>
  </si>
  <si>
    <t>Units vested, shares</t>
  </si>
  <si>
    <t>Units expected to vest, shares</t>
  </si>
  <si>
    <t>Units outstanding, weighted average grant price (in dollars per share) | $ / shares</t>
  </si>
  <si>
    <t>Units vested, weighted average grant price (in dollars per share) | $ / shares</t>
  </si>
  <si>
    <t>Units expected to vest, weighted average grant price (in dollars per share) | $ / shares</t>
  </si>
  <si>
    <t>Units outstanding, weighted average remaining contractual term</t>
  </si>
  <si>
    <t>Units vested, weighted average remaining contractual term</t>
  </si>
  <si>
    <t>9 months 18 days</t>
  </si>
  <si>
    <t>Units expected to vest, weighted average remaining contractual term</t>
  </si>
  <si>
    <t>3 years 2 months 12 days</t>
  </si>
  <si>
    <t>Units outstanding, aggregate intrinsic value | $</t>
  </si>
  <si>
    <t>[1],[2],[4]</t>
  </si>
  <si>
    <t>Units vested, aggregate intrinsic value | $</t>
  </si>
  <si>
    <t>Units expected to vest, aggregate intrinsic value | $</t>
  </si>
  <si>
    <t>[1],[2],[3],[4]</t>
  </si>
  <si>
    <t>Units settled, shares</t>
  </si>
  <si>
    <t>Units settled, weighted average grant price (in dollars per share) | $ / shares</t>
  </si>
  <si>
    <t>Units exercised, shares</t>
  </si>
  <si>
    <t>Units exercised, weighted average grant price (in dollars per share) | $ / shares</t>
  </si>
  <si>
    <t>Profit Units [Member]</t>
  </si>
  <si>
    <t>Units converted and exercised, shares</t>
  </si>
  <si>
    <t>Units exercised and converted, weighted average remaining contractual term</t>
  </si>
  <si>
    <t>7 months 6 days</t>
  </si>
  <si>
    <t>Units exercised and converted, aggregate intrinsic value | $</t>
  </si>
  <si>
    <t>Units granted upon conversion, shares</t>
  </si>
  <si>
    <t>[1] In 2023, 1,827,019 TSRUs with a weighted-average grant price of $31.73 per unit were converted into 679,742 PTUs. In 2023, we settled 38,957,175 TSRUs with a weighted-average grant price of $29.80 per unit. Market price of our underlying common stock less exercise price.</t>
  </si>
  <si>
    <t>Share-Based Payments - Schedule of Share-based Compensation, Stock Options, Activity (Detail) $ / shares in Units, shares in Thousands, $ in Millions</t>
  </si>
  <si>
    <t>Shares (Thousands)</t>
  </si>
  <si>
    <t>Outstanding, beginning of period, shares | shares</t>
  </si>
  <si>
    <t>Granted, shares | shares</t>
  </si>
  <si>
    <t>Exercised, shares | shares</t>
  </si>
  <si>
    <t>Forfeited, shares | shares</t>
  </si>
  <si>
    <t>Expired, shares | shares</t>
  </si>
  <si>
    <t>Outstanding, end of period, shares | shares</t>
  </si>
  <si>
    <t>Vested and expected to vest, end of period, shares | shares</t>
  </si>
  <si>
    <t>Exercisable, end of period, shares | shares</t>
  </si>
  <si>
    <t>Weighted-Average Exercise Price Per Share</t>
  </si>
  <si>
    <t>Outstanding, beginning of period, weighted-average exercise price per share (in dollars per share) | $ / shares</t>
  </si>
  <si>
    <t>Granted, weighted-average exercise price per share (in dollars per share) | $ / shares</t>
  </si>
  <si>
    <t>Exercised, weighted-average exercise price per share (in dollars per share) | $ / shares</t>
  </si>
  <si>
    <t>Forfeited, weighted-average exercise price per share (in dollars per share) | $ / shares</t>
  </si>
  <si>
    <t>Expired, weighted-average exercise price per share (in dollars per share) | $ / shares</t>
  </si>
  <si>
    <t>Outstanding, end of period, weighted-average exercise price per share (in dollars per share) | $ / shares</t>
  </si>
  <si>
    <t>Vested and expected to vest, end of period, weighted-average exercise price per share (in dollars per share) | $ / shares</t>
  </si>
  <si>
    <t>Exercisable, end of period, weighted-average exercise price per share (in dollars per share) | $ / shares</t>
  </si>
  <si>
    <t>Outstanding, end of period, weighted-average remaining contractual term</t>
  </si>
  <si>
    <t>Vested and expected to vest, end of period, weighted-average remaining contractual term</t>
  </si>
  <si>
    <t>Exercisable, end of period, weighted-average remaining contractual term</t>
  </si>
  <si>
    <t>1 year 3 months 18 days</t>
  </si>
  <si>
    <t>Outstanding, end of period, aggregate intrinsic value | $</t>
  </si>
  <si>
    <t>Vested and expected to vest, end of period, aggregate intrinsic value | $</t>
  </si>
  <si>
    <t>Exercisable, end of period, aggregate intrinsic value | $</t>
  </si>
  <si>
    <t>[1] The number of options expected to vest takes into account an estimate of expected forfeitures. Market price of our underlying common stock less exercise price.</t>
  </si>
  <si>
    <t>Earnings Per Common Share Attributable to Pfizer Inc. Common Shareholders (Details) - USD ($) shares in Millions, $ in Millions</t>
  </si>
  <si>
    <t>EPS Numerator</t>
  </si>
  <si>
    <t>Income from continuing operations attributable to Pfizer Inc. common shareholders</t>
  </si>
  <si>
    <t>EPS Numerator––Diluted</t>
  </si>
  <si>
    <t>Income from continuing operations attributable to Pfizer Inc. common shareholders and assumed conversions</t>
  </si>
  <si>
    <t>Net income attributable to Pfizer Inc. common shareholders and assumed conversions</t>
  </si>
  <si>
    <t>EPS Denominator</t>
  </si>
  <si>
    <t>Weighted-average number of common shares outstanding––Basic</t>
  </si>
  <si>
    <t>Common-share equivalents (in shares)</t>
  </si>
  <si>
    <t>Weighted-average number of common shares outstanding––Diluted</t>
  </si>
  <si>
    <t>Anti-dilutive common stock equivalents (in shares)</t>
  </si>
  <si>
    <t>[1] These common stock equivalents were outstanding for the periods presented, but were not included in the computation of diluted EPS for those periods because their inclusion would have had an anti-dilutive effect.</t>
  </si>
  <si>
    <t>Leases - Narrative (Details) - USD ($) $ in Millions</t>
  </si>
  <si>
    <t>Lessee, Lease, Description [Line Items]</t>
  </si>
  <si>
    <t>Variable lease cost</t>
  </si>
  <si>
    <t>Operating lease term</t>
  </si>
  <si>
    <t>Operating lease term, option to extend</t>
  </si>
  <si>
    <t>30 years</t>
  </si>
  <si>
    <t>Leases - Schedule of Lease Assets and Liabilities (Details) - USD ($) $ in Millions</t>
  </si>
  <si>
    <t>ROU assets</t>
  </si>
  <si>
    <t>Lease liabilities (short-term)</t>
  </si>
  <si>
    <t>Lease liabilities (long-term)</t>
  </si>
  <si>
    <t>ROU assets, statement of financial position</t>
  </si>
  <si>
    <t>Other Assets, Noncurrent</t>
  </si>
  <si>
    <t>Lease liabilities (short-term), statement of financial position</t>
  </si>
  <si>
    <t>Lease liabilities (long-term), statement of financial position</t>
  </si>
  <si>
    <t>Leases - Schedule of Lease Costs and Other Supplemental Information (Details) - USD ($) $ in Millions</t>
  </si>
  <si>
    <t>Operating lease cost</t>
  </si>
  <si>
    <t>Sublease income</t>
  </si>
  <si>
    <t>Total lease cost</t>
  </si>
  <si>
    <t>Weighted-Average Remaining Contractual Lease Term (Years)</t>
  </si>
  <si>
    <t>10 years 9 months 18 days</t>
  </si>
  <si>
    <t>Weighted-Average Discount Rate</t>
  </si>
  <si>
    <t>Operating cash flows from operating leases</t>
  </si>
  <si>
    <t>(Gains)/losses on sale and leaseback transactions, net</t>
  </si>
  <si>
    <t>Leases - Schedule of Future Minimum Rental Payments for Operating Leases (Detail) - USD ($) $ in Millions</t>
  </si>
  <si>
    <t>Next one year</t>
  </si>
  <si>
    <t>1-2 years</t>
  </si>
  <si>
    <t>2-3 years</t>
  </si>
  <si>
    <t>3-4 years</t>
  </si>
  <si>
    <t>4-5 years</t>
  </si>
  <si>
    <t>Thereafter</t>
  </si>
  <si>
    <t>Total undiscounted lease payments</t>
  </si>
  <si>
    <t>Less: Imputed interest</t>
  </si>
  <si>
    <t>Present value of minimum lease payments</t>
  </si>
  <si>
    <t>Less: Current portion</t>
  </si>
  <si>
    <t>Noncurrent portion</t>
  </si>
  <si>
    <t>[1]Reflects lease payments due within 12 months subsequent to the balance sheet date.</t>
  </si>
  <si>
    <t>Contingencies and Certain Commitments - Patent Litigation (Details) $ in Millions</t>
  </si>
  <si>
    <t>Nov. 30, 2023 Patent patent</t>
  </si>
  <si>
    <t>Aug. 31, 2023 patent</t>
  </si>
  <si>
    <t>Jun. 30, 2023 patent</t>
  </si>
  <si>
    <t>May 31, 2023 patent Patent</t>
  </si>
  <si>
    <t>Apr. 30, 2023 patent</t>
  </si>
  <si>
    <t>Sep. 30, 2022 patent</t>
  </si>
  <si>
    <t>Aug. 31, 2022 patent</t>
  </si>
  <si>
    <t>Jul. 31, 2022 patent</t>
  </si>
  <si>
    <t>Gain Contingencies [Line Items]</t>
  </si>
  <si>
    <t>Threshold for disclosure of proceedings under environmental laws | $</t>
  </si>
  <si>
    <t>Loss contingency, patents allegedly infringed and subsequently revoked | Patent</t>
  </si>
  <si>
    <t>Mektovi [Member] | Pfizer Versus Several Generic Manufacturers [Member] | Patent Infringement [Member] | Pending Litigation [Member]</t>
  </si>
  <si>
    <t>Number of patents allegedly infringed upon</t>
  </si>
  <si>
    <t>Mektovi [Member] | Pfizer Versus Several Generic Manufacturers [Member] | Patent Infringement [Member] | Pending Litigation [Member] | Expiring 2030 [Member]</t>
  </si>
  <si>
    <t>Mektovi [Member] | Pfizer Versus Several Generic Manufacturers [Member] | Patent Infringement [Member] | Pending Litigation [Member] | Expiring 2033 [Member]</t>
  </si>
  <si>
    <t>Mektovi [Member] | Pfizer Versus Teva Pharmaceuticals, Inc. [Member] | Patent Invalidity And Non Infringement [Member] | Pending Litigation [Member]</t>
  </si>
  <si>
    <t>Mektovi [Member] | Pfizer Versus Teva Pharmaceuticals, Inc. [Member] | Patent Invalidity And Non Infringement [Member] | Pending Litigation [Member] | Teva Pharmaceuticals, Inc. [Member]</t>
  </si>
  <si>
    <t>Comirnaty [Member] | ModernaTX U.S. Patent Infringement Case [Member]</t>
  </si>
  <si>
    <t>Number of patents allegedly infringed</t>
  </si>
  <si>
    <t>Comirnaty [Member] | Alnylam Patent Infringement Case [Member]</t>
  </si>
  <si>
    <t>Number of patents allegedly infringed | Patent</t>
  </si>
  <si>
    <t>Comirnaty [Member] | ModernaTX European Patent Infringement Case [Member]</t>
  </si>
  <si>
    <t>Comirnaty [Member] | Arbutus and Genevant U.S. Patent Infringement Case [Member]</t>
  </si>
  <si>
    <t>Comirnaty [Member] | Pfizer, BioNTech and BioNTech Manufacturing GmbH Versus CureVac, Judgment of Non-Infringement [Member]</t>
  </si>
  <si>
    <t>Number of patents found not infringed</t>
  </si>
  <si>
    <t>Number of patents found infringed</t>
  </si>
  <si>
    <t>Abrysvo [Member] | GlaxoSmithKline Biologics SA and GlaxoSmithKline LLC US Patent Infringement Case [Member]</t>
  </si>
  <si>
    <t>Contingencies and Certain Commitments - Product Litigation, Commercial and Other Matters, Resolved Matters (Details)</t>
  </si>
  <si>
    <t>Dec. 31, 2018 manufacturer</t>
  </si>
  <si>
    <t>Pfizer and Hospira and Various Other Manufacturers Versus Mississippi Attorney General [Member] | Docetaxel [Member] | Pending Litigation [Member]</t>
  </si>
  <si>
    <t>Loss Contingencies [Line Items]</t>
  </si>
  <si>
    <t>Number of defendants other than main defendant</t>
  </si>
  <si>
    <t>Contingencies and Certain Commitments - Certain Commitments and Contingent Consideration for Acquisitions (Details) - USD ($) $ in Millions</t>
  </si>
  <si>
    <t>Long-term purchase commitment, amount</t>
  </si>
  <si>
    <t>Fair value of contingent consideration</t>
  </si>
  <si>
    <t>Contingent consideration liability, current</t>
  </si>
  <si>
    <t>Contingent consideration liability, noncurrent</t>
  </si>
  <si>
    <t>Segment, Geographic and Other Revenue Information - Narrative (Detail) treatmentCourse in Millions, $ in Millions</t>
  </si>
  <si>
    <t>Dec. 31, 2023 USD ($) country treatmentCourse operatingSegment</t>
  </si>
  <si>
    <t>Dec. 31, 2022 USD ($) country</t>
  </si>
  <si>
    <t>Dec. 31, 2021 country</t>
  </si>
  <si>
    <t>Segment Reporting Information [Line Items]</t>
  </si>
  <si>
    <t>Deferred revenues, current</t>
  </si>
  <si>
    <t>Remaining performance obligation</t>
  </si>
  <si>
    <t>Paxlovid [Member]</t>
  </si>
  <si>
    <t>Estimated government emergency use authorization inventory to be returned to company, number of treatment courses | treatmentCourse</t>
  </si>
  <si>
    <t>Reversal of revenue</t>
  </si>
  <si>
    <t>Paxlovid, NDA-Labeled, Commercial Supply [Member]</t>
  </si>
  <si>
    <t>Supply commitment, minimum amount committed, number of treatment courses | treatmentCourse</t>
  </si>
  <si>
    <t>Paxlovid, NDA-Labeled, U.S. Strategic National Stockpile [Member]</t>
  </si>
  <si>
    <t>Paxlovid, NDA-Labeled [Member]</t>
  </si>
  <si>
    <t>Government and Government Sponsored [Member] | Comirnaty [Member]</t>
  </si>
  <si>
    <t>Deferred revenues, noncurrent</t>
  </si>
  <si>
    <t>Deferred revenue, revenue recognized</t>
  </si>
  <si>
    <t>Government and Government Sponsored [Member] | Paxlovid [Member]</t>
  </si>
  <si>
    <t>Geographic Concentration Risk [Member] | Revenue [Member] | Outside United States [Member]</t>
  </si>
  <si>
    <t>Number of countries with revenue exceeding $500 million | country</t>
  </si>
  <si>
    <t>Geographic Concentration Risk [Member] | Revenue [Member] | U.S. [Member]</t>
  </si>
  <si>
    <t>Geographic Concentration Risk [Member] | Revenue [Member] | Japan [Member]</t>
  </si>
  <si>
    <t>Customer Concentration Risk [Member] | Accounts Receivable [Member] | Three Largest U.S. Wholesaler Customers [Member]</t>
  </si>
  <si>
    <t>Segment, Geographic and Other Revenue Information - Schedule of Segment Reporting Information by Segment (Details) - USD ($) $ in Millions</t>
  </si>
  <si>
    <t>Earnings</t>
  </si>
  <si>
    <t>Restructuring charges/(credits) and implementation costs and additional depreciation, asset restructuring</t>
  </si>
  <si>
    <t>Net periodic benefit, actuarial valuation and other pension and postretirement plan, gain (loss)</t>
  </si>
  <si>
    <t>Defined Benefit Plan, Net Periodic Benefit Cost (Credit) Excluding Service Cost, Statement of Income or Comprehensive Income [Extensible Enumeration]</t>
  </si>
  <si>
    <t>Selling, informational and administrative expenses [Member]</t>
  </si>
  <si>
    <t>Other Business Activities [Member]</t>
  </si>
  <si>
    <t>[1],[9]</t>
  </si>
  <si>
    <t>[4],[9]</t>
  </si>
  <si>
    <t>Adjustment to cost of sales</t>
  </si>
  <si>
    <t>Other Business Activities [Member] | Paxlovid [Member]</t>
  </si>
  <si>
    <t>Charges to cost of sales related to raw materials</t>
  </si>
  <si>
    <t>Reconciling Items [Member] | Amortization of Intangible Assets [Member]</t>
  </si>
  <si>
    <t>Reconciling Items [Member] | Acquisition-Related Items [Member]</t>
  </si>
  <si>
    <t>Reconciling Items [Member] | Certain Significant Items [Member]</t>
  </si>
  <si>
    <t>[1],[10]</t>
  </si>
  <si>
    <t>[4],[10]</t>
  </si>
  <si>
    <t>Biopharma [Member] | Paxlovid, EUA-Labeled [Member]</t>
  </si>
  <si>
    <t>Biopharma [Member] | ViiV [Member]</t>
  </si>
  <si>
    <t>Biopharma [Member] | Operating Segments [Member]</t>
  </si>
  <si>
    <t>[1] Earnings = Income from continuing operations before provision/(benefit) for taxes on income. Biopharma’s revenues and earnings in 2023 reflect a non-cash revenue reversal of $3.5 billion (see Note 17C ). Biopharma’s earnings also include dividend income from our investment in ViiV of $265 million in 2023, $314 million in 2022 and $166 million in 2021. 2022 v. 2021 –– The decrease in domestic income is primarily related to net losses on equity securities in 2022 versus net gains on equity securities in 2021, lower net periodic benefit credits and higher restructuring charges and certain acquisition-related costs, partially offset by Paxlovid income and lower acquired IPR&amp;D expenses. The increase in international income is primarily related to Paxlovid and Comirnaty income partially offset by lower net periodic benefit credits. 2023 v. 2022 –– The domestic loss in 2023 versus domestic income in 2022 and the decrease in international income in 2023 was primarily attributable to lower revenues, higher intangible asset impairment charges, and increases in Restructuring charges and certain acquisition-related costs , Amortization of intangible assets , and Selling, informational and administrative expenses , partially offset by a decrease in Cost of sales and net gains on equity securities in 2023 versus net losses on equity securities in 2022 . Certain production facilities are shared. Depreciation is allocated based on estimates of physical production. See Notes 8A and 1 7 A . 2023 primarily represents intangible asset impairment charges of $3.0 billion, of which $2.9 billion is associated with our Biopharma segment ($2.8 billion recorded in the fourth quarter), including: $1.4 billion for etrasimod (Velsipity) IPR&amp;D, based on a change in development plans for additional indications and overall revenue expectations, $964 million for Prevnar 13 developed technology rights ($834 million for pediatric and $130 million for adult), due to updated commercial forecasts mainly reflecting a transition to higher serotype coverage, and $486 million for various other IPR&amp;D assets and developed technology rights, due to updated commercial forecasts mainly reflecting competitive pressures and/or prioritization decisions. 2023 also includes $128 million associated with Other business activities, related to IPR&amp;D and developed technology rights for acquired software assets and reflects unfavorable pivotal trial results and updated commercial forecasts. 2022 represented intangible asset impairment charges associated with our Biopharma segment of: $200 million for an IPR&amp;D asset for the unapproved indication of symptomatic dilated cardiomyopathy due to a mutation of the gene encoding the lamin A/C protein that resulted from the Phase 3 trial reaching futility at a pre-planned interim analysis and $171 million for developed technology rights due to updated commercial forecasts mainly reflecting competitive pressures. 2022 also included intangible asset impairment charges of $50 million associated with PC1, related to finite-lived licensing agreements and reflected updated contract manufacturing forecasts reflecting changes to market dynamics. (c) 2023 net gains primarily include, among other things, a realized gain of $1.7 billion related to our investment in Telavant Holdings, Inc. and unrealized gains of $297 million related to our investment in Cerevel Therapeutics Holdings, Inc (Cerevel), partially offset by unrealized losses of $292 million related to our investment in BioNTech. 2022 net losses included, among other things, unrealized losses of $986 million related to investments in BioNTech, Allogene Therapeutics, Inc. and Arvinas. 2021 net gains included, among other things, unrealized gains of $1.6 billion related to investments in BioNTech and Cerevel. Reported in Other (income)/deductions –– net . See Note 4 . Other business activities include revenues and costs associated with Business Innovation and costs that we do not allocate to our operating segments, per above, including acquired IPR&amp;D expenses in the periods presented (see Notes 2A and 2E ) . In 2023, earnings include approximately $6.2 billion of inventory write-offs and related charges to Cost of sales mainly due to lower-than-expected demand for our COVID-19 products. In 2022, earnings included COVID-19-related charges of approximately $1.7 billion to Cost of sales , composed of (i) inventory write-offs of approximately $1.2 billion related to COVID-19 products that exceeded or were expected to exceed their approved shelf-lives prior to being used and (ii) charges of approximately $0.5 billion, primarily related to excess raw materials for Paxlovid. Certain significant items are substantive and/or unusual, and in some cases recurring, items (as noted above). Earnings in 2023 include, among other items: (i) intangible asset impairment charges of $3.0 billion recorded in Other (income)/deductions––net and (ii) restructuring charges/(credits) and implementation costs and additional depreciation—asset restructuring of $2.2 billion ($290 million recorded in Selling, informational and administrative expenses and the remaining amount primarily recorded in Restructuring charges and certain acquisition-related co sts), partially offset by (iii) net gains on equity securities of $1.6 billion recorded in Other (income)/deductions––net . Earnings in 2022 included, among other items: (i) restructuring charges/(credits) and implementation costs and additional depreciation—asset restructuring of $1.4 billion ($562 million recorded in Selling, informational and administrative expenses and the remaining amount primarily recorded in Restructuring charges and certain acquisition-related co sts) and (ii) net losses on equity securities of $1.3 billion recorded in Other (income)/deductions––net . Earnings in 2021 included, among other items: (i) actuarial valuation and other pension and postretirement plan gains of $1.6 billion recorded in Other (income)/deductions––net and (ii) net gains on equity securities of $1.3 billion recorded in Other (income)/deductions––net , partially offset by (iii) restructuring charges/(credits) and implementation costs and additional depreciation—asset restructuring of $1.3 billion ($450 million recorded in Selling, informational and administrative expenses and the remaining amount primarily recorded in Restructuring charges and certain acquisition-related costs ). See Notes 3 and 4</t>
  </si>
  <si>
    <t>Segment, Geographic and Other Revenue Information - Revenues by Geographic Area (Detail) - USD ($) $ in Millions</t>
  </si>
  <si>
    <t>Revenues from External Customers and Long-Lived Assets [Line Items]</t>
  </si>
  <si>
    <t>Segment, Geographic and Other Revenue Information - Schedules of Concentration of Risk (Details) - Revenue [Member] - Customer Concentration Risk [Member]</t>
  </si>
  <si>
    <t>McKesson, Inc. [Member]</t>
  </si>
  <si>
    <t>Concentration Risk [Line Items]</t>
  </si>
  <si>
    <t>Cencora, Inc. (formerly AmerisourceBergen Corporation) [Member]</t>
  </si>
  <si>
    <t>Cardinal Health, Inc. [Member]</t>
  </si>
  <si>
    <t>US Government [Member]</t>
  </si>
  <si>
    <t>Segment, Geographic and Other Revenue Information - Revenues by Product (Detail) - USD ($) $ in Millions</t>
  </si>
  <si>
    <t>Revenue from External Customer [Line Items]</t>
  </si>
  <si>
    <t>Business Innovation Segment [Member]</t>
  </si>
  <si>
    <t>Pfizer CentreOne [Member] | Business Innovation Segment [Member]</t>
  </si>
  <si>
    <t>Pfizer Ignite [Member] | Business Innovation Segment [Member]</t>
  </si>
  <si>
    <t>Total Alliance revenues [Member]</t>
  </si>
  <si>
    <t>Primary Care [Member] | Biopharma [Member]</t>
  </si>
  <si>
    <t>Primary Care [Member] | Comirnaty Direct Sales and Alliance Revenues [Member] | Biopharma [Member]</t>
  </si>
  <si>
    <t>Primary Care [Member] | Eliquis Alliance Revenues and Direct Sales [Member] | Biopharma [Member]</t>
  </si>
  <si>
    <t>Primary Care [Member] | Prevnar Family [Member] | Biopharma [Member]</t>
  </si>
  <si>
    <t>Primary Care [Member] | Paxlovid [Member] | Biopharma [Member]</t>
  </si>
  <si>
    <t>Primary Care [Member] | Nurtec ODT/Vydura [Member] | Biopharma [Member]</t>
  </si>
  <si>
    <t>Primary Care [Member] | Abrysvo [Member] | Biopharma [Member]</t>
  </si>
  <si>
    <t>Primary Care [Member] | Premarin Family [Member] | Biopharma [Member]</t>
  </si>
  <si>
    <t>Primary Care [Member] | BMP2 [Member] | Biopharma [Member]</t>
  </si>
  <si>
    <t>Primary Care [Member] | FSME-IMMUN/TicoVac [Member] | Biopharma [Member]</t>
  </si>
  <si>
    <t>Primary Care [Member] | Nimenrix [Member] | Biopharma [Member]</t>
  </si>
  <si>
    <t>Primary Care [Member] | Trumenba [Member] | Biopharma [Member]</t>
  </si>
  <si>
    <t>Primary Care [Member] | All other Primary Care [Member] | Biopharma [Member]</t>
  </si>
  <si>
    <t>Specialty Care [Member] | Biopharma [Member]</t>
  </si>
  <si>
    <t>Specialty Care [Member] | Vyndaqel Family [Member] | Biopharma [Member]</t>
  </si>
  <si>
    <t>Specialty Care [Member] | Xeljanz [Member] | Biopharma [Member]</t>
  </si>
  <si>
    <t>Specialty Care [Member] | Enbrel (Outside the U.S. and Canada) [Member] | Biopharma [Member]</t>
  </si>
  <si>
    <t>Specialty Care [Member] | Sulperazon [Member] | Biopharma [Member]</t>
  </si>
  <si>
    <t>Specialty Care [Member] | Ig Portfolio [Member] | Biopharma [Member]</t>
  </si>
  <si>
    <t>Specialty Care [Member] | Genotropin [Member] | Biopharma [Member]</t>
  </si>
  <si>
    <t>Specialty Care [Member] | Zavicefta [Member] | Biopharma [Member]</t>
  </si>
  <si>
    <t>Specialty Care [Member] | Inflectra [Member] | Biopharma [Member]</t>
  </si>
  <si>
    <t>Specialty Care [Member] | BeneFIX [Member] | Biopharma [Member]</t>
  </si>
  <si>
    <t>Specialty Care [Member] | Zithromax [Member] | Biopharma [Member]</t>
  </si>
  <si>
    <t>Specialty Care [Member] | Medrol [Member] | Biopharma [Member]</t>
  </si>
  <si>
    <t>Specialty Care [Member] | Oxbryta [Member] | Biopharma [Member]</t>
  </si>
  <si>
    <t>Specialty Care [Member] | Somavert [Member] | Biopharma [Member]</t>
  </si>
  <si>
    <t>Specialty Care [Member] | Fragmin [Member] | Biopharma [Member]</t>
  </si>
  <si>
    <t>Specialty Care [Member] | ReFacto AF/Xyntha [Member] | Biopharma [Member]</t>
  </si>
  <si>
    <t>Specialty Care [Member] | Cresemba [Member] | Biopharma [Member]</t>
  </si>
  <si>
    <t>Specialty Care [Member] | Vfend [Member] | Biopharma [Member]</t>
  </si>
  <si>
    <t>Specialty Care [Member] | Bicillin [Member] | Biopharma [Member]</t>
  </si>
  <si>
    <t>Specialty Care [Member] | Cibinqo [Member] | Biopharma [Member]</t>
  </si>
  <si>
    <t>Specialty Care [Member] | All other Anti-infectives [Member] | Biopharma [Member]</t>
  </si>
  <si>
    <t>Specialty Care [Member] | All other Specialty Care [Member] | Biopharma [Member]</t>
  </si>
  <si>
    <t>Oncology [Member] | Biopharma [Member]</t>
  </si>
  <si>
    <t>Oncology [Member] | Ibrance [Member] | Biopharma [Member]</t>
  </si>
  <si>
    <t>Oncology [Member] | Xtandi Alliance Revenues [Member] | Biopharma [Member]</t>
  </si>
  <si>
    <t>Oncology [Member] | Inlyta [Member] | Biopharma [Member]</t>
  </si>
  <si>
    <t>Oncology [Member] | Bosulif [Member] | Biopharma [Member]</t>
  </si>
  <si>
    <t>Oncology [Member] | Lorbrena [Member] | Biopharma [Member]</t>
  </si>
  <si>
    <t>Oncology [Member] | Zirabev [Member] | Biopharma [Member]</t>
  </si>
  <si>
    <t>Oncology [Member] | Ruxience [Member] | Biopharma [Member]</t>
  </si>
  <si>
    <t>Oncology [Member] | Xalkori [Member] | Biopharma [Member]</t>
  </si>
  <si>
    <t>Oncology [Member] | Retacrit [Member] | Biopharma [Member]</t>
  </si>
  <si>
    <t>Oncology [Member] | Aromasin [Member] | Biopharma [Member]</t>
  </si>
  <si>
    <t>Oncology [Member] | Besponsa [Member] | Biopharma [Member]</t>
  </si>
  <si>
    <t>Oncology [Member] | Braftovi [Member] | Biopharma [Member]</t>
  </si>
  <si>
    <t>Oncology [Member] | Bavencio Alliance Revenues [Member] | Biopharma [Member]</t>
  </si>
  <si>
    <t>Oncology [Member] | Sutent [Member] | Biopharma [Member]</t>
  </si>
  <si>
    <t>Oncology [Member] | Mektovi [Member] | Biopharma [Member]</t>
  </si>
  <si>
    <t>Oncology [Member] | Trazimera [Member] | Biopharma [Member]</t>
  </si>
  <si>
    <t>Oncology [Member] | Padcev [Member] | Biopharma [Member]</t>
  </si>
  <si>
    <t>Oncology [Member] | Adcetris [Member] | Biopharma [Member]</t>
  </si>
  <si>
    <t>Oncology [Member] | Tukysa [Member] | Biopharma [Member]</t>
  </si>
  <si>
    <t>Oncology [Member] | Tivdak [Member] | Biopharma [Member]</t>
  </si>
  <si>
    <t>Oncology [Member] | All other Oncology [Member] | Biopharma [Member]</t>
  </si>
  <si>
    <t>[1] Earnings = Income from continuing operations before provision/(benefit) for taxes on income. Biopharma’s revenues and earnings in 2023 reflect a non-cash revenue reversal of $3.5 billion (see Note 17C ). Biopharma’s earnings also include dividend income from our investment in ViiV of $265 million in 2023, $314 million in 2022 and $166 million in 2021. See Note 1G . See Note 1 7A above for information about Business Innovation. Prior-period financial information has been revised to reflect the current period presentation. PC1 includes revenues from our contract manufacturing, including certain Comirnaty-related manufacturing activities performed on behalf of BioNTech ($33 million for 2023, $188 million for 2022, and $320 million for 2021), and revenues from our active pharmaceutical ingredient sales operation, as well as revenues related to our manufacturing and supply agreements with former legacy Pfizer businesses/partnerships. Substantially all relates to amounts earned from our partners under co-promotion agreements. The decrease in 2023 was primarily driven by a decline in Alliance revenues from Comirnaty, partially offset by an increase in Alliance revenues from Eliquis. The increase in 2022 was primarily driven by increases in Alliance revenues from Eliquis, Comirnaty and Bavencio. Excludes revenues for certain Comirnaty-related manufacturing activities performed on behalf of BioNTech, which are included in the PC1 contract development and manufacturing organization. See footnote (h) below. Includes a non-cash revenue reversal of $3.5 billion recorded in the fourth quarter of 2023, of which a portion was associated with sales recorded in 2022, related to the expected return of an estimated 6.5 million treatment courses of EUA-labeled U.S. government inventory. Immunoglobulin (Ig) portfolio includes the revenues from Panzyga, Octagam and Cutaquig. Erbitux is a registered trademark of ImClone LLC. In March 2023, it was announced that our alliance with Merck KGaA to co-develop and co-commercialize Bavencio (avelumab) would terminate. Effective June 30, 2023, Merck KGaA took full control of the global commercialization of Bavencio. Beginning in the third quarter of 2023, the related profit share was replaced by a 15% royalty to Pfizer on net sales of Bavencio, which was recorded in Other (income)/deductions––net . We and Merck KGaA continue to operationalize our respective ongoing clinical trials for Bavencio; and Merck KGaA controls all future R&amp;D activities. Bavencio is a registered trademark of Merck KGaA. Represents revenues from legacy Seagen products subsequent to the acquisition on December 14, 2023. See Note 2 A .</t>
  </si>
  <si>
    <t>Segment, Geographic and Other Revenue Information - Revenues by Product - Footnotes (Details) treatmentCourse in Millions, $ in Millions</t>
  </si>
  <si>
    <t>Oct. 01, 2023</t>
  </si>
  <si>
    <t>Dec. 31, 2023 USD ($) treatmentCourse</t>
  </si>
  <si>
    <t>Biopharma [Member] | Oncology [Member]</t>
  </si>
  <si>
    <t>Biopharma [Member] | Bavencio Alliance Revenues [Member] | Oncology [Member]</t>
  </si>
  <si>
    <t>Royalty on net sales, percentage</t>
  </si>
  <si>
    <t>Business Innovation Segment [Member] | Pfizer CentreOne [Member]</t>
  </si>
  <si>
    <t>BioNTech [Member] | Business Innovation Segment [Member] | Pfizer CentreOne [Member]</t>
  </si>
  <si>
    <t>[1] Earnings = Income from continuing operations before provision/(benefit) for taxes on income. Biopharma’s revenues and earnings in 2023 reflect a non-cash revenue reversal of $3.5 billion (see Note 17C ). Biopharma’s earnings also include dividend income from our investment in ViiV of $265 million in 2023, $314 million in 2022 and $166 million in 2021. In March 2023, it was announced that our alliance with Merck KGaA to co-develop and co-commercialize Bavencio (avelumab) would terminate. Effective June 30, 2023, Merck KGaA took full control of the global commercialization of Bavencio. Beginning in the third quarter of 2023, the related profit share was replaced by a 15% royalty to Pfizer on net sales of Bavencio, which was recorded in Other (income)/deductions––net . We and Merck KGaA continue to operationalize our respective ongoing clinical trials for Bavencio; and Merck KGaA controls all future R&amp;D activities. Bavencio is a registered trademark of Merck KGaA. See Note 1 7A above for information about Business Innovation. Prior-period financial information has been revised to reflect the current period presentation. PC1 includes revenues from our contract manufacturing, including certain Comirnaty-related manufacturing activities performed on behalf of BioNTech ($33 million for 2023, $188 million for 2022, and $320 million for 2021), and revenues from our active pharmaceutical ingredient sales operation, as well as revenues related to our manufacturing and supply agreements with former legacy Pfizer businesses/partnerships.</t>
  </si>
  <si>
    <t>Dec. 31, 2019</t>
  </si>
  <si>
    <t>Dec. 31, 2018</t>
  </si>
  <si>
    <t>ACTUALS</t>
  </si>
  <si>
    <t>YoY Total Revenues</t>
  </si>
  <si>
    <t>YoY Product Revenues</t>
  </si>
  <si>
    <t>YoY Alliance Revenues</t>
  </si>
  <si>
    <t>Product Revenues</t>
  </si>
  <si>
    <t>Alliance Revenues</t>
  </si>
  <si>
    <t>Average Revenue Growth (Total)</t>
  </si>
  <si>
    <t>YoY Cost of Sales (Totals)</t>
  </si>
  <si>
    <t>(Gain) on completion of Consumer Healthcare JV transaction</t>
  </si>
  <si>
    <t>Gross Profit</t>
  </si>
  <si>
    <t>Operating Income</t>
  </si>
  <si>
    <t>Pfizer Inc.</t>
  </si>
  <si>
    <t>Monthly rates of return</t>
  </si>
  <si>
    <t>Pfizer Inc. (PFE)</t>
  </si>
  <si>
    <t>Standard &amp; Poor’s 500 (S&amp;P 500)</t>
  </si>
  <si>
    <t>t</t>
  </si>
  <si>
    <t>Date</t>
  </si>
  <si>
    <t>Price(PFE, t)</t>
  </si>
  <si>
    <t>Dividend(PFE, t)</t>
  </si>
  <si>
    <t>R(PFE, t)</t>
  </si>
  <si>
    <t>Price(S&amp;P 500, t)</t>
  </si>
  <si>
    <t>R(S&amp;P 500, t)</t>
  </si>
  <si>
    <t>Average (R̅):</t>
  </si>
  <si>
    <t>Standard deviation:</t>
  </si>
  <si>
    <t>Calculation of variance and covariance of returns</t>
  </si>
  <si>
    <t>(R(PFE, t) – R̅(PFE))2</t>
  </si>
  <si>
    <t>(R(S&amp;P 500, t) – R̅(S&amp;P 500))2</t>
  </si>
  <si>
    <t>(R(PFE, t) – R̅(PFE)) × (R(S&amp;P 500, t) – R̅(S&amp;P 500))</t>
  </si>
  <si>
    <t>Total (Σ):</t>
  </si>
  <si>
    <t>Systematic risk (β) estimation</t>
  </si>
  <si>
    <t>Variance(PFE)</t>
  </si>
  <si>
    <t>Variance(S&amp;P 500)</t>
  </si>
  <si>
    <t>Covariance(PFE, S&amp;P 500)</t>
  </si>
  <si>
    <t>Correlation coefficient(PFE, S&amp;P 500)</t>
  </si>
  <si>
    <t>β(PFE)</t>
  </si>
  <si>
    <t>α(PFE)</t>
  </si>
  <si>
    <t>Expected rate of return</t>
  </si>
  <si>
    <t>Assumptions</t>
  </si>
  <si>
    <t>Rate of return on LT Treasury Composite</t>
  </si>
  <si>
    <t>R(F)</t>
  </si>
  <si>
    <t>Expected rate of return on market portfolio</t>
  </si>
  <si>
    <t>E[R(M)]</t>
  </si>
  <si>
    <t>Systematic risk (β) of Pfizer Inc. common stock</t>
  </si>
  <si>
    <t>Expected rate of return on Pfizer Inc. common stock</t>
  </si>
  <si>
    <t>E[R(PFE)]</t>
  </si>
  <si>
    <t>Free cash flow to the firm (FCFF) forecast</t>
  </si>
  <si>
    <t>US$ in millions, except per share data</t>
  </si>
  <si>
    <t>Year</t>
  </si>
  <si>
    <t>Value</t>
  </si>
  <si>
    <t>FCFF(t) or TV(t)</t>
  </si>
  <si>
    <t>Present value at 8.16%</t>
  </si>
  <si>
    <t>FCFF(0)</t>
  </si>
  <si>
    <t>FCFF(1)</t>
  </si>
  <si>
    <t>FCFF(2)</t>
  </si>
  <si>
    <t>FCFF(3)</t>
  </si>
  <si>
    <t>FCFF(4)</t>
  </si>
  <si>
    <t>FCFF(5)</t>
  </si>
  <si>
    <t>TV(5)</t>
  </si>
  <si>
    <t>Intrinsic value of Pfizer Inc. capital</t>
  </si>
  <si>
    <t>Less: Preferred stock, no par value, at stated value (book value)</t>
  </si>
  <si>
    <t>Less: Debt (fair value)</t>
  </si>
  <si>
    <t>Intrinsic value of Pfizer Inc. common stock</t>
  </si>
  <si>
    <t>Intrinsic value of Pfizer Inc. common stock (per share)</t>
  </si>
  <si>
    <t>Current share price</t>
  </si>
  <si>
    <t>Cost of capital</t>
  </si>
  <si>
    <t>Weight</t>
  </si>
  <si>
    <t>Required rate of return</t>
  </si>
  <si>
    <t>Equity (fair value)</t>
  </si>
  <si>
    <t>Preferred stock, no par value, at stated value (book value)</t>
  </si>
  <si>
    <t>Debt (fair value)</t>
  </si>
  <si>
    <t>FCFF growth rate (g) implied by PRAT model</t>
  </si>
  <si>
    <t>Average</t>
  </si>
  <si>
    <t>Selected Financial Data (US$ in millions)</t>
  </si>
  <si>
    <t>Less: Discontinued operations, net of tax</t>
  </si>
  <si>
    <t>Net income attributable to Pfizer Inc.</t>
  </si>
  <si>
    <t>Effective income tax rate (EITR)</t>
  </si>
  <si>
    <t>Interest expense, after tax</t>
  </si>
  <si>
    <t>Add: Cash dividends declared, preferred stock</t>
  </si>
  <si>
    <t>Add: Cash dividends declared, common stock</t>
  </si>
  <si>
    <t>Interest expense (after tax) and dividends</t>
  </si>
  <si>
    <t>EBIT(1 – EITR)</t>
  </si>
  <si>
    <t>Short-term borrowings, including current portion of long-term debt</t>
  </si>
  <si>
    <t>Long-term debt, excluding current portion</t>
  </si>
  <si>
    <t>Total capital</t>
  </si>
  <si>
    <t>Financial Ratios</t>
  </si>
  <si>
    <t>Retention rate (RR)</t>
  </si>
  <si>
    <t>Return on invested capital (ROIC)</t>
  </si>
  <si>
    <t>Averages</t>
  </si>
  <si>
    <t>RR</t>
  </si>
  <si>
    <t>ROIC</t>
  </si>
  <si>
    <t>FCFF growth rate (g)</t>
  </si>
  <si>
    <t>FCFF growth rate (g) forecast</t>
  </si>
  <si>
    <t>g(t)</t>
  </si>
  <si>
    <t>g(1)</t>
  </si>
  <si>
    <t>g(2)</t>
  </si>
  <si>
    <t>g(3)</t>
  </si>
  <si>
    <t>g(4)</t>
  </si>
  <si>
    <t>5 and thereafter</t>
  </si>
  <si>
    <t>g(5)</t>
  </si>
  <si>
    <t>Current enterprise value calculation</t>
  </si>
  <si>
    <t>Current share price (P)</t>
  </si>
  <si>
    <t>No. shares of common stock outstanding</t>
  </si>
  <si>
    <t>US$ in millions</t>
  </si>
  <si>
    <t>Common equity (market value)</t>
  </si>
  <si>
    <t>Add: Preferred stock, no par value, at stated value (book value)</t>
  </si>
  <si>
    <t>Add: Equity attributable to noncontrolling interests (book value)</t>
  </si>
  <si>
    <t>Add: Short-term borrowings, including current portion of long-term debt (book value)</t>
  </si>
  <si>
    <t>Add: Long-term debt, excluding current portion (book value)</t>
  </si>
  <si>
    <t>Total equity and debt</t>
  </si>
  <si>
    <t>Less: Cash and cash equivalents</t>
  </si>
  <si>
    <t>Less: Short-term investments</t>
  </si>
  <si>
    <t>Enterprise value (EV)</t>
  </si>
  <si>
    <t>FOR LINKED VERSION, CONTACT ME - JOSHUAMORTON40@GMAIL.COM</t>
  </si>
  <si>
    <t>Similar to dividend discount model; sum of all future dividend payments discounted to the present value</t>
  </si>
  <si>
    <t>Calcs the sustainable growth rate (SGR) using the DuPont formula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</si>
</sst>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164" formatCode="_(&quot;$ &quot;#,##0_);_(&quot;$ &quot;\(#,##0\)"/>
    <numFmt numFmtId="165" formatCode="_(&quot;$ &quot;#,##0.00_);_(&quot;$ &quot;\(#,##0.00\)"/>
    <numFmt numFmtId="166" formatCode="_(&quot;$ &quot;#,##0.0_);_(&quot;$ &quot;\(#,##0.0\)"/>
    <numFmt numFmtId="167" formatCode="#,##0%_);\(#,##0%\)"/>
    <numFmt numFmtId="168" formatCode="#,##0.00%_);\(#,##0.00%\)"/>
    <numFmt numFmtId="169" formatCode="_(&quot;£ &quot;#,##0_);_(&quot;£ &quot;\(#,##0\)"/>
    <numFmt numFmtId="170" formatCode="#,##0.000%_);\(#,##0.000%\)"/>
    <numFmt numFmtId="171" formatCode="_(&quot;€ &quot;#,##0_);_(&quot;€ &quot;\(#,##0\)"/>
    <numFmt numFmtId="172" formatCode="_(&quot;€ &quot;#,##0.0_);_(&quot;€ &quot;\(#,##0.0\)"/>
    <numFmt numFmtId="173" formatCode="#,##0.0_);\(#,##0.0\)"/>
    <numFmt numFmtId="180" formatCode="[$-409]mmm\ d\,\ yyyy"/>
    <numFmt numFmtId="181" formatCode="[$$-409]#,##0.00"/>
    <numFmt numFmtId="182" formatCode="#,##0.00;\-#,##0.00;&quot;—&quot;"/>
    <numFmt numFmtId="183" formatCode="#,##0_);\(#,##0\);&quot;—&quot;"/>
    <numFmt numFmtId="184" formatCode="#,##0.00%;\-#,##0.00%;&quot;—&quot;"/>
  </numFmts>
  <fonts count="18" x14ac:knownFonts="1">
    <font>
      <sz val="11"/>
      <color theme="1"/>
      <name val="Calibri"/>
      <family val="2"/>
      <scheme val="minor"/>
    </font>
    <font>
      <b/>
      <sz val="11"/>
      <name val="Calibri"/>
    </font>
    <font>
      <sz val="11"/>
      <name val="Calibri"/>
    </font>
    <font>
      <sz val="11"/>
      <color theme="1"/>
      <name val="Calibri"/>
      <family val="2"/>
      <scheme val="minor"/>
    </font>
    <font>
      <b/>
      <sz val="11"/>
      <color theme="1"/>
      <name val="Calibri"/>
      <family val="2"/>
      <scheme val="minor"/>
    </font>
    <font>
      <b/>
      <sz val="11"/>
      <name val="Calibri"/>
      <family val="2"/>
    </font>
    <font>
      <sz val="11"/>
      <name val="Calibri"/>
      <family val="2"/>
    </font>
    <font>
      <sz val="9"/>
      <color indexed="81"/>
      <name val="Tahoma"/>
      <family val="2"/>
    </font>
    <font>
      <b/>
      <sz val="9"/>
      <color indexed="81"/>
      <name val="Tahoma"/>
      <family val="2"/>
    </font>
    <font>
      <b/>
      <sz val="11"/>
      <color rgb="FF252525"/>
      <name val="Calibri"/>
      <family val="2"/>
    </font>
    <font>
      <sz val="9"/>
      <color rgb="FF757575"/>
      <name val="Calibri"/>
      <family val="2"/>
    </font>
    <font>
      <sz val="11"/>
      <color rgb="FF252525"/>
      <name val="Calibri"/>
      <family val="2"/>
    </font>
    <font>
      <b/>
      <sz val="13"/>
      <color rgb="FF757575"/>
      <name val="Calibri"/>
      <family val="2"/>
    </font>
    <font>
      <b/>
      <sz val="22"/>
      <color theme="1"/>
      <name val="Calibri"/>
      <family val="2"/>
    </font>
    <font>
      <b/>
      <sz val="17"/>
      <color theme="3" tint="0.39997558519241921"/>
      <name val="Calibri"/>
      <family val="2"/>
    </font>
    <font>
      <sz val="11"/>
      <color theme="3" tint="0.39997558519241921"/>
      <name val="Calibri"/>
      <family val="2"/>
      <scheme val="minor"/>
    </font>
    <font>
      <b/>
      <sz val="22"/>
      <name val="Calibri"/>
      <family val="2"/>
    </font>
    <font>
      <b/>
      <sz val="16"/>
      <color theme="1"/>
      <name val="Calibri"/>
      <family val="2"/>
      <scheme val="minor"/>
    </font>
  </fonts>
  <fills count="5">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FFCC"/>
        <bgColor indexed="64"/>
      </patternFill>
    </fill>
  </fills>
  <borders count="14">
    <border>
      <left/>
      <right/>
      <top/>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rgb="FF252525"/>
      </top>
      <bottom style="medium">
        <color rgb="FF252525"/>
      </bottom>
      <diagonal/>
    </border>
    <border>
      <left/>
      <right/>
      <top style="thin">
        <color rgb="FFE2E2E2"/>
      </top>
      <bottom/>
      <diagonal/>
    </border>
    <border>
      <left/>
      <right/>
      <top style="thin">
        <color rgb="FF252525"/>
      </top>
      <bottom/>
      <diagonal/>
    </border>
  </borders>
  <cellStyleXfs count="3">
    <xf numFmtId="0" fontId="0" fillId="0" borderId="0"/>
    <xf numFmtId="9" fontId="3" fillId="0" borderId="0" applyFont="0" applyFill="0" applyBorder="0" applyAlignment="0" applyProtection="0"/>
    <xf numFmtId="0" fontId="11" fillId="0" borderId="0"/>
  </cellStyleXfs>
  <cellXfs count="116">
    <xf numFmtId="0" fontId="0" fillId="0" borderId="0" xfId="0"/>
    <xf numFmtId="0" fontId="1" fillId="0" borderId="0" xfId="0" applyFont="1" applyAlignment="1">
      <alignment horizontal="center" vertical="center" wrapText="1"/>
    </xf>
    <xf numFmtId="0" fontId="2" fillId="0" borderId="0" xfId="0" applyFont="1" applyAlignment="1">
      <alignment horizontal="center" vertical="center" wrapText="1"/>
    </xf>
    <xf numFmtId="0" fontId="1" fillId="0" borderId="0" xfId="0" applyFont="1" applyAlignment="1">
      <alignment vertical="top" wrapText="1"/>
    </xf>
    <xf numFmtId="0" fontId="2" fillId="0" borderId="0" xfId="0" applyFont="1" applyAlignment="1">
      <alignment vertical="top" wrapText="1"/>
    </xf>
    <xf numFmtId="164" fontId="2" fillId="0" borderId="0" xfId="0" applyNumberFormat="1" applyFont="1" applyAlignment="1">
      <alignment horizontal="right" vertical="top"/>
    </xf>
    <xf numFmtId="37" fontId="2" fillId="0" borderId="0" xfId="0" applyNumberFormat="1" applyFont="1" applyAlignment="1">
      <alignment horizontal="right" vertical="top"/>
    </xf>
    <xf numFmtId="165" fontId="2" fillId="0" borderId="0" xfId="0" applyNumberFormat="1" applyFont="1" applyAlignment="1">
      <alignment horizontal="right" vertical="top"/>
    </xf>
    <xf numFmtId="39" fontId="2" fillId="0" borderId="0" xfId="0" applyNumberFormat="1" applyFont="1" applyAlignment="1">
      <alignment horizontal="right" vertical="top"/>
    </xf>
    <xf numFmtId="166" fontId="2" fillId="0" borderId="0" xfId="0" applyNumberFormat="1" applyFont="1" applyAlignment="1">
      <alignment horizontal="right" vertical="top"/>
    </xf>
    <xf numFmtId="167" fontId="2" fillId="0" borderId="0" xfId="0" applyNumberFormat="1" applyFont="1" applyAlignment="1">
      <alignment horizontal="right" vertical="top"/>
    </xf>
    <xf numFmtId="168" fontId="2" fillId="0" borderId="0" xfId="0" applyNumberFormat="1" applyFont="1" applyAlignment="1">
      <alignment horizontal="right" vertical="top"/>
    </xf>
    <xf numFmtId="169" fontId="2" fillId="0" borderId="0" xfId="0" applyNumberFormat="1" applyFont="1" applyAlignment="1">
      <alignment horizontal="right" vertical="top"/>
    </xf>
    <xf numFmtId="170" fontId="2" fillId="0" borderId="0" xfId="0" applyNumberFormat="1" applyFont="1" applyAlignment="1">
      <alignment horizontal="right" vertical="top"/>
    </xf>
    <xf numFmtId="171" fontId="2" fillId="0" borderId="0" xfId="0" applyNumberFormat="1" applyFont="1" applyAlignment="1">
      <alignment horizontal="right" vertical="top"/>
    </xf>
    <xf numFmtId="172" fontId="2" fillId="0" borderId="0" xfId="0" applyNumberFormat="1" applyFont="1" applyAlignment="1">
      <alignment horizontal="right" vertical="top"/>
    </xf>
    <xf numFmtId="173" fontId="2" fillId="0" borderId="0" xfId="0" applyNumberFormat="1" applyFont="1" applyAlignment="1">
      <alignment horizontal="right" vertical="top"/>
    </xf>
    <xf numFmtId="0" fontId="1" fillId="0" borderId="0" xfId="0" applyFont="1" applyAlignment="1">
      <alignment horizontal="center" vertical="center" wrapText="1"/>
    </xf>
    <xf numFmtId="0" fontId="0" fillId="0" borderId="0" xfId="0"/>
    <xf numFmtId="0" fontId="2" fillId="0" borderId="0" xfId="0" applyFont="1" applyAlignment="1">
      <alignment horizontal="center" vertical="center" wrapText="1"/>
    </xf>
    <xf numFmtId="0" fontId="2" fillId="0" borderId="0" xfId="0" applyFont="1" applyAlignment="1">
      <alignment vertical="top" wrapText="1"/>
    </xf>
    <xf numFmtId="167" fontId="2" fillId="0" borderId="0" xfId="0" applyNumberFormat="1" applyFont="1" applyAlignment="1">
      <alignment horizontal="right" vertical="top"/>
    </xf>
    <xf numFmtId="168" fontId="2" fillId="0" borderId="0" xfId="0" applyNumberFormat="1" applyFont="1" applyAlignment="1">
      <alignment horizontal="right" vertical="top"/>
    </xf>
    <xf numFmtId="164" fontId="2" fillId="0" borderId="0" xfId="0" applyNumberFormat="1" applyFont="1" applyAlignment="1">
      <alignment horizontal="right" vertical="top"/>
    </xf>
    <xf numFmtId="0" fontId="0" fillId="0" borderId="0" xfId="0"/>
    <xf numFmtId="0" fontId="2" fillId="0" borderId="0" xfId="0" applyFont="1" applyAlignment="1">
      <alignment vertical="top" wrapText="1"/>
    </xf>
    <xf numFmtId="164" fontId="2" fillId="0" borderId="0" xfId="0" applyNumberFormat="1" applyFont="1" applyAlignment="1">
      <alignment horizontal="right" vertical="top"/>
    </xf>
    <xf numFmtId="37" fontId="2" fillId="0" borderId="0" xfId="0" applyNumberFormat="1" applyFont="1" applyAlignment="1">
      <alignment horizontal="right" vertical="top"/>
    </xf>
    <xf numFmtId="165" fontId="2" fillId="0" borderId="0" xfId="0" applyNumberFormat="1" applyFont="1" applyAlignment="1">
      <alignment horizontal="right" vertical="top"/>
    </xf>
    <xf numFmtId="39" fontId="2" fillId="0" borderId="0" xfId="0" applyNumberFormat="1" applyFont="1" applyAlignment="1">
      <alignment horizontal="right" vertical="top"/>
    </xf>
    <xf numFmtId="0" fontId="4" fillId="2" borderId="0" xfId="0" applyFont="1" applyFill="1" applyAlignment="1">
      <alignment horizontal="center"/>
    </xf>
    <xf numFmtId="0" fontId="1" fillId="0" borderId="0" xfId="0" applyFont="1" applyAlignment="1">
      <alignment horizontal="left" vertical="top" wrapText="1"/>
    </xf>
    <xf numFmtId="0" fontId="5" fillId="0" borderId="0" xfId="0" applyFont="1" applyAlignment="1">
      <alignment horizontal="left" vertical="top" wrapText="1"/>
    </xf>
    <xf numFmtId="0" fontId="4" fillId="0" borderId="0" xfId="0" applyFont="1"/>
    <xf numFmtId="0" fontId="5" fillId="0" borderId="1" xfId="0" applyFont="1" applyBorder="1" applyAlignment="1">
      <alignment vertical="top" wrapText="1"/>
    </xf>
    <xf numFmtId="0" fontId="4" fillId="0" borderId="1" xfId="0" applyFont="1" applyBorder="1"/>
    <xf numFmtId="0" fontId="5" fillId="0" borderId="2" xfId="0" applyFont="1" applyBorder="1" applyAlignment="1">
      <alignment vertical="top" wrapText="1"/>
    </xf>
    <xf numFmtId="0" fontId="4" fillId="0" borderId="2" xfId="0" applyFont="1" applyBorder="1"/>
    <xf numFmtId="164" fontId="5" fillId="0" borderId="2" xfId="0" applyNumberFormat="1" applyFont="1" applyBorder="1" applyAlignment="1">
      <alignment horizontal="right" vertical="top"/>
    </xf>
    <xf numFmtId="37" fontId="5" fillId="0" borderId="2" xfId="0" applyNumberFormat="1" applyFont="1" applyBorder="1" applyAlignment="1">
      <alignment horizontal="right" vertical="top"/>
    </xf>
    <xf numFmtId="0" fontId="4" fillId="0" borderId="0" xfId="0" applyFont="1" applyFill="1" applyAlignment="1"/>
    <xf numFmtId="0" fontId="6" fillId="0" borderId="0" xfId="0" applyFont="1" applyAlignment="1">
      <alignment horizontal="center" vertical="center" wrapText="1"/>
    </xf>
    <xf numFmtId="10" fontId="0" fillId="0" borderId="0" xfId="1" applyNumberFormat="1" applyFont="1"/>
    <xf numFmtId="0" fontId="1" fillId="0" borderId="0" xfId="0" applyFont="1" applyAlignment="1">
      <alignment horizontal="left" vertical="top" wrapText="1"/>
    </xf>
    <xf numFmtId="0" fontId="5" fillId="0" borderId="0" xfId="0" applyFont="1" applyAlignment="1">
      <alignment horizontal="left" vertical="top" wrapText="1"/>
    </xf>
    <xf numFmtId="10" fontId="0" fillId="0" borderId="0" xfId="0" applyNumberFormat="1"/>
    <xf numFmtId="0" fontId="2" fillId="0" borderId="0" xfId="0" applyFont="1" applyFill="1" applyAlignment="1">
      <alignment horizontal="center" vertical="center" wrapText="1"/>
    </xf>
    <xf numFmtId="0" fontId="2" fillId="0" borderId="0" xfId="0" applyFont="1" applyFill="1" applyAlignment="1">
      <alignment vertical="top" wrapText="1"/>
    </xf>
    <xf numFmtId="164" fontId="2" fillId="0" borderId="0" xfId="0" applyNumberFormat="1" applyFont="1" applyFill="1" applyAlignment="1">
      <alignment horizontal="right" vertical="top"/>
    </xf>
    <xf numFmtId="37" fontId="2" fillId="0" borderId="0" xfId="0" applyNumberFormat="1" applyFont="1" applyFill="1" applyAlignment="1">
      <alignment horizontal="right" vertical="top"/>
    </xf>
    <xf numFmtId="37" fontId="5" fillId="0" borderId="2" xfId="0" applyNumberFormat="1" applyFont="1" applyFill="1" applyBorder="1" applyAlignment="1">
      <alignment horizontal="right" vertical="top"/>
    </xf>
    <xf numFmtId="164" fontId="5" fillId="0" borderId="2" xfId="0" applyNumberFormat="1" applyFont="1" applyFill="1" applyBorder="1" applyAlignment="1">
      <alignment horizontal="right" vertical="top"/>
    </xf>
    <xf numFmtId="165" fontId="2" fillId="0" borderId="0" xfId="0" applyNumberFormat="1" applyFont="1" applyFill="1" applyAlignment="1">
      <alignment horizontal="right" vertical="top"/>
    </xf>
    <xf numFmtId="39" fontId="2" fillId="0" borderId="0" xfId="0" applyNumberFormat="1" applyFont="1" applyFill="1" applyAlignment="1">
      <alignment horizontal="right" vertical="top"/>
    </xf>
    <xf numFmtId="0" fontId="5" fillId="0" borderId="0" xfId="0" applyFont="1" applyBorder="1" applyAlignment="1">
      <alignment vertical="top" wrapText="1"/>
    </xf>
    <xf numFmtId="0" fontId="5" fillId="0" borderId="0" xfId="0" applyFont="1" applyBorder="1" applyAlignment="1">
      <alignment horizontal="left" vertical="top" wrapText="1"/>
    </xf>
    <xf numFmtId="0" fontId="4" fillId="0" borderId="0" xfId="0" applyFont="1" applyBorder="1"/>
    <xf numFmtId="0" fontId="6" fillId="0" borderId="0" xfId="0" applyFont="1" applyBorder="1" applyAlignment="1">
      <alignment horizontal="left" vertical="top" wrapText="1"/>
    </xf>
    <xf numFmtId="37" fontId="2" fillId="0" borderId="0" xfId="0" applyNumberFormat="1" applyFont="1" applyAlignment="1">
      <alignment vertical="top" wrapText="1"/>
    </xf>
    <xf numFmtId="37" fontId="0" fillId="0" borderId="0" xfId="0" applyNumberFormat="1"/>
    <xf numFmtId="37" fontId="4" fillId="0" borderId="0" xfId="0" applyNumberFormat="1" applyFont="1"/>
    <xf numFmtId="37" fontId="5" fillId="0" borderId="1" xfId="0" applyNumberFormat="1" applyFont="1" applyBorder="1" applyAlignment="1">
      <alignment horizontal="right" vertical="top"/>
    </xf>
    <xf numFmtId="37" fontId="4" fillId="0" borderId="1" xfId="0" applyNumberFormat="1" applyFont="1" applyBorder="1"/>
    <xf numFmtId="0" fontId="9" fillId="0" borderId="11" xfId="0" applyFont="1" applyBorder="1" applyAlignment="1">
      <alignment horizontal="right" vertical="top"/>
    </xf>
    <xf numFmtId="49" fontId="9" fillId="0" borderId="11" xfId="0" applyNumberFormat="1" applyFont="1" applyBorder="1" applyAlignment="1">
      <alignment horizontal="right" vertical="top" wrapText="1"/>
    </xf>
    <xf numFmtId="49" fontId="9" fillId="0" borderId="11" xfId="0" applyNumberFormat="1" applyFont="1" applyBorder="1" applyAlignment="1">
      <alignment horizontal="right" vertical="top" wrapText="1"/>
    </xf>
    <xf numFmtId="180" fontId="0" fillId="0" borderId="0" xfId="0" applyNumberFormat="1" applyAlignment="1">
      <alignment horizontal="right"/>
    </xf>
    <xf numFmtId="181" fontId="0" fillId="0" borderId="0" xfId="0" applyNumberFormat="1" applyAlignment="1">
      <alignment horizontal="right"/>
    </xf>
    <xf numFmtId="182" fontId="0" fillId="0" borderId="0" xfId="0" applyNumberFormat="1" applyAlignment="1">
      <alignment horizontal="right"/>
    </xf>
    <xf numFmtId="183" fontId="0" fillId="0" borderId="0" xfId="0" applyNumberFormat="1" applyAlignment="1">
      <alignment horizontal="right"/>
    </xf>
    <xf numFmtId="184" fontId="0" fillId="0" borderId="0" xfId="0" applyNumberFormat="1" applyAlignment="1">
      <alignment horizontal="right"/>
    </xf>
    <xf numFmtId="0" fontId="9" fillId="0" borderId="0" xfId="0" applyFont="1" applyAlignment="1">
      <alignment horizontal="left" wrapText="1" indent="1"/>
    </xf>
    <xf numFmtId="184" fontId="9" fillId="0" borderId="12" xfId="0" applyNumberFormat="1" applyFont="1" applyBorder="1" applyAlignment="1">
      <alignment horizontal="right"/>
    </xf>
    <xf numFmtId="0" fontId="10" fillId="0" borderId="13" xfId="0" applyFont="1" applyBorder="1"/>
    <xf numFmtId="0" fontId="11" fillId="0" borderId="0" xfId="2"/>
    <xf numFmtId="49" fontId="9" fillId="0" borderId="11" xfId="2" applyNumberFormat="1" applyFont="1" applyBorder="1" applyAlignment="1">
      <alignment horizontal="right" vertical="top" wrapText="1"/>
    </xf>
    <xf numFmtId="183" fontId="11" fillId="0" borderId="0" xfId="2" applyNumberFormat="1" applyAlignment="1">
      <alignment horizontal="right"/>
    </xf>
    <xf numFmtId="180" fontId="11" fillId="0" borderId="0" xfId="2" applyNumberFormat="1" applyAlignment="1">
      <alignment horizontal="right"/>
    </xf>
    <xf numFmtId="184" fontId="11" fillId="0" borderId="0" xfId="2" applyNumberFormat="1" applyAlignment="1">
      <alignment horizontal="right"/>
    </xf>
    <xf numFmtId="182" fontId="11" fillId="0" borderId="0" xfId="2" applyNumberFormat="1" applyAlignment="1">
      <alignment horizontal="right"/>
    </xf>
    <xf numFmtId="182" fontId="9" fillId="0" borderId="12" xfId="2" applyNumberFormat="1" applyFont="1" applyBorder="1" applyAlignment="1">
      <alignment horizontal="right"/>
    </xf>
    <xf numFmtId="0" fontId="10" fillId="0" borderId="13" xfId="2" applyFont="1" applyBorder="1"/>
    <xf numFmtId="0" fontId="9" fillId="0" borderId="0" xfId="2" applyFont="1" applyAlignment="1">
      <alignment horizontal="left" wrapText="1" indent="1"/>
    </xf>
    <xf numFmtId="0" fontId="9" fillId="0" borderId="0" xfId="2" applyFont="1" applyAlignment="1">
      <alignment horizontal="left" wrapText="1" indent="1"/>
    </xf>
    <xf numFmtId="0" fontId="11" fillId="0" borderId="0" xfId="2"/>
    <xf numFmtId="0" fontId="11" fillId="0" borderId="0" xfId="2" applyAlignment="1">
      <alignment horizontal="left" wrapText="1" indent="1"/>
    </xf>
    <xf numFmtId="0" fontId="12" fillId="0" borderId="0" xfId="2" applyFont="1" applyAlignment="1">
      <alignment horizontal="left" vertical="center" indent="1"/>
    </xf>
    <xf numFmtId="0" fontId="11" fillId="0" borderId="0" xfId="2" applyAlignment="1">
      <alignment horizontal="left" wrapText="1" indent="2"/>
    </xf>
    <xf numFmtId="184" fontId="9" fillId="0" borderId="12" xfId="2" applyNumberFormat="1" applyFont="1" applyBorder="1" applyAlignment="1">
      <alignment horizontal="right"/>
    </xf>
    <xf numFmtId="183" fontId="9" fillId="0" borderId="12" xfId="2" applyNumberFormat="1" applyFont="1" applyBorder="1" applyAlignment="1">
      <alignment horizontal="right"/>
    </xf>
    <xf numFmtId="0" fontId="11" fillId="0" borderId="0" xfId="2" applyAlignment="1">
      <alignment horizontal="left" wrapText="1" indent="1"/>
    </xf>
    <xf numFmtId="181" fontId="9" fillId="0" borderId="12" xfId="2" applyNumberFormat="1" applyFont="1" applyBorder="1" applyAlignment="1">
      <alignment horizontal="right"/>
    </xf>
    <xf numFmtId="181" fontId="11" fillId="0" borderId="0" xfId="2" applyNumberFormat="1" applyAlignment="1">
      <alignment horizontal="right"/>
    </xf>
    <xf numFmtId="0" fontId="0" fillId="0" borderId="0" xfId="0" applyFill="1"/>
    <xf numFmtId="0" fontId="13" fillId="0" borderId="0" xfId="0" applyFont="1"/>
    <xf numFmtId="0" fontId="0" fillId="0" borderId="0" xfId="0" applyFont="1"/>
    <xf numFmtId="0" fontId="14" fillId="0" borderId="0" xfId="0" applyFont="1"/>
    <xf numFmtId="0" fontId="15" fillId="0" borderId="0" xfId="0" applyFont="1"/>
    <xf numFmtId="0" fontId="14" fillId="0" borderId="0" xfId="2" applyFont="1"/>
    <xf numFmtId="0" fontId="13" fillId="0" borderId="0" xfId="2" applyFont="1"/>
    <xf numFmtId="0" fontId="9" fillId="0" borderId="11" xfId="2" applyFont="1" applyBorder="1" applyAlignment="1">
      <alignment horizontal="right" vertical="top"/>
    </xf>
    <xf numFmtId="180" fontId="9" fillId="0" borderId="11" xfId="2" applyNumberFormat="1" applyFont="1" applyBorder="1" applyAlignment="1">
      <alignment horizontal="right" vertical="top"/>
    </xf>
    <xf numFmtId="0" fontId="9" fillId="0" borderId="0" xfId="2" applyFont="1" applyAlignment="1">
      <alignment horizontal="left" wrapText="1" indent="2"/>
    </xf>
    <xf numFmtId="0" fontId="16" fillId="0" borderId="0" xfId="2" applyFont="1"/>
    <xf numFmtId="0" fontId="2" fillId="4" borderId="0" xfId="0" applyFont="1" applyFill="1" applyAlignment="1">
      <alignment vertical="top" wrapText="1"/>
    </xf>
    <xf numFmtId="0" fontId="9" fillId="0" borderId="0" xfId="2" applyFont="1" applyAlignment="1">
      <alignment horizontal="left" wrapText="1" indent="4"/>
    </xf>
    <xf numFmtId="0" fontId="9" fillId="0" borderId="0" xfId="2" applyFont="1" applyAlignment="1">
      <alignment horizontal="left" wrapText="1" indent="3"/>
    </xf>
    <xf numFmtId="0" fontId="17" fillId="3" borderId="3" xfId="0" applyFont="1" applyFill="1" applyBorder="1" applyAlignment="1">
      <alignment horizontal="center" vertical="center" wrapText="1"/>
    </xf>
    <xf numFmtId="0" fontId="17" fillId="3" borderId="4" xfId="0" applyFont="1" applyFill="1" applyBorder="1" applyAlignment="1">
      <alignment horizontal="center" vertical="center" wrapText="1"/>
    </xf>
    <xf numFmtId="0" fontId="17" fillId="3" borderId="5" xfId="0" applyFont="1" applyFill="1" applyBorder="1" applyAlignment="1">
      <alignment horizontal="center" vertical="center" wrapText="1"/>
    </xf>
    <xf numFmtId="0" fontId="17" fillId="3" borderId="6" xfId="0" applyFont="1" applyFill="1" applyBorder="1" applyAlignment="1">
      <alignment horizontal="center" vertical="center" wrapText="1"/>
    </xf>
    <xf numFmtId="0" fontId="17" fillId="3" borderId="0" xfId="0" applyFont="1" applyFill="1" applyBorder="1" applyAlignment="1">
      <alignment horizontal="center" vertical="center" wrapText="1"/>
    </xf>
    <xf numFmtId="0" fontId="17" fillId="3" borderId="7" xfId="0" applyFont="1" applyFill="1" applyBorder="1" applyAlignment="1">
      <alignment horizontal="center" vertical="center" wrapText="1"/>
    </xf>
    <xf numFmtId="0" fontId="17" fillId="3" borderId="8" xfId="0" applyFont="1" applyFill="1" applyBorder="1" applyAlignment="1">
      <alignment horizontal="center" vertical="center" wrapText="1"/>
    </xf>
    <xf numFmtId="0" fontId="17" fillId="3" borderId="9" xfId="0" applyFont="1" applyFill="1" applyBorder="1" applyAlignment="1">
      <alignment horizontal="center" vertical="center" wrapText="1"/>
    </xf>
    <xf numFmtId="0" fontId="17" fillId="3" borderId="10" xfId="0" applyFont="1" applyFill="1" applyBorder="1" applyAlignment="1">
      <alignment horizontal="center" vertical="center" wrapText="1"/>
    </xf>
  </cellXfs>
  <cellStyles count="3">
    <cellStyle name="Normal" xfId="0" builtinId="0"/>
    <cellStyle name="Normal 2" xfId="2" xr:uid="{C11D81D2-5956-4B38-B655-A128080AA6CD}"/>
    <cellStyle name="Percent" xfId="1" builtinId="5"/>
  </cellStyles>
  <dxfs count="0"/>
  <tableStyles count="0" defaultTableStyle="TableStyleMedium9" defaultPivotStyle="PivotStyleLight16"/>
  <colors>
    <mruColors>
      <color rgb="FFFF7C80"/>
      <color rgb="FFFFFFCC"/>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calcChain" Target="calcChain.xml"/><Relationship Id="rId5" Type="http://schemas.openxmlformats.org/officeDocument/2006/relationships/worksheet" Target="worksheets/sheet5.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worksheet" Target="worksheets/sheet134.xml"/><Relationship Id="rId139" Type="http://schemas.openxmlformats.org/officeDocument/2006/relationships/worksheet" Target="worksheets/sheet13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40" Type="http://schemas.openxmlformats.org/officeDocument/2006/relationships/worksheet" Target="worksheets/sheet140.xml"/><Relationship Id="rId145" Type="http://schemas.openxmlformats.org/officeDocument/2006/relationships/worksheet" Target="worksheets/sheet145.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6" Type="http://schemas.openxmlformats.org/officeDocument/2006/relationships/worksheet" Target="worksheets/sheet16.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L45"/>
  <sheetViews>
    <sheetView tabSelected="1" workbookViewId="0">
      <selection activeCell="C18" sqref="C18"/>
    </sheetView>
  </sheetViews>
  <sheetFormatPr defaultRowHeight="15" x14ac:dyDescent="0.25"/>
  <cols>
    <col min="1" max="1" width="53" customWidth="1"/>
    <col min="2" max="2" width="80" customWidth="1"/>
    <col min="3" max="4" width="14" customWidth="1"/>
  </cols>
  <sheetData>
    <row r="1" spans="1:12" ht="15.75" thickBot="1" x14ac:dyDescent="0.3">
      <c r="A1" s="17" t="s">
        <v>0</v>
      </c>
      <c r="B1" s="2" t="s">
        <v>1</v>
      </c>
    </row>
    <row r="2" spans="1:12" x14ac:dyDescent="0.25">
      <c r="A2" s="18"/>
      <c r="B2" s="2" t="s">
        <v>2</v>
      </c>
      <c r="C2" s="2" t="s">
        <v>3</v>
      </c>
      <c r="D2" s="2" t="s">
        <v>4</v>
      </c>
      <c r="E2" s="107" t="s">
        <v>2031</v>
      </c>
      <c r="F2" s="108"/>
      <c r="G2" s="108"/>
      <c r="H2" s="108"/>
      <c r="I2" s="108"/>
      <c r="J2" s="108"/>
      <c r="K2" s="108"/>
      <c r="L2" s="109"/>
    </row>
    <row r="3" spans="1:12" x14ac:dyDescent="0.25">
      <c r="A3" s="3" t="s">
        <v>5</v>
      </c>
      <c r="B3" s="4" t="s">
        <v>6</v>
      </c>
      <c r="C3" s="4" t="s">
        <v>6</v>
      </c>
      <c r="D3" s="4" t="s">
        <v>6</v>
      </c>
      <c r="E3" s="110"/>
      <c r="F3" s="111"/>
      <c r="G3" s="111"/>
      <c r="H3" s="111"/>
      <c r="I3" s="111"/>
      <c r="J3" s="111"/>
      <c r="K3" s="111"/>
      <c r="L3" s="112"/>
    </row>
    <row r="4" spans="1:12" x14ac:dyDescent="0.25">
      <c r="A4" s="4" t="s">
        <v>7</v>
      </c>
      <c r="B4" s="4" t="s">
        <v>8</v>
      </c>
      <c r="C4" s="4" t="s">
        <v>6</v>
      </c>
      <c r="D4" s="4" t="s">
        <v>6</v>
      </c>
      <c r="E4" s="110"/>
      <c r="F4" s="111"/>
      <c r="G4" s="111"/>
      <c r="H4" s="111"/>
      <c r="I4" s="111"/>
      <c r="J4" s="111"/>
      <c r="K4" s="111"/>
      <c r="L4" s="112"/>
    </row>
    <row r="5" spans="1:12" x14ac:dyDescent="0.25">
      <c r="A5" s="4" t="s">
        <v>9</v>
      </c>
      <c r="B5" s="4" t="s">
        <v>10</v>
      </c>
      <c r="C5" s="4" t="s">
        <v>6</v>
      </c>
      <c r="D5" s="4" t="s">
        <v>6</v>
      </c>
      <c r="E5" s="110"/>
      <c r="F5" s="111"/>
      <c r="G5" s="111"/>
      <c r="H5" s="111"/>
      <c r="I5" s="111"/>
      <c r="J5" s="111"/>
      <c r="K5" s="111"/>
      <c r="L5" s="112"/>
    </row>
    <row r="6" spans="1:12" x14ac:dyDescent="0.25">
      <c r="A6" s="4" t="s">
        <v>11</v>
      </c>
      <c r="B6" s="4" t="s">
        <v>12</v>
      </c>
      <c r="C6" s="4" t="s">
        <v>6</v>
      </c>
      <c r="D6" s="4" t="s">
        <v>6</v>
      </c>
      <c r="E6" s="110"/>
      <c r="F6" s="111"/>
      <c r="G6" s="111"/>
      <c r="H6" s="111"/>
      <c r="I6" s="111"/>
      <c r="J6" s="111"/>
      <c r="K6" s="111"/>
      <c r="L6" s="112"/>
    </row>
    <row r="7" spans="1:12" x14ac:dyDescent="0.25">
      <c r="A7" s="4" t="s">
        <v>13</v>
      </c>
      <c r="B7" s="4" t="s">
        <v>14</v>
      </c>
      <c r="C7" s="4" t="s">
        <v>6</v>
      </c>
      <c r="D7" s="4" t="s">
        <v>6</v>
      </c>
      <c r="E7" s="110"/>
      <c r="F7" s="111"/>
      <c r="G7" s="111"/>
      <c r="H7" s="111"/>
      <c r="I7" s="111"/>
      <c r="J7" s="111"/>
      <c r="K7" s="111"/>
      <c r="L7" s="112"/>
    </row>
    <row r="8" spans="1:12" x14ac:dyDescent="0.25">
      <c r="A8" s="4" t="s">
        <v>15</v>
      </c>
      <c r="B8" s="4" t="s">
        <v>16</v>
      </c>
      <c r="C8" s="4" t="s">
        <v>6</v>
      </c>
      <c r="D8" s="4" t="s">
        <v>6</v>
      </c>
      <c r="E8" s="110"/>
      <c r="F8" s="111"/>
      <c r="G8" s="111"/>
      <c r="H8" s="111"/>
      <c r="I8" s="111"/>
      <c r="J8" s="111"/>
      <c r="K8" s="111"/>
      <c r="L8" s="112"/>
    </row>
    <row r="9" spans="1:12" x14ac:dyDescent="0.25">
      <c r="A9" s="4" t="s">
        <v>17</v>
      </c>
      <c r="B9" s="4" t="s">
        <v>18</v>
      </c>
      <c r="C9" s="4" t="s">
        <v>6</v>
      </c>
      <c r="D9" s="4" t="s">
        <v>6</v>
      </c>
      <c r="E9" s="110"/>
      <c r="F9" s="111"/>
      <c r="G9" s="111"/>
      <c r="H9" s="111"/>
      <c r="I9" s="111"/>
      <c r="J9" s="111"/>
      <c r="K9" s="111"/>
      <c r="L9" s="112"/>
    </row>
    <row r="10" spans="1:12" x14ac:dyDescent="0.25">
      <c r="A10" s="4" t="s">
        <v>19</v>
      </c>
      <c r="B10" s="4" t="s">
        <v>20</v>
      </c>
      <c r="C10" s="4" t="s">
        <v>6</v>
      </c>
      <c r="D10" s="4" t="s">
        <v>6</v>
      </c>
      <c r="E10" s="110"/>
      <c r="F10" s="111"/>
      <c r="G10" s="111"/>
      <c r="H10" s="111"/>
      <c r="I10" s="111"/>
      <c r="J10" s="111"/>
      <c r="K10" s="111"/>
      <c r="L10" s="112"/>
    </row>
    <row r="11" spans="1:12" x14ac:dyDescent="0.25">
      <c r="A11" s="4" t="s">
        <v>21</v>
      </c>
      <c r="B11" s="4" t="s">
        <v>22</v>
      </c>
      <c r="C11" s="4" t="s">
        <v>6</v>
      </c>
      <c r="D11" s="4" t="s">
        <v>6</v>
      </c>
      <c r="E11" s="110"/>
      <c r="F11" s="111"/>
      <c r="G11" s="111"/>
      <c r="H11" s="111"/>
      <c r="I11" s="111"/>
      <c r="J11" s="111"/>
      <c r="K11" s="111"/>
      <c r="L11" s="112"/>
    </row>
    <row r="12" spans="1:12" x14ac:dyDescent="0.25">
      <c r="A12" s="4" t="s">
        <v>23</v>
      </c>
      <c r="B12" s="4" t="s">
        <v>24</v>
      </c>
      <c r="C12" s="4" t="s">
        <v>6</v>
      </c>
      <c r="D12" s="4" t="s">
        <v>6</v>
      </c>
      <c r="E12" s="110"/>
      <c r="F12" s="111"/>
      <c r="G12" s="111"/>
      <c r="H12" s="111"/>
      <c r="I12" s="111"/>
      <c r="J12" s="111"/>
      <c r="K12" s="111"/>
      <c r="L12" s="112"/>
    </row>
    <row r="13" spans="1:12" x14ac:dyDescent="0.25">
      <c r="A13" s="4" t="s">
        <v>25</v>
      </c>
      <c r="B13" s="4" t="s">
        <v>26</v>
      </c>
      <c r="C13" s="4" t="s">
        <v>6</v>
      </c>
      <c r="D13" s="4" t="s">
        <v>6</v>
      </c>
      <c r="E13" s="110"/>
      <c r="F13" s="111"/>
      <c r="G13" s="111"/>
      <c r="H13" s="111"/>
      <c r="I13" s="111"/>
      <c r="J13" s="111"/>
      <c r="K13" s="111"/>
      <c r="L13" s="112"/>
    </row>
    <row r="14" spans="1:12" x14ac:dyDescent="0.25">
      <c r="A14" s="4" t="s">
        <v>27</v>
      </c>
      <c r="B14" s="4" t="s">
        <v>28</v>
      </c>
      <c r="C14" s="4" t="s">
        <v>6</v>
      </c>
      <c r="D14" s="4" t="s">
        <v>6</v>
      </c>
      <c r="E14" s="110"/>
      <c r="F14" s="111"/>
      <c r="G14" s="111"/>
      <c r="H14" s="111"/>
      <c r="I14" s="111"/>
      <c r="J14" s="111"/>
      <c r="K14" s="111"/>
      <c r="L14" s="112"/>
    </row>
    <row r="15" spans="1:12" x14ac:dyDescent="0.25">
      <c r="A15" s="4" t="s">
        <v>29</v>
      </c>
      <c r="B15" s="4" t="s">
        <v>30</v>
      </c>
      <c r="C15" s="4" t="s">
        <v>6</v>
      </c>
      <c r="D15" s="4" t="s">
        <v>6</v>
      </c>
      <c r="E15" s="110"/>
      <c r="F15" s="111"/>
      <c r="G15" s="111"/>
      <c r="H15" s="111"/>
      <c r="I15" s="111"/>
      <c r="J15" s="111"/>
      <c r="K15" s="111"/>
      <c r="L15" s="112"/>
    </row>
    <row r="16" spans="1:12" x14ac:dyDescent="0.25">
      <c r="A16" s="4" t="s">
        <v>31</v>
      </c>
      <c r="B16" s="4" t="s">
        <v>32</v>
      </c>
      <c r="C16" s="4" t="s">
        <v>6</v>
      </c>
      <c r="D16" s="4" t="s">
        <v>6</v>
      </c>
      <c r="E16" s="110"/>
      <c r="F16" s="111"/>
      <c r="G16" s="111"/>
      <c r="H16" s="111"/>
      <c r="I16" s="111"/>
      <c r="J16" s="111"/>
      <c r="K16" s="111"/>
      <c r="L16" s="112"/>
    </row>
    <row r="17" spans="1:12" x14ac:dyDescent="0.25">
      <c r="A17" s="4" t="s">
        <v>33</v>
      </c>
      <c r="B17" s="4" t="s">
        <v>34</v>
      </c>
      <c r="C17" s="4" t="s">
        <v>6</v>
      </c>
      <c r="D17" s="4" t="s">
        <v>6</v>
      </c>
      <c r="E17" s="110"/>
      <c r="F17" s="111"/>
      <c r="G17" s="111"/>
      <c r="H17" s="111"/>
      <c r="I17" s="111"/>
      <c r="J17" s="111"/>
      <c r="K17" s="111"/>
      <c r="L17" s="112"/>
    </row>
    <row r="18" spans="1:12" ht="15.75" thickBot="1" x14ac:dyDescent="0.3">
      <c r="A18" s="4" t="s">
        <v>35</v>
      </c>
      <c r="B18" s="4" t="s">
        <v>36</v>
      </c>
      <c r="C18" s="4" t="s">
        <v>6</v>
      </c>
      <c r="D18" s="4" t="s">
        <v>6</v>
      </c>
      <c r="E18" s="113"/>
      <c r="F18" s="114"/>
      <c r="G18" s="114"/>
      <c r="H18" s="114"/>
      <c r="I18" s="114"/>
      <c r="J18" s="114"/>
      <c r="K18" s="114"/>
      <c r="L18" s="115"/>
    </row>
    <row r="19" spans="1:12" x14ac:dyDescent="0.25">
      <c r="A19" s="4" t="s">
        <v>37</v>
      </c>
      <c r="B19" s="4" t="s">
        <v>38</v>
      </c>
      <c r="C19" s="4" t="s">
        <v>6</v>
      </c>
      <c r="D19" s="4" t="s">
        <v>6</v>
      </c>
      <c r="E19" s="33"/>
    </row>
    <row r="20" spans="1:12" x14ac:dyDescent="0.25">
      <c r="A20" s="4" t="s">
        <v>39</v>
      </c>
      <c r="B20" s="4" t="s">
        <v>40</v>
      </c>
      <c r="C20" s="4" t="s">
        <v>6</v>
      </c>
      <c r="D20" s="4" t="s">
        <v>6</v>
      </c>
    </row>
    <row r="21" spans="1:12" x14ac:dyDescent="0.25">
      <c r="A21" s="4" t="s">
        <v>41</v>
      </c>
      <c r="B21" s="4" t="s">
        <v>38</v>
      </c>
      <c r="C21" s="4" t="s">
        <v>6</v>
      </c>
      <c r="D21" s="4" t="s">
        <v>6</v>
      </c>
    </row>
    <row r="22" spans="1:12" x14ac:dyDescent="0.25">
      <c r="A22" s="4" t="s">
        <v>42</v>
      </c>
      <c r="B22" s="4" t="s">
        <v>38</v>
      </c>
      <c r="C22" s="4" t="s">
        <v>6</v>
      </c>
      <c r="D22" s="4" t="s">
        <v>6</v>
      </c>
    </row>
    <row r="23" spans="1:12" x14ac:dyDescent="0.25">
      <c r="A23" s="4" t="s">
        <v>43</v>
      </c>
      <c r="B23" s="4" t="s">
        <v>44</v>
      </c>
      <c r="C23" s="4" t="s">
        <v>6</v>
      </c>
      <c r="D23" s="4" t="s">
        <v>6</v>
      </c>
    </row>
    <row r="24" spans="1:12" x14ac:dyDescent="0.25">
      <c r="A24" s="4" t="s">
        <v>45</v>
      </c>
      <c r="B24" s="4" t="s">
        <v>16</v>
      </c>
      <c r="C24" s="4" t="s">
        <v>6</v>
      </c>
      <c r="D24" s="4" t="s">
        <v>6</v>
      </c>
    </row>
    <row r="25" spans="1:12" x14ac:dyDescent="0.25">
      <c r="A25" s="4" t="s">
        <v>46</v>
      </c>
      <c r="B25" s="4" t="s">
        <v>16</v>
      </c>
      <c r="C25" s="4" t="s">
        <v>6</v>
      </c>
      <c r="D25" s="4" t="s">
        <v>6</v>
      </c>
    </row>
    <row r="26" spans="1:12" x14ac:dyDescent="0.25">
      <c r="A26" s="4" t="s">
        <v>47</v>
      </c>
      <c r="B26" s="4" t="s">
        <v>10</v>
      </c>
      <c r="C26" s="4" t="s">
        <v>6</v>
      </c>
      <c r="D26" s="4" t="s">
        <v>6</v>
      </c>
    </row>
    <row r="27" spans="1:12" x14ac:dyDescent="0.25">
      <c r="A27" s="4" t="s">
        <v>48</v>
      </c>
      <c r="B27" s="4" t="s">
        <v>16</v>
      </c>
      <c r="C27" s="4" t="s">
        <v>6</v>
      </c>
      <c r="D27" s="4" t="s">
        <v>6</v>
      </c>
    </row>
    <row r="28" spans="1:12" x14ac:dyDescent="0.25">
      <c r="A28" s="4" t="s">
        <v>49</v>
      </c>
      <c r="B28" s="4" t="s">
        <v>16</v>
      </c>
      <c r="C28" s="4" t="s">
        <v>6</v>
      </c>
      <c r="D28" s="4" t="s">
        <v>6</v>
      </c>
    </row>
    <row r="29" spans="1:12" x14ac:dyDescent="0.25">
      <c r="A29" s="4" t="s">
        <v>50</v>
      </c>
      <c r="B29" s="4" t="s">
        <v>6</v>
      </c>
      <c r="C29" s="4" t="s">
        <v>6</v>
      </c>
      <c r="D29" s="5">
        <v>207</v>
      </c>
    </row>
    <row r="30" spans="1:12" x14ac:dyDescent="0.25">
      <c r="A30" s="4" t="s">
        <v>51</v>
      </c>
      <c r="B30" s="4" t="s">
        <v>6</v>
      </c>
      <c r="C30" s="6">
        <v>5646778425</v>
      </c>
      <c r="D30" s="4" t="s">
        <v>6</v>
      </c>
    </row>
    <row r="31" spans="1:12" x14ac:dyDescent="0.25">
      <c r="A31" s="4" t="s">
        <v>52</v>
      </c>
      <c r="B31" s="4" t="s">
        <v>53</v>
      </c>
      <c r="C31" s="4" t="s">
        <v>6</v>
      </c>
      <c r="D31" s="4" t="s">
        <v>6</v>
      </c>
    </row>
    <row r="32" spans="1:12" x14ac:dyDescent="0.25">
      <c r="A32" s="4" t="s">
        <v>54</v>
      </c>
      <c r="B32" s="4" t="s">
        <v>55</v>
      </c>
      <c r="C32" s="4" t="s">
        <v>6</v>
      </c>
      <c r="D32" s="4" t="s">
        <v>6</v>
      </c>
    </row>
    <row r="33" spans="1:4" x14ac:dyDescent="0.25">
      <c r="A33" s="4" t="s">
        <v>56</v>
      </c>
      <c r="B33" s="4" t="s">
        <v>57</v>
      </c>
      <c r="C33" s="4" t="s">
        <v>6</v>
      </c>
      <c r="D33" s="4" t="s">
        <v>6</v>
      </c>
    </row>
    <row r="34" spans="1:4" x14ac:dyDescent="0.25">
      <c r="A34" s="4" t="s">
        <v>58</v>
      </c>
      <c r="B34" s="4" t="s">
        <v>16</v>
      </c>
      <c r="C34" s="4" t="s">
        <v>6</v>
      </c>
      <c r="D34" s="4" t="s">
        <v>6</v>
      </c>
    </row>
    <row r="35" spans="1:4" ht="30" x14ac:dyDescent="0.25">
      <c r="A35" s="4" t="s">
        <v>59</v>
      </c>
      <c r="B35" s="4" t="s">
        <v>60</v>
      </c>
      <c r="C35" s="4" t="s">
        <v>6</v>
      </c>
      <c r="D35" s="4" t="s">
        <v>6</v>
      </c>
    </row>
    <row r="36" spans="1:4" x14ac:dyDescent="0.25">
      <c r="A36" s="4" t="s">
        <v>61</v>
      </c>
      <c r="B36" s="4" t="s">
        <v>6</v>
      </c>
      <c r="C36" s="4" t="s">
        <v>6</v>
      </c>
      <c r="D36" s="4" t="s">
        <v>6</v>
      </c>
    </row>
    <row r="37" spans="1:4" x14ac:dyDescent="0.25">
      <c r="A37" s="3" t="s">
        <v>5</v>
      </c>
      <c r="B37" s="4" t="s">
        <v>6</v>
      </c>
      <c r="C37" s="4" t="s">
        <v>6</v>
      </c>
      <c r="D37" s="4" t="s">
        <v>6</v>
      </c>
    </row>
    <row r="38" spans="1:4" x14ac:dyDescent="0.25">
      <c r="A38" s="4" t="s">
        <v>62</v>
      </c>
      <c r="B38" s="4" t="s">
        <v>63</v>
      </c>
      <c r="C38" s="4" t="s">
        <v>6</v>
      </c>
      <c r="D38" s="4" t="s">
        <v>6</v>
      </c>
    </row>
    <row r="39" spans="1:4" x14ac:dyDescent="0.25">
      <c r="A39" s="4" t="s">
        <v>64</v>
      </c>
      <c r="B39" s="4" t="s">
        <v>65</v>
      </c>
      <c r="C39" s="4" t="s">
        <v>6</v>
      </c>
      <c r="D39" s="4" t="s">
        <v>6</v>
      </c>
    </row>
    <row r="40" spans="1:4" x14ac:dyDescent="0.25">
      <c r="A40" s="4" t="s">
        <v>66</v>
      </c>
      <c r="B40" s="4" t="s">
        <v>67</v>
      </c>
      <c r="C40" s="4" t="s">
        <v>6</v>
      </c>
      <c r="D40" s="4" t="s">
        <v>6</v>
      </c>
    </row>
    <row r="41" spans="1:4" x14ac:dyDescent="0.25">
      <c r="A41" s="4" t="s">
        <v>68</v>
      </c>
      <c r="B41" s="4" t="s">
        <v>6</v>
      </c>
      <c r="C41" s="4" t="s">
        <v>6</v>
      </c>
      <c r="D41" s="4" t="s">
        <v>6</v>
      </c>
    </row>
    <row r="42" spans="1:4" x14ac:dyDescent="0.25">
      <c r="A42" s="3" t="s">
        <v>5</v>
      </c>
      <c r="B42" s="4" t="s">
        <v>6</v>
      </c>
      <c r="C42" s="4" t="s">
        <v>6</v>
      </c>
      <c r="D42" s="4" t="s">
        <v>6</v>
      </c>
    </row>
    <row r="43" spans="1:4" x14ac:dyDescent="0.25">
      <c r="A43" s="4" t="s">
        <v>62</v>
      </c>
      <c r="B43" s="4" t="s">
        <v>69</v>
      </c>
      <c r="C43" s="4" t="s">
        <v>6</v>
      </c>
      <c r="D43" s="4" t="s">
        <v>6</v>
      </c>
    </row>
    <row r="44" spans="1:4" x14ac:dyDescent="0.25">
      <c r="A44" s="4" t="s">
        <v>64</v>
      </c>
      <c r="B44" s="4" t="s">
        <v>70</v>
      </c>
      <c r="C44" s="4" t="s">
        <v>6</v>
      </c>
      <c r="D44" s="4" t="s">
        <v>6</v>
      </c>
    </row>
    <row r="45" spans="1:4" x14ac:dyDescent="0.25">
      <c r="A45" s="4" t="s">
        <v>66</v>
      </c>
      <c r="B45" s="4" t="s">
        <v>67</v>
      </c>
      <c r="C45" s="4" t="s">
        <v>6</v>
      </c>
      <c r="D45" s="4" t="s">
        <v>6</v>
      </c>
    </row>
  </sheetData>
  <mergeCells count="2">
    <mergeCell ref="A1:A2"/>
    <mergeCell ref="E2:L18"/>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244EE-9A81-4F66-AEE5-7798DD830650}">
  <sheetPr>
    <tabColor theme="7" tint="0.59999389629810485"/>
  </sheetPr>
  <dimension ref="A1:C10"/>
  <sheetViews>
    <sheetView showGridLines="0" workbookViewId="0">
      <selection activeCell="A21" sqref="A21"/>
    </sheetView>
  </sheetViews>
  <sheetFormatPr defaultColWidth="16.28515625" defaultRowHeight="15" x14ac:dyDescent="0.25"/>
  <cols>
    <col min="1" max="1" width="60" style="74" customWidth="1"/>
    <col min="2" max="16384" width="16.28515625" style="74"/>
  </cols>
  <sheetData>
    <row r="1" spans="1:3" ht="28.5" x14ac:dyDescent="0.45">
      <c r="A1" s="99" t="s">
        <v>1930</v>
      </c>
    </row>
    <row r="2" spans="1:3" ht="22.5" x14ac:dyDescent="0.35">
      <c r="A2" s="98" t="s">
        <v>1955</v>
      </c>
    </row>
    <row r="4" spans="1:3" ht="34.9" customHeight="1" x14ac:dyDescent="0.25">
      <c r="A4" s="86" t="s">
        <v>1956</v>
      </c>
    </row>
    <row r="5" spans="1:3" x14ac:dyDescent="0.25">
      <c r="A5" s="87" t="s">
        <v>1957</v>
      </c>
      <c r="B5" s="85" t="s">
        <v>1958</v>
      </c>
      <c r="C5" s="78">
        <v>4.6100000000000002E-2</v>
      </c>
    </row>
    <row r="6" spans="1:3" x14ac:dyDescent="0.25">
      <c r="A6" s="87" t="s">
        <v>1959</v>
      </c>
      <c r="B6" s="85" t="s">
        <v>1960</v>
      </c>
      <c r="C6" s="78">
        <v>0.1351</v>
      </c>
    </row>
    <row r="7" spans="1:3" x14ac:dyDescent="0.25">
      <c r="A7" s="87" t="s">
        <v>1961</v>
      </c>
      <c r="B7" s="85" t="s">
        <v>1953</v>
      </c>
      <c r="C7" s="79">
        <v>0.62</v>
      </c>
    </row>
    <row r="9" spans="1:3" x14ac:dyDescent="0.25">
      <c r="A9" s="82" t="s">
        <v>1962</v>
      </c>
      <c r="B9" s="82" t="s">
        <v>1963</v>
      </c>
      <c r="C9" s="88">
        <v>0.1016</v>
      </c>
    </row>
    <row r="10" spans="1:3" x14ac:dyDescent="0.25">
      <c r="A10" s="81"/>
      <c r="B10" s="81"/>
      <c r="C10" s="81"/>
    </row>
  </sheetData>
  <pageMargins left="0.7" right="0.7" top="0.75" bottom="0.75" header="0.3" footer="0.3"/>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dimension ref="A1:E42"/>
  <sheetViews>
    <sheetView workbookViewId="0">
      <selection sqref="A1:B2"/>
    </sheetView>
  </sheetViews>
  <sheetFormatPr defaultRowHeight="15" x14ac:dyDescent="0.25"/>
  <cols>
    <col min="1" max="1" width="80" customWidth="1"/>
    <col min="2" max="2" width="13" customWidth="1"/>
    <col min="3" max="4" width="30" customWidth="1"/>
    <col min="5" max="5" width="14" customWidth="1"/>
  </cols>
  <sheetData>
    <row r="1" spans="1:5" x14ac:dyDescent="0.25">
      <c r="A1" s="17" t="s">
        <v>1189</v>
      </c>
      <c r="B1" s="18"/>
      <c r="C1" s="19" t="s">
        <v>1</v>
      </c>
      <c r="D1" s="18"/>
      <c r="E1" s="18"/>
    </row>
    <row r="2" spans="1:5" x14ac:dyDescent="0.25">
      <c r="A2" s="18"/>
      <c r="B2" s="18"/>
      <c r="C2" s="2" t="s">
        <v>2</v>
      </c>
      <c r="D2" s="2" t="s">
        <v>72</v>
      </c>
      <c r="E2" s="2" t="s">
        <v>73</v>
      </c>
    </row>
    <row r="3" spans="1:5" x14ac:dyDescent="0.25">
      <c r="A3" s="3" t="s">
        <v>1190</v>
      </c>
      <c r="C3" s="4" t="s">
        <v>6</v>
      </c>
      <c r="D3" s="4" t="s">
        <v>6</v>
      </c>
      <c r="E3" s="4" t="s">
        <v>6</v>
      </c>
    </row>
    <row r="4" spans="1:5" x14ac:dyDescent="0.25">
      <c r="A4" s="4" t="s">
        <v>1191</v>
      </c>
      <c r="B4" s="4" t="s">
        <v>76</v>
      </c>
      <c r="C4" s="5">
        <v>164</v>
      </c>
      <c r="D4" s="5">
        <v>-1153</v>
      </c>
      <c r="E4" s="4" t="s">
        <v>6</v>
      </c>
    </row>
    <row r="5" spans="1:5" x14ac:dyDescent="0.25">
      <c r="A5" s="4" t="s">
        <v>1192</v>
      </c>
      <c r="C5" s="6">
        <v>626</v>
      </c>
      <c r="D5" s="6">
        <v>1444</v>
      </c>
      <c r="E5" s="5">
        <v>526</v>
      </c>
    </row>
    <row r="6" spans="1:5" x14ac:dyDescent="0.25">
      <c r="A6" s="4" t="s">
        <v>1193</v>
      </c>
      <c r="B6" s="4" t="s">
        <v>76</v>
      </c>
      <c r="C6" s="6">
        <v>341</v>
      </c>
      <c r="D6" s="6">
        <v>2409</v>
      </c>
      <c r="E6" s="4" t="s">
        <v>6</v>
      </c>
    </row>
    <row r="7" spans="1:5" x14ac:dyDescent="0.25">
      <c r="A7" s="4" t="s">
        <v>1194</v>
      </c>
      <c r="B7" s="4" t="s">
        <v>79</v>
      </c>
      <c r="C7" s="6">
        <v>413</v>
      </c>
      <c r="D7" s="6">
        <v>2062</v>
      </c>
      <c r="E7" s="5">
        <v>-134</v>
      </c>
    </row>
    <row r="8" spans="1:5" x14ac:dyDescent="0.25">
      <c r="A8" s="4" t="s">
        <v>1195</v>
      </c>
      <c r="B8" s="4" t="s">
        <v>76</v>
      </c>
      <c r="C8" s="5">
        <v>549</v>
      </c>
      <c r="D8" s="5">
        <v>2190</v>
      </c>
      <c r="E8" s="4" t="s">
        <v>6</v>
      </c>
    </row>
    <row r="9" spans="1:5" ht="30" x14ac:dyDescent="0.25">
      <c r="A9" s="4" t="s">
        <v>1196</v>
      </c>
      <c r="C9" s="4" t="s">
        <v>766</v>
      </c>
      <c r="D9" s="4" t="s">
        <v>766</v>
      </c>
      <c r="E9" s="4" t="s">
        <v>6</v>
      </c>
    </row>
    <row r="10" spans="1:5" ht="30" x14ac:dyDescent="0.25">
      <c r="A10" s="4" t="s">
        <v>1197</v>
      </c>
      <c r="C10" s="4" t="s">
        <v>6</v>
      </c>
      <c r="D10" s="4" t="s">
        <v>6</v>
      </c>
      <c r="E10" s="4" t="s">
        <v>6</v>
      </c>
    </row>
    <row r="11" spans="1:5" x14ac:dyDescent="0.25">
      <c r="A11" s="3" t="s">
        <v>1190</v>
      </c>
      <c r="C11" s="4" t="s">
        <v>6</v>
      </c>
      <c r="D11" s="4" t="s">
        <v>6</v>
      </c>
      <c r="E11" s="4" t="s">
        <v>6</v>
      </c>
    </row>
    <row r="12" spans="1:5" x14ac:dyDescent="0.25">
      <c r="A12" s="4" t="s">
        <v>1198</v>
      </c>
      <c r="B12" s="4" t="s">
        <v>1199</v>
      </c>
      <c r="C12" s="5">
        <v>0</v>
      </c>
      <c r="D12" s="5">
        <v>26</v>
      </c>
      <c r="E12" s="4" t="s">
        <v>6</v>
      </c>
    </row>
    <row r="13" spans="1:5" x14ac:dyDescent="0.25">
      <c r="A13" s="4" t="s">
        <v>1200</v>
      </c>
      <c r="B13" s="4" t="s">
        <v>1199</v>
      </c>
      <c r="C13" s="6">
        <v>0</v>
      </c>
      <c r="D13" s="6">
        <v>0</v>
      </c>
      <c r="E13" s="4" t="s">
        <v>6</v>
      </c>
    </row>
    <row r="14" spans="1:5" ht="30" x14ac:dyDescent="0.25">
      <c r="A14" s="4" t="s">
        <v>1201</v>
      </c>
      <c r="C14" s="4" t="s">
        <v>6</v>
      </c>
      <c r="D14" s="4" t="s">
        <v>6</v>
      </c>
      <c r="E14" s="4" t="s">
        <v>6</v>
      </c>
    </row>
    <row r="15" spans="1:5" x14ac:dyDescent="0.25">
      <c r="A15" s="3" t="s">
        <v>1190</v>
      </c>
      <c r="C15" s="4" t="s">
        <v>6</v>
      </c>
      <c r="D15" s="4" t="s">
        <v>6</v>
      </c>
      <c r="E15" s="4" t="s">
        <v>6</v>
      </c>
    </row>
    <row r="16" spans="1:5" x14ac:dyDescent="0.25">
      <c r="A16" s="4" t="s">
        <v>1198</v>
      </c>
      <c r="B16" s="4" t="s">
        <v>1199</v>
      </c>
      <c r="C16" s="6">
        <v>-29</v>
      </c>
      <c r="D16" s="6">
        <v>51</v>
      </c>
      <c r="E16" s="4" t="s">
        <v>6</v>
      </c>
    </row>
    <row r="17" spans="1:5" x14ac:dyDescent="0.25">
      <c r="A17" s="4" t="s">
        <v>1200</v>
      </c>
      <c r="B17" s="4" t="s">
        <v>1199</v>
      </c>
      <c r="C17" s="6">
        <v>0</v>
      </c>
      <c r="D17" s="6">
        <v>0</v>
      </c>
      <c r="E17" s="4" t="s">
        <v>6</v>
      </c>
    </row>
    <row r="18" spans="1:5" ht="30" x14ac:dyDescent="0.25">
      <c r="A18" s="4" t="s">
        <v>1202</v>
      </c>
      <c r="C18" s="4" t="s">
        <v>6</v>
      </c>
      <c r="D18" s="4" t="s">
        <v>6</v>
      </c>
      <c r="E18" s="4" t="s">
        <v>6</v>
      </c>
    </row>
    <row r="19" spans="1:5" x14ac:dyDescent="0.25">
      <c r="A19" s="3" t="s">
        <v>1190</v>
      </c>
      <c r="C19" s="4" t="s">
        <v>6</v>
      </c>
      <c r="D19" s="4" t="s">
        <v>6</v>
      </c>
      <c r="E19" s="4" t="s">
        <v>6</v>
      </c>
    </row>
    <row r="20" spans="1:5" x14ac:dyDescent="0.25">
      <c r="A20" s="4" t="s">
        <v>1203</v>
      </c>
      <c r="B20" s="4" t="s">
        <v>76</v>
      </c>
      <c r="C20" s="6">
        <v>164</v>
      </c>
      <c r="D20" s="6">
        <v>-1153</v>
      </c>
      <c r="E20" s="4" t="s">
        <v>6</v>
      </c>
    </row>
    <row r="21" spans="1:5" ht="30" x14ac:dyDescent="0.25">
      <c r="A21" s="4" t="s">
        <v>1204</v>
      </c>
      <c r="C21" s="4" t="s">
        <v>6</v>
      </c>
      <c r="D21" s="4" t="s">
        <v>6</v>
      </c>
      <c r="E21" s="4" t="s">
        <v>6</v>
      </c>
    </row>
    <row r="22" spans="1:5" x14ac:dyDescent="0.25">
      <c r="A22" s="3" t="s">
        <v>1190</v>
      </c>
      <c r="C22" s="4" t="s">
        <v>6</v>
      </c>
      <c r="D22" s="4" t="s">
        <v>6</v>
      </c>
      <c r="E22" s="4" t="s">
        <v>6</v>
      </c>
    </row>
    <row r="23" spans="1:5" x14ac:dyDescent="0.25">
      <c r="A23" s="4" t="s">
        <v>1192</v>
      </c>
      <c r="C23" s="6">
        <v>68</v>
      </c>
      <c r="D23" s="6">
        <v>0</v>
      </c>
      <c r="E23" s="4" t="s">
        <v>6</v>
      </c>
    </row>
    <row r="24" spans="1:5" x14ac:dyDescent="0.25">
      <c r="A24" s="4" t="s">
        <v>1194</v>
      </c>
      <c r="C24" s="6">
        <v>1</v>
      </c>
      <c r="D24" s="6">
        <v>0</v>
      </c>
      <c r="E24" s="4" t="s">
        <v>6</v>
      </c>
    </row>
    <row r="25" spans="1:5" ht="30" x14ac:dyDescent="0.25">
      <c r="A25" s="4" t="s">
        <v>1205</v>
      </c>
      <c r="C25" s="4" t="s">
        <v>6</v>
      </c>
      <c r="D25" s="4" t="s">
        <v>6</v>
      </c>
      <c r="E25" s="4" t="s">
        <v>6</v>
      </c>
    </row>
    <row r="26" spans="1:5" x14ac:dyDescent="0.25">
      <c r="A26" s="3" t="s">
        <v>1190</v>
      </c>
      <c r="C26" s="4" t="s">
        <v>6</v>
      </c>
      <c r="D26" s="4" t="s">
        <v>6</v>
      </c>
      <c r="E26" s="4" t="s">
        <v>6</v>
      </c>
    </row>
    <row r="27" spans="1:5" x14ac:dyDescent="0.25">
      <c r="A27" s="4" t="s">
        <v>1192</v>
      </c>
      <c r="B27" s="4" t="s">
        <v>1206</v>
      </c>
      <c r="C27" s="6">
        <v>380</v>
      </c>
      <c r="D27" s="6">
        <v>1296</v>
      </c>
      <c r="E27" s="4" t="s">
        <v>6</v>
      </c>
    </row>
    <row r="28" spans="1:5" ht="30" x14ac:dyDescent="0.25">
      <c r="A28" s="4" t="s">
        <v>1207</v>
      </c>
      <c r="B28" s="4" t="s">
        <v>1208</v>
      </c>
      <c r="C28" s="6">
        <v>178</v>
      </c>
      <c r="D28" s="6">
        <v>148</v>
      </c>
      <c r="E28" s="4" t="s">
        <v>6</v>
      </c>
    </row>
    <row r="29" spans="1:5" x14ac:dyDescent="0.25">
      <c r="A29" s="4" t="s">
        <v>1194</v>
      </c>
      <c r="B29" s="4" t="s">
        <v>1206</v>
      </c>
      <c r="C29" s="6">
        <v>236</v>
      </c>
      <c r="D29" s="6">
        <v>1916</v>
      </c>
      <c r="E29" s="4" t="s">
        <v>6</v>
      </c>
    </row>
    <row r="30" spans="1:5" ht="30" x14ac:dyDescent="0.25">
      <c r="A30" s="4" t="s">
        <v>1209</v>
      </c>
      <c r="B30" s="4" t="s">
        <v>1208</v>
      </c>
      <c r="C30" s="6">
        <v>177</v>
      </c>
      <c r="D30" s="6">
        <v>145</v>
      </c>
      <c r="E30" s="4" t="s">
        <v>6</v>
      </c>
    </row>
    <row r="31" spans="1:5" ht="30" x14ac:dyDescent="0.25">
      <c r="A31" s="4" t="s">
        <v>1210</v>
      </c>
      <c r="C31" s="4" t="s">
        <v>6</v>
      </c>
      <c r="D31" s="4" t="s">
        <v>6</v>
      </c>
      <c r="E31" s="4" t="s">
        <v>6</v>
      </c>
    </row>
    <row r="32" spans="1:5" x14ac:dyDescent="0.25">
      <c r="A32" s="3" t="s">
        <v>1190</v>
      </c>
      <c r="C32" s="4" t="s">
        <v>6</v>
      </c>
      <c r="D32" s="4" t="s">
        <v>6</v>
      </c>
      <c r="E32" s="4" t="s">
        <v>6</v>
      </c>
    </row>
    <row r="33" spans="1:5" x14ac:dyDescent="0.25">
      <c r="A33" s="4" t="s">
        <v>1211</v>
      </c>
      <c r="B33" s="4" t="s">
        <v>76</v>
      </c>
      <c r="C33" s="6">
        <v>196</v>
      </c>
      <c r="D33" s="6">
        <v>-337</v>
      </c>
      <c r="E33" s="4" t="s">
        <v>6</v>
      </c>
    </row>
    <row r="34" spans="1:5" x14ac:dyDescent="0.25">
      <c r="A34" s="4" t="s">
        <v>1212</v>
      </c>
      <c r="B34" s="4" t="s">
        <v>76</v>
      </c>
      <c r="C34" s="6">
        <v>-196</v>
      </c>
      <c r="D34" s="6">
        <v>337</v>
      </c>
      <c r="E34" s="4" t="s">
        <v>6</v>
      </c>
    </row>
    <row r="35" spans="1:5" ht="30" x14ac:dyDescent="0.25">
      <c r="A35" s="4" t="s">
        <v>1213</v>
      </c>
      <c r="C35" s="4" t="s">
        <v>6</v>
      </c>
      <c r="D35" s="4" t="s">
        <v>6</v>
      </c>
      <c r="E35" s="4" t="s">
        <v>6</v>
      </c>
    </row>
    <row r="36" spans="1:5" x14ac:dyDescent="0.25">
      <c r="A36" s="3" t="s">
        <v>1190</v>
      </c>
      <c r="C36" s="4" t="s">
        <v>6</v>
      </c>
      <c r="D36" s="4" t="s">
        <v>6</v>
      </c>
      <c r="E36" s="4" t="s">
        <v>6</v>
      </c>
    </row>
    <row r="37" spans="1:5" ht="30" x14ac:dyDescent="0.25">
      <c r="A37" s="4" t="s">
        <v>1207</v>
      </c>
      <c r="B37" s="4" t="s">
        <v>1208</v>
      </c>
      <c r="C37" s="6">
        <v>137</v>
      </c>
      <c r="D37" s="6">
        <v>73</v>
      </c>
      <c r="E37" s="4" t="s">
        <v>6</v>
      </c>
    </row>
    <row r="38" spans="1:5" x14ac:dyDescent="0.25">
      <c r="A38" s="4" t="s">
        <v>1192</v>
      </c>
      <c r="B38" s="4" t="s">
        <v>76</v>
      </c>
      <c r="C38" s="6">
        <v>-393</v>
      </c>
      <c r="D38" s="6">
        <v>816</v>
      </c>
      <c r="E38" s="4" t="s">
        <v>6</v>
      </c>
    </row>
    <row r="39" spans="1:5" ht="30" x14ac:dyDescent="0.25">
      <c r="A39" s="4" t="s">
        <v>1209</v>
      </c>
      <c r="B39" s="4" t="s">
        <v>1208</v>
      </c>
      <c r="C39" s="6">
        <v>136</v>
      </c>
      <c r="D39" s="6">
        <v>129</v>
      </c>
      <c r="E39" s="4" t="s">
        <v>6</v>
      </c>
    </row>
    <row r="40" spans="1:5" x14ac:dyDescent="0.25">
      <c r="A40" s="4" t="s">
        <v>1194</v>
      </c>
      <c r="B40" s="4" t="s">
        <v>76</v>
      </c>
      <c r="C40" s="5">
        <v>0</v>
      </c>
      <c r="D40" s="5">
        <v>0</v>
      </c>
      <c r="E40" s="4" t="s">
        <v>6</v>
      </c>
    </row>
    <row r="41" spans="1:5" x14ac:dyDescent="0.25">
      <c r="A41" s="18"/>
      <c r="B41" s="18"/>
      <c r="C41" s="18"/>
      <c r="D41" s="18"/>
    </row>
    <row r="42" spans="1:5" x14ac:dyDescent="0.25">
      <c r="A42" s="20" t="s">
        <v>1214</v>
      </c>
      <c r="B42" s="18"/>
      <c r="C42" s="18"/>
      <c r="D42" s="18"/>
    </row>
  </sheetData>
  <mergeCells count="4">
    <mergeCell ref="A1:B2"/>
    <mergeCell ref="C1:E1"/>
    <mergeCell ref="A41:D41"/>
    <mergeCell ref="A42:D42"/>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dimension ref="A1:F16"/>
  <sheetViews>
    <sheetView workbookViewId="0">
      <selection sqref="A1:B2"/>
    </sheetView>
  </sheetViews>
  <sheetFormatPr defaultRowHeight="15" x14ac:dyDescent="0.25"/>
  <cols>
    <col min="1" max="1" width="80" customWidth="1"/>
    <col min="2" max="2" width="13" customWidth="1"/>
    <col min="3" max="3" width="16" customWidth="1"/>
    <col min="4" max="4" width="13" customWidth="1"/>
    <col min="5" max="6" width="14" customWidth="1"/>
  </cols>
  <sheetData>
    <row r="1" spans="1:6" x14ac:dyDescent="0.25">
      <c r="A1" s="17" t="s">
        <v>1215</v>
      </c>
      <c r="B1" s="18"/>
      <c r="C1" s="19" t="s">
        <v>1</v>
      </c>
      <c r="D1" s="18"/>
      <c r="E1" s="18"/>
      <c r="F1" s="18"/>
    </row>
    <row r="2" spans="1:6" x14ac:dyDescent="0.25">
      <c r="A2" s="18"/>
      <c r="B2" s="18"/>
      <c r="C2" s="19" t="s">
        <v>2</v>
      </c>
      <c r="D2" s="18"/>
      <c r="E2" s="2" t="s">
        <v>72</v>
      </c>
      <c r="F2" s="2" t="s">
        <v>73</v>
      </c>
    </row>
    <row r="3" spans="1:6" x14ac:dyDescent="0.25">
      <c r="A3" s="3" t="s">
        <v>845</v>
      </c>
      <c r="C3" s="4" t="s">
        <v>6</v>
      </c>
      <c r="E3" s="4" t="s">
        <v>6</v>
      </c>
      <c r="F3" s="4" t="s">
        <v>6</v>
      </c>
    </row>
    <row r="4" spans="1:6" x14ac:dyDescent="0.25">
      <c r="A4" s="4" t="s">
        <v>1194</v>
      </c>
      <c r="B4" s="4" t="s">
        <v>76</v>
      </c>
      <c r="C4" s="5">
        <v>413</v>
      </c>
      <c r="E4" s="5">
        <v>2062</v>
      </c>
      <c r="F4" s="5">
        <v>-134</v>
      </c>
    </row>
    <row r="5" spans="1:6" x14ac:dyDescent="0.25">
      <c r="A5" s="4" t="s">
        <v>1216</v>
      </c>
      <c r="C5" s="4" t="s">
        <v>6</v>
      </c>
      <c r="E5" s="4" t="s">
        <v>6</v>
      </c>
      <c r="F5" s="4" t="s">
        <v>6</v>
      </c>
    </row>
    <row r="6" spans="1:6" x14ac:dyDescent="0.25">
      <c r="A6" s="3" t="s">
        <v>845</v>
      </c>
      <c r="C6" s="4" t="s">
        <v>6</v>
      </c>
      <c r="E6" s="4" t="s">
        <v>6</v>
      </c>
      <c r="F6" s="4" t="s">
        <v>6</v>
      </c>
    </row>
    <row r="7" spans="1:6" x14ac:dyDescent="0.25">
      <c r="A7" s="4" t="s">
        <v>1217</v>
      </c>
      <c r="C7" s="6">
        <v>824</v>
      </c>
      <c r="E7" s="6">
        <v>795</v>
      </c>
      <c r="F7" s="4" t="s">
        <v>6</v>
      </c>
    </row>
    <row r="8" spans="1:6" x14ac:dyDescent="0.25">
      <c r="A8" s="4" t="s">
        <v>1218</v>
      </c>
      <c r="C8" s="4" t="s">
        <v>6</v>
      </c>
      <c r="E8" s="4" t="s">
        <v>6</v>
      </c>
      <c r="F8" s="4" t="s">
        <v>6</v>
      </c>
    </row>
    <row r="9" spans="1:6" x14ac:dyDescent="0.25">
      <c r="A9" s="3" t="s">
        <v>845</v>
      </c>
      <c r="C9" s="4" t="s">
        <v>6</v>
      </c>
      <c r="E9" s="4" t="s">
        <v>6</v>
      </c>
      <c r="F9" s="4" t="s">
        <v>6</v>
      </c>
    </row>
    <row r="10" spans="1:6" x14ac:dyDescent="0.25">
      <c r="A10" s="4" t="s">
        <v>1219</v>
      </c>
      <c r="C10" s="5">
        <v>11</v>
      </c>
      <c r="E10" s="4" t="s">
        <v>6</v>
      </c>
      <c r="F10" s="4" t="s">
        <v>6</v>
      </c>
    </row>
    <row r="11" spans="1:6" x14ac:dyDescent="0.25">
      <c r="A11" s="4" t="s">
        <v>1220</v>
      </c>
      <c r="C11" s="4" t="s">
        <v>1221</v>
      </c>
      <c r="E11" s="4" t="s">
        <v>6</v>
      </c>
      <c r="F11" s="4" t="s">
        <v>6</v>
      </c>
    </row>
    <row r="12" spans="1:6" ht="30" x14ac:dyDescent="0.25">
      <c r="A12" s="4" t="s">
        <v>1222</v>
      </c>
      <c r="C12" s="4" t="s">
        <v>6</v>
      </c>
      <c r="E12" s="4" t="s">
        <v>6</v>
      </c>
      <c r="F12" s="4" t="s">
        <v>6</v>
      </c>
    </row>
    <row r="13" spans="1:6" x14ac:dyDescent="0.25">
      <c r="A13" s="3" t="s">
        <v>845</v>
      </c>
      <c r="C13" s="4" t="s">
        <v>6</v>
      </c>
      <c r="E13" s="4" t="s">
        <v>6</v>
      </c>
      <c r="F13" s="4" t="s">
        <v>6</v>
      </c>
    </row>
    <row r="14" spans="1:6" x14ac:dyDescent="0.25">
      <c r="A14" s="4" t="s">
        <v>1194</v>
      </c>
      <c r="C14" s="5">
        <v>253</v>
      </c>
      <c r="D14" s="4" t="s">
        <v>79</v>
      </c>
      <c r="E14" s="5">
        <v>375</v>
      </c>
      <c r="F14" s="4" t="s">
        <v>6</v>
      </c>
    </row>
    <row r="15" spans="1:6" x14ac:dyDescent="0.25">
      <c r="A15" s="18"/>
      <c r="B15" s="18"/>
      <c r="C15" s="18"/>
      <c r="D15" s="18"/>
      <c r="E15" s="18"/>
    </row>
    <row r="16" spans="1:6" x14ac:dyDescent="0.25">
      <c r="A16" s="20" t="s">
        <v>1223</v>
      </c>
      <c r="B16" s="18"/>
      <c r="C16" s="18"/>
      <c r="D16" s="18"/>
      <c r="E16" s="18"/>
    </row>
  </sheetData>
  <mergeCells count="5">
    <mergeCell ref="A1:B2"/>
    <mergeCell ref="C1:F1"/>
    <mergeCell ref="C2:D2"/>
    <mergeCell ref="A15:E15"/>
    <mergeCell ref="A16:E16"/>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dimension ref="A1:D15"/>
  <sheetViews>
    <sheetView workbookViewId="0">
      <selection sqref="A1:B2"/>
    </sheetView>
  </sheetViews>
  <sheetFormatPr defaultRowHeight="15" x14ac:dyDescent="0.25"/>
  <cols>
    <col min="1" max="1" width="80" customWidth="1"/>
    <col min="2" max="2" width="13" customWidth="1"/>
    <col min="3" max="4" width="15" customWidth="1"/>
  </cols>
  <sheetData>
    <row r="1" spans="1:4" x14ac:dyDescent="0.25">
      <c r="A1" s="17" t="s">
        <v>1224</v>
      </c>
      <c r="B1" s="18"/>
      <c r="C1" s="2" t="s">
        <v>2</v>
      </c>
      <c r="D1" s="2" t="s">
        <v>72</v>
      </c>
    </row>
    <row r="2" spans="1:4" x14ac:dyDescent="0.25">
      <c r="A2" s="4" t="s">
        <v>1225</v>
      </c>
      <c r="C2" s="4" t="s">
        <v>6</v>
      </c>
      <c r="D2" s="4" t="s">
        <v>6</v>
      </c>
    </row>
    <row r="3" spans="1:4" x14ac:dyDescent="0.25">
      <c r="A3" s="3" t="s">
        <v>845</v>
      </c>
      <c r="C3" s="4" t="s">
        <v>6</v>
      </c>
      <c r="D3" s="4" t="s">
        <v>6</v>
      </c>
    </row>
    <row r="4" spans="1:4" x14ac:dyDescent="0.25">
      <c r="A4" s="4" t="s">
        <v>1226</v>
      </c>
      <c r="B4" s="4" t="s">
        <v>76</v>
      </c>
      <c r="C4" s="5">
        <v>0</v>
      </c>
      <c r="D4" s="5">
        <v>0</v>
      </c>
    </row>
    <row r="5" spans="1:4" ht="30" x14ac:dyDescent="0.25">
      <c r="A5" s="4" t="s">
        <v>1227</v>
      </c>
      <c r="C5" s="6">
        <v>0</v>
      </c>
      <c r="D5" s="6">
        <v>0</v>
      </c>
    </row>
    <row r="6" spans="1:4" ht="30" x14ac:dyDescent="0.25">
      <c r="A6" s="4" t="s">
        <v>1228</v>
      </c>
      <c r="C6" s="5">
        <v>4</v>
      </c>
      <c r="D6" s="5">
        <v>10</v>
      </c>
    </row>
    <row r="7" spans="1:4" x14ac:dyDescent="0.25">
      <c r="A7" s="4" t="s">
        <v>1229</v>
      </c>
      <c r="C7" s="4" t="s">
        <v>1230</v>
      </c>
      <c r="D7" s="4" t="s">
        <v>1230</v>
      </c>
    </row>
    <row r="8" spans="1:4" x14ac:dyDescent="0.25">
      <c r="A8" s="4" t="s">
        <v>1231</v>
      </c>
      <c r="C8" s="4" t="s">
        <v>6</v>
      </c>
      <c r="D8" s="4" t="s">
        <v>6</v>
      </c>
    </row>
    <row r="9" spans="1:4" x14ac:dyDescent="0.25">
      <c r="A9" s="3" t="s">
        <v>845</v>
      </c>
      <c r="C9" s="4" t="s">
        <v>6</v>
      </c>
      <c r="D9" s="4" t="s">
        <v>6</v>
      </c>
    </row>
    <row r="10" spans="1:4" x14ac:dyDescent="0.25">
      <c r="A10" s="4" t="s">
        <v>1226</v>
      </c>
      <c r="B10" s="4" t="s">
        <v>76</v>
      </c>
      <c r="C10" s="5">
        <v>7196</v>
      </c>
      <c r="D10" s="5">
        <v>2235</v>
      </c>
    </row>
    <row r="11" spans="1:4" ht="30" x14ac:dyDescent="0.25">
      <c r="A11" s="4" t="s">
        <v>1227</v>
      </c>
      <c r="C11" s="6">
        <v>-131</v>
      </c>
      <c r="D11" s="6">
        <v>-321</v>
      </c>
    </row>
    <row r="12" spans="1:4" ht="30" x14ac:dyDescent="0.25">
      <c r="A12" s="4" t="s">
        <v>1228</v>
      </c>
      <c r="C12" s="5">
        <v>957</v>
      </c>
      <c r="D12" s="5">
        <v>1042</v>
      </c>
    </row>
    <row r="13" spans="1:4" x14ac:dyDescent="0.25">
      <c r="A13" s="4" t="s">
        <v>1229</v>
      </c>
      <c r="C13" s="4" t="s">
        <v>151</v>
      </c>
      <c r="D13" s="4" t="s">
        <v>151</v>
      </c>
    </row>
    <row r="14" spans="1:4" x14ac:dyDescent="0.25">
      <c r="A14" s="18"/>
      <c r="B14" s="18"/>
      <c r="C14" s="18"/>
    </row>
    <row r="15" spans="1:4" x14ac:dyDescent="0.25">
      <c r="A15" s="20" t="s">
        <v>1232</v>
      </c>
      <c r="B15" s="18"/>
      <c r="C15" s="18"/>
    </row>
  </sheetData>
  <mergeCells count="3">
    <mergeCell ref="A1:B1"/>
    <mergeCell ref="A14:C14"/>
    <mergeCell ref="A15:C15"/>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dimension ref="A1:B6"/>
  <sheetViews>
    <sheetView workbookViewId="0">
      <selection sqref="A1:B2"/>
    </sheetView>
  </sheetViews>
  <sheetFormatPr defaultRowHeight="15" x14ac:dyDescent="0.25"/>
  <cols>
    <col min="1" max="1" width="60" customWidth="1"/>
    <col min="2" max="2" width="22" customWidth="1"/>
  </cols>
  <sheetData>
    <row r="1" spans="1:2" x14ac:dyDescent="0.25">
      <c r="A1" s="1" t="s">
        <v>1233</v>
      </c>
      <c r="B1" s="2" t="s">
        <v>534</v>
      </c>
    </row>
    <row r="2" spans="1:2" x14ac:dyDescent="0.25">
      <c r="A2" s="3" t="s">
        <v>1234</v>
      </c>
      <c r="B2" s="4" t="s">
        <v>6</v>
      </c>
    </row>
    <row r="3" spans="1:2" x14ac:dyDescent="0.25">
      <c r="A3" s="4" t="s">
        <v>1235</v>
      </c>
      <c r="B3" s="5">
        <v>768</v>
      </c>
    </row>
    <row r="4" spans="1:2" x14ac:dyDescent="0.25">
      <c r="A4" s="4" t="s">
        <v>1236</v>
      </c>
      <c r="B4" s="6">
        <v>771</v>
      </c>
    </row>
    <row r="5" spans="1:2" x14ac:dyDescent="0.25">
      <c r="A5" s="4" t="s">
        <v>1237</v>
      </c>
      <c r="B5" s="6">
        <v>225</v>
      </c>
    </row>
    <row r="6" spans="1:2" x14ac:dyDescent="0.25">
      <c r="A6" s="4" t="s">
        <v>1238</v>
      </c>
      <c r="B6" s="5">
        <v>221</v>
      </c>
    </row>
  </sheetData>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dimension ref="A1:D9"/>
  <sheetViews>
    <sheetView workbookViewId="0">
      <selection sqref="A1:B2"/>
    </sheetView>
  </sheetViews>
  <sheetFormatPr defaultRowHeight="15" x14ac:dyDescent="0.25"/>
  <cols>
    <col min="1" max="1" width="80" customWidth="1"/>
    <col min="2" max="2" width="13" customWidth="1"/>
    <col min="3" max="4" width="14" customWidth="1"/>
  </cols>
  <sheetData>
    <row r="1" spans="1:4" x14ac:dyDescent="0.25">
      <c r="A1" s="17" t="s">
        <v>1239</v>
      </c>
      <c r="B1" s="18"/>
      <c r="C1" s="2" t="s">
        <v>2</v>
      </c>
      <c r="D1" s="2" t="s">
        <v>72</v>
      </c>
    </row>
    <row r="2" spans="1:4" x14ac:dyDescent="0.25">
      <c r="A2" s="3" t="s">
        <v>291</v>
      </c>
      <c r="C2" s="4" t="s">
        <v>6</v>
      </c>
      <c r="D2" s="4" t="s">
        <v>6</v>
      </c>
    </row>
    <row r="3" spans="1:4" x14ac:dyDescent="0.25">
      <c r="A3" s="4" t="s">
        <v>1240</v>
      </c>
      <c r="C3" s="5">
        <v>3495</v>
      </c>
      <c r="D3" s="5">
        <v>2603</v>
      </c>
    </row>
    <row r="4" spans="1:4" x14ac:dyDescent="0.25">
      <c r="A4" s="4" t="s">
        <v>1241</v>
      </c>
      <c r="C4" s="6">
        <v>5688</v>
      </c>
      <c r="D4" s="6">
        <v>5519</v>
      </c>
    </row>
    <row r="5" spans="1:4" x14ac:dyDescent="0.25">
      <c r="A5" s="4" t="s">
        <v>1242</v>
      </c>
      <c r="C5" s="6">
        <v>1007</v>
      </c>
      <c r="D5" s="6">
        <v>859</v>
      </c>
    </row>
    <row r="6" spans="1:4" x14ac:dyDescent="0.25">
      <c r="A6" s="4" t="s">
        <v>130</v>
      </c>
      <c r="B6" s="4" t="s">
        <v>76</v>
      </c>
      <c r="C6" s="6">
        <v>10189</v>
      </c>
      <c r="D6" s="6">
        <v>8981</v>
      </c>
    </row>
    <row r="7" spans="1:4" x14ac:dyDescent="0.25">
      <c r="A7" s="4" t="s">
        <v>1243</v>
      </c>
      <c r="B7" s="4" t="s">
        <v>79</v>
      </c>
      <c r="C7" s="5">
        <v>4568</v>
      </c>
      <c r="D7" s="5">
        <v>5827</v>
      </c>
    </row>
    <row r="8" spans="1:4" x14ac:dyDescent="0.25">
      <c r="A8" s="18"/>
      <c r="B8" s="18"/>
      <c r="C8" s="18"/>
    </row>
    <row r="9" spans="1:4" x14ac:dyDescent="0.25">
      <c r="A9" s="20" t="s">
        <v>1244</v>
      </c>
      <c r="B9" s="18"/>
      <c r="C9" s="18"/>
    </row>
  </sheetData>
  <mergeCells count="3">
    <mergeCell ref="A1:B1"/>
    <mergeCell ref="A8:C8"/>
    <mergeCell ref="A9:C9"/>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dimension ref="A1:E21"/>
  <sheetViews>
    <sheetView workbookViewId="0">
      <selection sqref="A1:B2"/>
    </sheetView>
  </sheetViews>
  <sheetFormatPr defaultRowHeight="15" x14ac:dyDescent="0.25"/>
  <cols>
    <col min="1" max="1" width="80" customWidth="1"/>
    <col min="2" max="2" width="13" customWidth="1"/>
    <col min="3" max="3" width="16" customWidth="1"/>
    <col min="4" max="5" width="14" customWidth="1"/>
  </cols>
  <sheetData>
    <row r="1" spans="1:5" x14ac:dyDescent="0.25">
      <c r="A1" s="17" t="s">
        <v>1245</v>
      </c>
      <c r="B1" s="18"/>
      <c r="C1" s="19" t="s">
        <v>1</v>
      </c>
      <c r="D1" s="18"/>
      <c r="E1" s="18"/>
    </row>
    <row r="2" spans="1:5" x14ac:dyDescent="0.25">
      <c r="A2" s="18"/>
      <c r="B2" s="18"/>
      <c r="C2" s="2" t="s">
        <v>2</v>
      </c>
      <c r="D2" s="2" t="s">
        <v>72</v>
      </c>
      <c r="E2" s="2" t="s">
        <v>73</v>
      </c>
    </row>
    <row r="3" spans="1:5" x14ac:dyDescent="0.25">
      <c r="A3" s="3" t="s">
        <v>1246</v>
      </c>
      <c r="C3" s="4" t="s">
        <v>6</v>
      </c>
      <c r="D3" s="4" t="s">
        <v>6</v>
      </c>
      <c r="E3" s="4" t="s">
        <v>6</v>
      </c>
    </row>
    <row r="4" spans="1:5" x14ac:dyDescent="0.25">
      <c r="A4" s="4" t="s">
        <v>1247</v>
      </c>
      <c r="B4" s="4" t="s">
        <v>76</v>
      </c>
      <c r="C4" s="5">
        <v>1169</v>
      </c>
      <c r="D4" s="5">
        <v>591</v>
      </c>
      <c r="E4" s="5">
        <v>1125</v>
      </c>
    </row>
    <row r="5" spans="1:5" x14ac:dyDescent="0.25">
      <c r="A5" s="4" t="s">
        <v>1248</v>
      </c>
      <c r="B5" s="4" t="s">
        <v>76</v>
      </c>
      <c r="C5" s="6">
        <v>6199</v>
      </c>
      <c r="D5" s="5">
        <v>1183</v>
      </c>
      <c r="E5" s="5">
        <v>0</v>
      </c>
    </row>
    <row r="6" spans="1:5" x14ac:dyDescent="0.25">
      <c r="A6" s="4" t="s">
        <v>1249</v>
      </c>
      <c r="C6" s="6">
        <v>1300</v>
      </c>
      <c r="D6" s="4" t="s">
        <v>6</v>
      </c>
      <c r="E6" s="4" t="s">
        <v>6</v>
      </c>
    </row>
    <row r="7" spans="1:5" x14ac:dyDescent="0.25">
      <c r="A7" s="4" t="s">
        <v>565</v>
      </c>
      <c r="C7" s="4" t="s">
        <v>6</v>
      </c>
      <c r="D7" s="4" t="s">
        <v>6</v>
      </c>
      <c r="E7" s="4" t="s">
        <v>6</v>
      </c>
    </row>
    <row r="8" spans="1:5" x14ac:dyDescent="0.25">
      <c r="A8" s="3" t="s">
        <v>1246</v>
      </c>
      <c r="C8" s="4" t="s">
        <v>6</v>
      </c>
      <c r="D8" s="4" t="s">
        <v>6</v>
      </c>
      <c r="E8" s="4" t="s">
        <v>6</v>
      </c>
    </row>
    <row r="9" spans="1:5" x14ac:dyDescent="0.25">
      <c r="A9" s="4" t="s">
        <v>1247</v>
      </c>
      <c r="C9" s="6">
        <v>1000</v>
      </c>
      <c r="D9" s="4" t="s">
        <v>6</v>
      </c>
      <c r="E9" s="4" t="s">
        <v>6</v>
      </c>
    </row>
    <row r="10" spans="1:5" x14ac:dyDescent="0.25">
      <c r="A10" s="4" t="s">
        <v>1250</v>
      </c>
      <c r="C10" s="6">
        <v>3100</v>
      </c>
      <c r="D10" s="4" t="s">
        <v>6</v>
      </c>
      <c r="E10" s="4" t="s">
        <v>6</v>
      </c>
    </row>
    <row r="11" spans="1:5" x14ac:dyDescent="0.25">
      <c r="A11" s="4" t="s">
        <v>1251</v>
      </c>
      <c r="C11" s="4" t="s">
        <v>6</v>
      </c>
      <c r="D11" s="4" t="s">
        <v>6</v>
      </c>
      <c r="E11" s="4" t="s">
        <v>6</v>
      </c>
    </row>
    <row r="12" spans="1:5" x14ac:dyDescent="0.25">
      <c r="A12" s="3" t="s">
        <v>1246</v>
      </c>
      <c r="C12" s="4" t="s">
        <v>6</v>
      </c>
      <c r="D12" s="4" t="s">
        <v>6</v>
      </c>
      <c r="E12" s="4" t="s">
        <v>6</v>
      </c>
    </row>
    <row r="13" spans="1:5" x14ac:dyDescent="0.25">
      <c r="A13" s="4" t="s">
        <v>1248</v>
      </c>
      <c r="C13" s="6">
        <v>1000</v>
      </c>
      <c r="D13" s="4" t="s">
        <v>6</v>
      </c>
      <c r="E13" s="4" t="s">
        <v>6</v>
      </c>
    </row>
    <row r="14" spans="1:5" x14ac:dyDescent="0.25">
      <c r="A14" s="4" t="s">
        <v>1252</v>
      </c>
      <c r="C14" s="4" t="s">
        <v>6</v>
      </c>
      <c r="D14" s="4" t="s">
        <v>6</v>
      </c>
      <c r="E14" s="4" t="s">
        <v>6</v>
      </c>
    </row>
    <row r="15" spans="1:5" x14ac:dyDescent="0.25">
      <c r="A15" s="3" t="s">
        <v>1246</v>
      </c>
      <c r="C15" s="4" t="s">
        <v>6</v>
      </c>
      <c r="D15" s="4" t="s">
        <v>6</v>
      </c>
      <c r="E15" s="4" t="s">
        <v>6</v>
      </c>
    </row>
    <row r="16" spans="1:5" x14ac:dyDescent="0.25">
      <c r="A16" s="4" t="s">
        <v>1248</v>
      </c>
      <c r="C16" s="6">
        <v>4200</v>
      </c>
      <c r="D16" s="4" t="s">
        <v>6</v>
      </c>
      <c r="E16" s="4" t="s">
        <v>6</v>
      </c>
    </row>
    <row r="17" spans="1:5" x14ac:dyDescent="0.25">
      <c r="A17" s="4" t="s">
        <v>1253</v>
      </c>
      <c r="C17" s="4" t="s">
        <v>6</v>
      </c>
      <c r="D17" s="4" t="s">
        <v>6</v>
      </c>
      <c r="E17" s="4" t="s">
        <v>6</v>
      </c>
    </row>
    <row r="18" spans="1:5" x14ac:dyDescent="0.25">
      <c r="A18" s="3" t="s">
        <v>1246</v>
      </c>
      <c r="C18" s="4" t="s">
        <v>6</v>
      </c>
      <c r="D18" s="4" t="s">
        <v>6</v>
      </c>
      <c r="E18" s="4" t="s">
        <v>6</v>
      </c>
    </row>
    <row r="19" spans="1:5" x14ac:dyDescent="0.25">
      <c r="A19" s="4" t="s">
        <v>1248</v>
      </c>
      <c r="C19" s="5">
        <v>700</v>
      </c>
      <c r="D19" s="4" t="s">
        <v>6</v>
      </c>
      <c r="E19" s="4" t="s">
        <v>6</v>
      </c>
    </row>
    <row r="20" spans="1:5" x14ac:dyDescent="0.25">
      <c r="A20" s="18"/>
      <c r="B20" s="18"/>
      <c r="C20" s="18"/>
      <c r="D20" s="18"/>
    </row>
    <row r="21" spans="1:5" x14ac:dyDescent="0.25">
      <c r="A21" s="20" t="s">
        <v>1254</v>
      </c>
      <c r="B21" s="18"/>
      <c r="C21" s="18"/>
      <c r="D21" s="18"/>
    </row>
  </sheetData>
  <mergeCells count="4">
    <mergeCell ref="A1:B2"/>
    <mergeCell ref="C1:E1"/>
    <mergeCell ref="A20:D20"/>
    <mergeCell ref="A21:D21"/>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dimension ref="A1:C6"/>
  <sheetViews>
    <sheetView workbookViewId="0">
      <selection sqref="A1:B2"/>
    </sheetView>
  </sheetViews>
  <sheetFormatPr defaultRowHeight="15" x14ac:dyDescent="0.25"/>
  <cols>
    <col min="1" max="1" width="80" customWidth="1"/>
    <col min="2" max="3" width="14" customWidth="1"/>
  </cols>
  <sheetData>
    <row r="1" spans="1:3" x14ac:dyDescent="0.25">
      <c r="A1" s="1" t="s">
        <v>1255</v>
      </c>
      <c r="B1" s="2" t="s">
        <v>2</v>
      </c>
      <c r="C1" s="2" t="s">
        <v>72</v>
      </c>
    </row>
    <row r="2" spans="1:3" x14ac:dyDescent="0.25">
      <c r="A2" s="3" t="s">
        <v>726</v>
      </c>
      <c r="B2" s="4" t="s">
        <v>6</v>
      </c>
      <c r="C2" s="4" t="s">
        <v>6</v>
      </c>
    </row>
    <row r="3" spans="1:3" x14ac:dyDescent="0.25">
      <c r="A3" s="4" t="s">
        <v>149</v>
      </c>
      <c r="B3" s="5">
        <v>20537</v>
      </c>
      <c r="C3" s="5">
        <v>22568</v>
      </c>
    </row>
    <row r="4" spans="1:3" x14ac:dyDescent="0.25">
      <c r="A4" s="4" t="s">
        <v>1256</v>
      </c>
      <c r="B4" s="4" t="s">
        <v>6</v>
      </c>
      <c r="C4" s="4" t="s">
        <v>6</v>
      </c>
    </row>
    <row r="5" spans="1:3" x14ac:dyDescent="0.25">
      <c r="A5" s="3" t="s">
        <v>726</v>
      </c>
      <c r="B5" s="4" t="s">
        <v>6</v>
      </c>
      <c r="C5" s="4" t="s">
        <v>6</v>
      </c>
    </row>
    <row r="6" spans="1:3" x14ac:dyDescent="0.25">
      <c r="A6" s="4" t="s">
        <v>149</v>
      </c>
      <c r="B6" s="5">
        <v>2000</v>
      </c>
      <c r="C6" s="5">
        <v>5200</v>
      </c>
    </row>
  </sheetData>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dimension ref="A1:C10"/>
  <sheetViews>
    <sheetView workbookViewId="0">
      <selection sqref="A1:B2"/>
    </sheetView>
  </sheetViews>
  <sheetFormatPr defaultRowHeight="15" x14ac:dyDescent="0.25"/>
  <cols>
    <col min="1" max="1" width="80" customWidth="1"/>
    <col min="2" max="3" width="23" customWidth="1"/>
  </cols>
  <sheetData>
    <row r="1" spans="1:3" ht="30" x14ac:dyDescent="0.25">
      <c r="A1" s="1" t="s">
        <v>1257</v>
      </c>
      <c r="B1" s="2" t="s">
        <v>2</v>
      </c>
      <c r="C1" s="2" t="s">
        <v>72</v>
      </c>
    </row>
    <row r="2" spans="1:3" x14ac:dyDescent="0.25">
      <c r="A2" s="3" t="s">
        <v>1258</v>
      </c>
      <c r="B2" s="4" t="s">
        <v>6</v>
      </c>
      <c r="C2" s="4" t="s">
        <v>6</v>
      </c>
    </row>
    <row r="3" spans="1:3" x14ac:dyDescent="0.25">
      <c r="A3" s="4" t="s">
        <v>1259</v>
      </c>
      <c r="B3" s="5">
        <v>791</v>
      </c>
      <c r="C3" s="5">
        <v>849</v>
      </c>
    </row>
    <row r="4" spans="1:3" ht="30" x14ac:dyDescent="0.25">
      <c r="A4" s="4" t="s">
        <v>1260</v>
      </c>
      <c r="B4" s="4" t="s">
        <v>144</v>
      </c>
      <c r="C4" s="4" t="s">
        <v>144</v>
      </c>
    </row>
    <row r="5" spans="1:3" x14ac:dyDescent="0.25">
      <c r="A5" s="4" t="s">
        <v>731</v>
      </c>
      <c r="B5" s="4" t="s">
        <v>6</v>
      </c>
      <c r="C5" s="4" t="s">
        <v>6</v>
      </c>
    </row>
    <row r="6" spans="1:3" x14ac:dyDescent="0.25">
      <c r="A6" s="3" t="s">
        <v>1258</v>
      </c>
      <c r="B6" s="4" t="s">
        <v>6</v>
      </c>
      <c r="C6" s="4" t="s">
        <v>6</v>
      </c>
    </row>
    <row r="7" spans="1:3" x14ac:dyDescent="0.25">
      <c r="A7" s="4" t="s">
        <v>1261</v>
      </c>
      <c r="B7" s="4" t="s">
        <v>1262</v>
      </c>
      <c r="C7" s="4" t="s">
        <v>6</v>
      </c>
    </row>
    <row r="8" spans="1:3" x14ac:dyDescent="0.25">
      <c r="A8" s="4" t="s">
        <v>732</v>
      </c>
      <c r="B8" s="4" t="s">
        <v>6</v>
      </c>
      <c r="C8" s="4" t="s">
        <v>6</v>
      </c>
    </row>
    <row r="9" spans="1:3" x14ac:dyDescent="0.25">
      <c r="A9" s="3" t="s">
        <v>1258</v>
      </c>
      <c r="B9" s="4" t="s">
        <v>6</v>
      </c>
      <c r="C9" s="4" t="s">
        <v>6</v>
      </c>
    </row>
    <row r="10" spans="1:3" x14ac:dyDescent="0.25">
      <c r="A10" s="4" t="s">
        <v>1261</v>
      </c>
      <c r="B10" s="4" t="s">
        <v>1263</v>
      </c>
      <c r="C10" s="4" t="s">
        <v>6</v>
      </c>
    </row>
  </sheetData>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dimension ref="A1:C38"/>
  <sheetViews>
    <sheetView workbookViewId="0">
      <selection sqref="A1:B2"/>
    </sheetView>
  </sheetViews>
  <sheetFormatPr defaultRowHeight="15" x14ac:dyDescent="0.25"/>
  <cols>
    <col min="1" max="1" width="80" customWidth="1"/>
    <col min="2" max="2" width="18" customWidth="1"/>
    <col min="3" max="3" width="14" customWidth="1"/>
  </cols>
  <sheetData>
    <row r="1" spans="1:3" ht="30" x14ac:dyDescent="0.25">
      <c r="A1" s="1" t="s">
        <v>1264</v>
      </c>
      <c r="B1" s="2" t="s">
        <v>2</v>
      </c>
      <c r="C1" s="2" t="s">
        <v>72</v>
      </c>
    </row>
    <row r="2" spans="1:3" x14ac:dyDescent="0.25">
      <c r="A2" s="3" t="s">
        <v>1265</v>
      </c>
      <c r="B2" s="4" t="s">
        <v>6</v>
      </c>
      <c r="C2" s="4" t="s">
        <v>6</v>
      </c>
    </row>
    <row r="3" spans="1:3" x14ac:dyDescent="0.25">
      <c r="A3" s="4" t="s">
        <v>1266</v>
      </c>
      <c r="B3" s="5">
        <v>34985</v>
      </c>
      <c r="C3" s="5">
        <v>31448</v>
      </c>
    </row>
    <row r="4" spans="1:3" x14ac:dyDescent="0.25">
      <c r="A4" s="4" t="s">
        <v>1267</v>
      </c>
      <c r="B4" s="6">
        <v>16045</v>
      </c>
      <c r="C4" s="6">
        <v>15174</v>
      </c>
    </row>
    <row r="5" spans="1:3" x14ac:dyDescent="0.25">
      <c r="A5" s="4" t="s">
        <v>136</v>
      </c>
      <c r="B5" s="6">
        <v>18940</v>
      </c>
      <c r="C5" s="6">
        <v>16274</v>
      </c>
    </row>
    <row r="6" spans="1:3" x14ac:dyDescent="0.25">
      <c r="A6" s="4" t="s">
        <v>1268</v>
      </c>
      <c r="B6" s="4" t="s">
        <v>6</v>
      </c>
      <c r="C6" s="4" t="s">
        <v>6</v>
      </c>
    </row>
    <row r="7" spans="1:3" x14ac:dyDescent="0.25">
      <c r="A7" s="3" t="s">
        <v>1265</v>
      </c>
      <c r="B7" s="4" t="s">
        <v>6</v>
      </c>
      <c r="C7" s="4" t="s">
        <v>6</v>
      </c>
    </row>
    <row r="8" spans="1:3" x14ac:dyDescent="0.25">
      <c r="A8" s="4" t="s">
        <v>1266</v>
      </c>
      <c r="B8" s="6">
        <v>353</v>
      </c>
      <c r="C8" s="6">
        <v>368</v>
      </c>
    </row>
    <row r="9" spans="1:3" x14ac:dyDescent="0.25">
      <c r="A9" s="4" t="s">
        <v>1269</v>
      </c>
      <c r="B9" s="4" t="s">
        <v>6</v>
      </c>
      <c r="C9" s="4" t="s">
        <v>6</v>
      </c>
    </row>
    <row r="10" spans="1:3" x14ac:dyDescent="0.25">
      <c r="A10" s="3" t="s">
        <v>1265</v>
      </c>
      <c r="B10" s="4" t="s">
        <v>6</v>
      </c>
      <c r="C10" s="4" t="s">
        <v>6</v>
      </c>
    </row>
    <row r="11" spans="1:3" x14ac:dyDescent="0.25">
      <c r="A11" s="4" t="s">
        <v>1266</v>
      </c>
      <c r="B11" s="6">
        <v>9046</v>
      </c>
      <c r="C11" s="6">
        <v>8832</v>
      </c>
    </row>
    <row r="12" spans="1:3" x14ac:dyDescent="0.25">
      <c r="A12" s="4" t="s">
        <v>1270</v>
      </c>
      <c r="B12" s="4" t="s">
        <v>6</v>
      </c>
      <c r="C12" s="4" t="s">
        <v>6</v>
      </c>
    </row>
    <row r="13" spans="1:3" x14ac:dyDescent="0.25">
      <c r="A13" s="3" t="s">
        <v>1265</v>
      </c>
      <c r="B13" s="4" t="s">
        <v>6</v>
      </c>
      <c r="C13" s="4" t="s">
        <v>6</v>
      </c>
    </row>
    <row r="14" spans="1:3" x14ac:dyDescent="0.25">
      <c r="A14" s="4" t="s">
        <v>1266</v>
      </c>
      <c r="B14" s="6">
        <v>14263</v>
      </c>
      <c r="C14" s="6">
        <v>12881</v>
      </c>
    </row>
    <row r="15" spans="1:3" x14ac:dyDescent="0.25">
      <c r="A15" s="4" t="s">
        <v>1271</v>
      </c>
      <c r="B15" s="4" t="s">
        <v>6</v>
      </c>
      <c r="C15" s="4" t="s">
        <v>6</v>
      </c>
    </row>
    <row r="16" spans="1:3" x14ac:dyDescent="0.25">
      <c r="A16" s="3" t="s">
        <v>1265</v>
      </c>
      <c r="B16" s="4" t="s">
        <v>6</v>
      </c>
      <c r="C16" s="4" t="s">
        <v>6</v>
      </c>
    </row>
    <row r="17" spans="1:3" x14ac:dyDescent="0.25">
      <c r="A17" s="4" t="s">
        <v>1266</v>
      </c>
      <c r="B17" s="6">
        <v>5399</v>
      </c>
      <c r="C17" s="6">
        <v>4491</v>
      </c>
    </row>
    <row r="18" spans="1:3" x14ac:dyDescent="0.25">
      <c r="A18" s="4" t="s">
        <v>1272</v>
      </c>
      <c r="B18" s="4" t="s">
        <v>6</v>
      </c>
      <c r="C18" s="4" t="s">
        <v>6</v>
      </c>
    </row>
    <row r="19" spans="1:3" x14ac:dyDescent="0.25">
      <c r="A19" s="3" t="s">
        <v>1265</v>
      </c>
      <c r="B19" s="4" t="s">
        <v>6</v>
      </c>
      <c r="C19" s="4" t="s">
        <v>6</v>
      </c>
    </row>
    <row r="20" spans="1:3" x14ac:dyDescent="0.25">
      <c r="A20" s="4" t="s">
        <v>1266</v>
      </c>
      <c r="B20" s="5">
        <v>5925</v>
      </c>
      <c r="C20" s="5">
        <v>4875</v>
      </c>
    </row>
    <row r="21" spans="1:3" x14ac:dyDescent="0.25">
      <c r="A21" s="4" t="s">
        <v>1273</v>
      </c>
      <c r="B21" s="4" t="s">
        <v>6</v>
      </c>
      <c r="C21" s="4" t="s">
        <v>6</v>
      </c>
    </row>
    <row r="22" spans="1:3" x14ac:dyDescent="0.25">
      <c r="A22" s="3" t="s">
        <v>1265</v>
      </c>
      <c r="B22" s="4" t="s">
        <v>6</v>
      </c>
      <c r="C22" s="4" t="s">
        <v>6</v>
      </c>
    </row>
    <row r="23" spans="1:3" x14ac:dyDescent="0.25">
      <c r="A23" s="4" t="s">
        <v>1274</v>
      </c>
      <c r="B23" s="4" t="s">
        <v>1275</v>
      </c>
      <c r="C23" s="4" t="s">
        <v>6</v>
      </c>
    </row>
    <row r="24" spans="1:3" x14ac:dyDescent="0.25">
      <c r="A24" s="4" t="s">
        <v>1276</v>
      </c>
      <c r="B24" s="4" t="s">
        <v>6</v>
      </c>
      <c r="C24" s="4" t="s">
        <v>6</v>
      </c>
    </row>
    <row r="25" spans="1:3" x14ac:dyDescent="0.25">
      <c r="A25" s="3" t="s">
        <v>1265</v>
      </c>
      <c r="B25" s="4" t="s">
        <v>6</v>
      </c>
      <c r="C25" s="4" t="s">
        <v>6</v>
      </c>
    </row>
    <row r="26" spans="1:3" x14ac:dyDescent="0.25">
      <c r="A26" s="4" t="s">
        <v>1274</v>
      </c>
      <c r="B26" s="4" t="s">
        <v>704</v>
      </c>
      <c r="C26" s="4" t="s">
        <v>6</v>
      </c>
    </row>
    <row r="27" spans="1:3" x14ac:dyDescent="0.25">
      <c r="A27" s="4" t="s">
        <v>1277</v>
      </c>
      <c r="B27" s="4" t="s">
        <v>6</v>
      </c>
      <c r="C27" s="4" t="s">
        <v>6</v>
      </c>
    </row>
    <row r="28" spans="1:3" x14ac:dyDescent="0.25">
      <c r="A28" s="3" t="s">
        <v>1265</v>
      </c>
      <c r="B28" s="4" t="s">
        <v>6</v>
      </c>
      <c r="C28" s="4" t="s">
        <v>6</v>
      </c>
    </row>
    <row r="29" spans="1:3" x14ac:dyDescent="0.25">
      <c r="A29" s="4" t="s">
        <v>1274</v>
      </c>
      <c r="B29" s="4" t="s">
        <v>578</v>
      </c>
      <c r="C29" s="4" t="s">
        <v>6</v>
      </c>
    </row>
    <row r="30" spans="1:3" x14ac:dyDescent="0.25">
      <c r="A30" s="4" t="s">
        <v>1278</v>
      </c>
      <c r="B30" s="4" t="s">
        <v>6</v>
      </c>
      <c r="C30" s="4" t="s">
        <v>6</v>
      </c>
    </row>
    <row r="31" spans="1:3" x14ac:dyDescent="0.25">
      <c r="A31" s="3" t="s">
        <v>1265</v>
      </c>
      <c r="B31" s="4" t="s">
        <v>6</v>
      </c>
      <c r="C31" s="4" t="s">
        <v>6</v>
      </c>
    </row>
    <row r="32" spans="1:3" x14ac:dyDescent="0.25">
      <c r="A32" s="4" t="s">
        <v>1274</v>
      </c>
      <c r="B32" s="4" t="s">
        <v>1279</v>
      </c>
      <c r="C32" s="4" t="s">
        <v>6</v>
      </c>
    </row>
    <row r="33" spans="1:3" x14ac:dyDescent="0.25">
      <c r="A33" s="4" t="s">
        <v>1280</v>
      </c>
      <c r="B33" s="4" t="s">
        <v>6</v>
      </c>
      <c r="C33" s="4" t="s">
        <v>6</v>
      </c>
    </row>
    <row r="34" spans="1:3" x14ac:dyDescent="0.25">
      <c r="A34" s="3" t="s">
        <v>1265</v>
      </c>
      <c r="B34" s="4" t="s">
        <v>6</v>
      </c>
      <c r="C34" s="4" t="s">
        <v>6</v>
      </c>
    </row>
    <row r="35" spans="1:3" x14ac:dyDescent="0.25">
      <c r="A35" s="4" t="s">
        <v>1274</v>
      </c>
      <c r="B35" s="4" t="s">
        <v>706</v>
      </c>
      <c r="C35" s="4" t="s">
        <v>6</v>
      </c>
    </row>
    <row r="36" spans="1:3" x14ac:dyDescent="0.25">
      <c r="A36" s="4" t="s">
        <v>1281</v>
      </c>
      <c r="B36" s="4" t="s">
        <v>6</v>
      </c>
      <c r="C36" s="4" t="s">
        <v>6</v>
      </c>
    </row>
    <row r="37" spans="1:3" x14ac:dyDescent="0.25">
      <c r="A37" s="3" t="s">
        <v>1265</v>
      </c>
      <c r="B37" s="4" t="s">
        <v>6</v>
      </c>
      <c r="C37" s="4" t="s">
        <v>6</v>
      </c>
    </row>
    <row r="38" spans="1:3" x14ac:dyDescent="0.25">
      <c r="A38" s="4" t="s">
        <v>1274</v>
      </c>
      <c r="B38" s="4" t="s">
        <v>1282</v>
      </c>
      <c r="C38" s="4" t="s">
        <v>6</v>
      </c>
    </row>
  </sheetData>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dimension ref="A1:C15"/>
  <sheetViews>
    <sheetView workbookViewId="0">
      <selection sqref="A1:B2"/>
    </sheetView>
  </sheetViews>
  <sheetFormatPr defaultRowHeight="15" x14ac:dyDescent="0.25"/>
  <cols>
    <col min="1" max="1" width="80" customWidth="1"/>
    <col min="2" max="3" width="14" customWidth="1"/>
  </cols>
  <sheetData>
    <row r="1" spans="1:3" ht="30" x14ac:dyDescent="0.25">
      <c r="A1" s="1" t="s">
        <v>1283</v>
      </c>
      <c r="B1" s="2" t="s">
        <v>2</v>
      </c>
      <c r="C1" s="2" t="s">
        <v>72</v>
      </c>
    </row>
    <row r="2" spans="1:3" x14ac:dyDescent="0.25">
      <c r="A2" s="3" t="s">
        <v>1265</v>
      </c>
      <c r="B2" s="4" t="s">
        <v>6</v>
      </c>
      <c r="C2" s="4" t="s">
        <v>6</v>
      </c>
    </row>
    <row r="3" spans="1:3" x14ac:dyDescent="0.25">
      <c r="A3" s="4" t="s">
        <v>136</v>
      </c>
      <c r="B3" s="5">
        <v>18940</v>
      </c>
      <c r="C3" s="5">
        <v>16274</v>
      </c>
    </row>
    <row r="4" spans="1:3" x14ac:dyDescent="0.25">
      <c r="A4" s="4" t="s">
        <v>1284</v>
      </c>
      <c r="B4" s="4" t="s">
        <v>6</v>
      </c>
      <c r="C4" s="4" t="s">
        <v>6</v>
      </c>
    </row>
    <row r="5" spans="1:3" x14ac:dyDescent="0.25">
      <c r="A5" s="3" t="s">
        <v>1265</v>
      </c>
      <c r="B5" s="4" t="s">
        <v>6</v>
      </c>
      <c r="C5" s="4" t="s">
        <v>6</v>
      </c>
    </row>
    <row r="6" spans="1:3" x14ac:dyDescent="0.25">
      <c r="A6" s="4" t="s">
        <v>136</v>
      </c>
      <c r="B6" s="6">
        <v>10674</v>
      </c>
      <c r="C6" s="6">
        <v>9179</v>
      </c>
    </row>
    <row r="7" spans="1:3" x14ac:dyDescent="0.25">
      <c r="A7" s="4" t="s">
        <v>1285</v>
      </c>
      <c r="B7" s="4" t="s">
        <v>6</v>
      </c>
      <c r="C7" s="4" t="s">
        <v>6</v>
      </c>
    </row>
    <row r="8" spans="1:3" x14ac:dyDescent="0.25">
      <c r="A8" s="3" t="s">
        <v>1265</v>
      </c>
      <c r="B8" s="4" t="s">
        <v>6</v>
      </c>
      <c r="C8" s="4" t="s">
        <v>6</v>
      </c>
    </row>
    <row r="9" spans="1:3" x14ac:dyDescent="0.25">
      <c r="A9" s="4" t="s">
        <v>136</v>
      </c>
      <c r="B9" s="6">
        <v>6221</v>
      </c>
      <c r="C9" s="6">
        <v>5389</v>
      </c>
    </row>
    <row r="10" spans="1:3" x14ac:dyDescent="0.25">
      <c r="A10" s="4" t="s">
        <v>1286</v>
      </c>
      <c r="B10" s="4" t="s">
        <v>6</v>
      </c>
      <c r="C10" s="4" t="s">
        <v>6</v>
      </c>
    </row>
    <row r="11" spans="1:3" x14ac:dyDescent="0.25">
      <c r="A11" s="3" t="s">
        <v>1265</v>
      </c>
      <c r="B11" s="4" t="s">
        <v>6</v>
      </c>
      <c r="C11" s="4" t="s">
        <v>6</v>
      </c>
    </row>
    <row r="12" spans="1:3" x14ac:dyDescent="0.25">
      <c r="A12" s="4" t="s">
        <v>136</v>
      </c>
      <c r="B12" s="6">
        <v>290</v>
      </c>
      <c r="C12" s="6">
        <v>293</v>
      </c>
    </row>
    <row r="13" spans="1:3" x14ac:dyDescent="0.25">
      <c r="A13" s="4" t="s">
        <v>1287</v>
      </c>
      <c r="B13" s="4" t="s">
        <v>6</v>
      </c>
      <c r="C13" s="4" t="s">
        <v>6</v>
      </c>
    </row>
    <row r="14" spans="1:3" x14ac:dyDescent="0.25">
      <c r="A14" s="3" t="s">
        <v>1265</v>
      </c>
      <c r="B14" s="4" t="s">
        <v>6</v>
      </c>
      <c r="C14" s="4" t="s">
        <v>6</v>
      </c>
    </row>
    <row r="15" spans="1:3" x14ac:dyDescent="0.25">
      <c r="A15" s="4" t="s">
        <v>136</v>
      </c>
      <c r="B15" s="5">
        <v>1756</v>
      </c>
      <c r="C15" s="5">
        <v>1413</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4E3B7-1512-4669-A117-1A12D2E08D6D}">
  <sheetPr>
    <tabColor theme="9" tint="0.59999389629810485"/>
  </sheetPr>
  <dimension ref="A1:D8"/>
  <sheetViews>
    <sheetView showGridLines="0" workbookViewId="0">
      <selection activeCell="F4" sqref="F4"/>
    </sheetView>
  </sheetViews>
  <sheetFormatPr defaultColWidth="16.28515625" defaultRowHeight="15" x14ac:dyDescent="0.25"/>
  <cols>
    <col min="1" max="1" width="60" style="74" customWidth="1"/>
    <col min="2" max="16384" width="16.28515625" style="74"/>
  </cols>
  <sheetData>
    <row r="1" spans="1:4" ht="28.5" x14ac:dyDescent="0.45">
      <c r="A1" s="99" t="s">
        <v>1930</v>
      </c>
    </row>
    <row r="2" spans="1:4" ht="22.5" x14ac:dyDescent="0.35">
      <c r="A2" s="98" t="s">
        <v>1983</v>
      </c>
    </row>
    <row r="4" spans="1:4" ht="30.75" thickBot="1" x14ac:dyDescent="0.3">
      <c r="A4" s="100"/>
      <c r="B4" s="75" t="s">
        <v>1967</v>
      </c>
      <c r="C4" s="75" t="s">
        <v>1984</v>
      </c>
      <c r="D4" s="75" t="s">
        <v>1985</v>
      </c>
    </row>
    <row r="5" spans="1:4" x14ac:dyDescent="0.25">
      <c r="A5" s="85" t="s">
        <v>1986</v>
      </c>
      <c r="B5" s="76">
        <v>150543</v>
      </c>
      <c r="C5" s="79">
        <v>0.68</v>
      </c>
      <c r="D5" s="78">
        <v>0.1016</v>
      </c>
    </row>
    <row r="6" spans="1:4" x14ac:dyDescent="0.25">
      <c r="A6" s="85" t="s">
        <v>1987</v>
      </c>
      <c r="B6" s="76">
        <v>0</v>
      </c>
      <c r="C6" s="79">
        <v>0</v>
      </c>
      <c r="D6" s="78">
        <v>0</v>
      </c>
    </row>
    <row r="7" spans="1:4" x14ac:dyDescent="0.25">
      <c r="A7" s="85" t="s">
        <v>1988</v>
      </c>
      <c r="B7" s="76">
        <v>71350</v>
      </c>
      <c r="C7" s="79">
        <v>0.32</v>
      </c>
      <c r="D7" s="78">
        <v>3.95E-2</v>
      </c>
    </row>
    <row r="8" spans="1:4" x14ac:dyDescent="0.25">
      <c r="A8" s="81"/>
      <c r="B8" s="81"/>
      <c r="C8" s="81"/>
      <c r="D8" s="81"/>
    </row>
  </sheetData>
  <pageMargins left="0.7" right="0.7" top="0.75" bottom="0.75" header="0.3" footer="0.3"/>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dimension ref="A1:D35"/>
  <sheetViews>
    <sheetView workbookViewId="0">
      <selection sqref="A1:B2"/>
    </sheetView>
  </sheetViews>
  <sheetFormatPr defaultRowHeight="15" x14ac:dyDescent="0.25"/>
  <cols>
    <col min="1" max="1" width="80" customWidth="1"/>
    <col min="2" max="2" width="13" customWidth="1"/>
    <col min="3" max="4" width="14" customWidth="1"/>
  </cols>
  <sheetData>
    <row r="1" spans="1:4" x14ac:dyDescent="0.25">
      <c r="A1" s="17" t="s">
        <v>1288</v>
      </c>
      <c r="B1" s="18"/>
      <c r="C1" s="2" t="s">
        <v>2</v>
      </c>
      <c r="D1" s="2" t="s">
        <v>72</v>
      </c>
    </row>
    <row r="2" spans="1:4" x14ac:dyDescent="0.25">
      <c r="A2" s="3" t="s">
        <v>1289</v>
      </c>
      <c r="C2" s="4" t="s">
        <v>6</v>
      </c>
      <c r="D2" s="4" t="s">
        <v>6</v>
      </c>
    </row>
    <row r="3" spans="1:4" x14ac:dyDescent="0.25">
      <c r="A3" s="4" t="s">
        <v>1290</v>
      </c>
      <c r="C3" s="5">
        <v>102944</v>
      </c>
      <c r="D3" s="5">
        <v>88763</v>
      </c>
    </row>
    <row r="4" spans="1:4" x14ac:dyDescent="0.25">
      <c r="A4" s="4" t="s">
        <v>1291</v>
      </c>
      <c r="B4" s="4" t="s">
        <v>76</v>
      </c>
      <c r="C4" s="6">
        <v>-62828</v>
      </c>
      <c r="D4" s="6">
        <v>-58548</v>
      </c>
    </row>
    <row r="5" spans="1:4" x14ac:dyDescent="0.25">
      <c r="A5" s="4" t="s">
        <v>1292</v>
      </c>
      <c r="C5" s="6">
        <v>40116</v>
      </c>
      <c r="D5" s="6">
        <v>30215</v>
      </c>
    </row>
    <row r="6" spans="1:4" x14ac:dyDescent="0.25">
      <c r="A6" s="3" t="s">
        <v>1293</v>
      </c>
      <c r="C6" s="4" t="s">
        <v>6</v>
      </c>
      <c r="D6" s="4" t="s">
        <v>6</v>
      </c>
    </row>
    <row r="7" spans="1:4" x14ac:dyDescent="0.25">
      <c r="A7" s="4" t="s">
        <v>1294</v>
      </c>
      <c r="C7" s="6">
        <v>24784</v>
      </c>
      <c r="D7" s="6">
        <v>13155</v>
      </c>
    </row>
    <row r="8" spans="1:4" x14ac:dyDescent="0.25">
      <c r="A8" s="4" t="s">
        <v>1295</v>
      </c>
      <c r="B8" s="4" t="s">
        <v>76</v>
      </c>
      <c r="C8" s="6">
        <v>127728</v>
      </c>
      <c r="D8" s="6">
        <v>101919</v>
      </c>
    </row>
    <row r="9" spans="1:4" x14ac:dyDescent="0.25">
      <c r="A9" s="4" t="s">
        <v>1296</v>
      </c>
      <c r="B9" s="4" t="s">
        <v>76</v>
      </c>
      <c r="C9" s="6">
        <v>64900</v>
      </c>
      <c r="D9" s="6">
        <v>43370</v>
      </c>
    </row>
    <row r="10" spans="1:4" x14ac:dyDescent="0.25">
      <c r="A10" s="4" t="s">
        <v>1297</v>
      </c>
      <c r="C10" s="4" t="s">
        <v>6</v>
      </c>
      <c r="D10" s="4" t="s">
        <v>6</v>
      </c>
    </row>
    <row r="11" spans="1:4" x14ac:dyDescent="0.25">
      <c r="A11" s="3" t="s">
        <v>1293</v>
      </c>
      <c r="C11" s="4" t="s">
        <v>6</v>
      </c>
      <c r="D11" s="4" t="s">
        <v>6</v>
      </c>
    </row>
    <row r="12" spans="1:4" x14ac:dyDescent="0.25">
      <c r="A12" s="4" t="s">
        <v>1294</v>
      </c>
      <c r="C12" s="6">
        <v>827</v>
      </c>
      <c r="D12" s="6">
        <v>827</v>
      </c>
    </row>
    <row r="13" spans="1:4" x14ac:dyDescent="0.25">
      <c r="A13" s="4" t="s">
        <v>857</v>
      </c>
      <c r="C13" s="4" t="s">
        <v>6</v>
      </c>
      <c r="D13" s="4" t="s">
        <v>6</v>
      </c>
    </row>
    <row r="14" spans="1:4" x14ac:dyDescent="0.25">
      <c r="A14" s="3" t="s">
        <v>1293</v>
      </c>
      <c r="C14" s="4" t="s">
        <v>6</v>
      </c>
      <c r="D14" s="4" t="s">
        <v>6</v>
      </c>
    </row>
    <row r="15" spans="1:4" x14ac:dyDescent="0.25">
      <c r="A15" s="4" t="s">
        <v>1294</v>
      </c>
      <c r="B15" s="4" t="s">
        <v>79</v>
      </c>
      <c r="C15" s="6">
        <v>23193</v>
      </c>
      <c r="D15" s="6">
        <v>11357</v>
      </c>
    </row>
    <row r="16" spans="1:4" x14ac:dyDescent="0.25">
      <c r="A16" s="4" t="s">
        <v>881</v>
      </c>
      <c r="C16" s="4" t="s">
        <v>6</v>
      </c>
      <c r="D16" s="4" t="s">
        <v>6</v>
      </c>
    </row>
    <row r="17" spans="1:4" x14ac:dyDescent="0.25">
      <c r="A17" s="3" t="s">
        <v>1293</v>
      </c>
      <c r="C17" s="4" t="s">
        <v>6</v>
      </c>
      <c r="D17" s="4" t="s">
        <v>6</v>
      </c>
    </row>
    <row r="18" spans="1:4" x14ac:dyDescent="0.25">
      <c r="A18" s="4" t="s">
        <v>1294</v>
      </c>
      <c r="C18" s="6">
        <v>763</v>
      </c>
      <c r="D18" s="6">
        <v>971</v>
      </c>
    </row>
    <row r="19" spans="1:4" x14ac:dyDescent="0.25">
      <c r="A19" s="4" t="s">
        <v>613</v>
      </c>
      <c r="C19" s="4" t="s">
        <v>6</v>
      </c>
      <c r="D19" s="4" t="s">
        <v>6</v>
      </c>
    </row>
    <row r="20" spans="1:4" x14ac:dyDescent="0.25">
      <c r="A20" s="3" t="s">
        <v>1289</v>
      </c>
      <c r="C20" s="4" t="s">
        <v>6</v>
      </c>
      <c r="D20" s="4" t="s">
        <v>6</v>
      </c>
    </row>
    <row r="21" spans="1:4" x14ac:dyDescent="0.25">
      <c r="A21" s="4" t="s">
        <v>1290</v>
      </c>
      <c r="B21" s="4" t="s">
        <v>84</v>
      </c>
      <c r="C21" s="6">
        <v>99267</v>
      </c>
      <c r="D21" s="6">
        <v>85604</v>
      </c>
    </row>
    <row r="22" spans="1:4" x14ac:dyDescent="0.25">
      <c r="A22" s="4" t="s">
        <v>1291</v>
      </c>
      <c r="B22" s="4" t="s">
        <v>84</v>
      </c>
      <c r="C22" s="6">
        <v>-60493</v>
      </c>
      <c r="D22" s="6">
        <v>-56307</v>
      </c>
    </row>
    <row r="23" spans="1:4" x14ac:dyDescent="0.25">
      <c r="A23" s="4" t="s">
        <v>1292</v>
      </c>
      <c r="B23" s="4" t="s">
        <v>84</v>
      </c>
      <c r="C23" s="6">
        <v>38773</v>
      </c>
      <c r="D23" s="6">
        <v>29297</v>
      </c>
    </row>
    <row r="24" spans="1:4" x14ac:dyDescent="0.25">
      <c r="A24" s="4" t="s">
        <v>1297</v>
      </c>
      <c r="C24" s="4" t="s">
        <v>6</v>
      </c>
      <c r="D24" s="4" t="s">
        <v>6</v>
      </c>
    </row>
    <row r="25" spans="1:4" x14ac:dyDescent="0.25">
      <c r="A25" s="3" t="s">
        <v>1289</v>
      </c>
      <c r="C25" s="4" t="s">
        <v>6</v>
      </c>
      <c r="D25" s="4" t="s">
        <v>6</v>
      </c>
    </row>
    <row r="26" spans="1:4" x14ac:dyDescent="0.25">
      <c r="A26" s="4" t="s">
        <v>1290</v>
      </c>
      <c r="C26" s="6">
        <v>922</v>
      </c>
      <c r="D26" s="6">
        <v>922</v>
      </c>
    </row>
    <row r="27" spans="1:4" x14ac:dyDescent="0.25">
      <c r="A27" s="4" t="s">
        <v>1291</v>
      </c>
      <c r="C27" s="6">
        <v>-877</v>
      </c>
      <c r="D27" s="6">
        <v>-844</v>
      </c>
    </row>
    <row r="28" spans="1:4" x14ac:dyDescent="0.25">
      <c r="A28" s="4" t="s">
        <v>1292</v>
      </c>
      <c r="C28" s="6">
        <v>45</v>
      </c>
      <c r="D28" s="6">
        <v>78</v>
      </c>
    </row>
    <row r="29" spans="1:4" x14ac:dyDescent="0.25">
      <c r="A29" s="4" t="s">
        <v>881</v>
      </c>
      <c r="C29" s="4" t="s">
        <v>6</v>
      </c>
      <c r="D29" s="4" t="s">
        <v>6</v>
      </c>
    </row>
    <row r="30" spans="1:4" x14ac:dyDescent="0.25">
      <c r="A30" s="3" t="s">
        <v>1289</v>
      </c>
      <c r="C30" s="4" t="s">
        <v>6</v>
      </c>
      <c r="D30" s="4" t="s">
        <v>6</v>
      </c>
    </row>
    <row r="31" spans="1:4" x14ac:dyDescent="0.25">
      <c r="A31" s="4" t="s">
        <v>1290</v>
      </c>
      <c r="B31" s="4" t="s">
        <v>230</v>
      </c>
      <c r="C31" s="6">
        <v>2756</v>
      </c>
      <c r="D31" s="6">
        <v>2237</v>
      </c>
    </row>
    <row r="32" spans="1:4" x14ac:dyDescent="0.25">
      <c r="A32" s="4" t="s">
        <v>1291</v>
      </c>
      <c r="B32" s="4" t="s">
        <v>230</v>
      </c>
      <c r="C32" s="6">
        <v>-1458</v>
      </c>
      <c r="D32" s="6">
        <v>-1397</v>
      </c>
    </row>
    <row r="33" spans="1:4" x14ac:dyDescent="0.25">
      <c r="A33" s="4" t="s">
        <v>1292</v>
      </c>
      <c r="B33" s="4" t="s">
        <v>230</v>
      </c>
      <c r="C33" s="5">
        <v>1297</v>
      </c>
      <c r="D33" s="5">
        <v>841</v>
      </c>
    </row>
    <row r="34" spans="1:4" x14ac:dyDescent="0.25">
      <c r="A34" s="18"/>
      <c r="B34" s="18"/>
      <c r="C34" s="18"/>
    </row>
    <row r="35" spans="1:4" x14ac:dyDescent="0.25">
      <c r="A35" s="20" t="s">
        <v>1298</v>
      </c>
      <c r="B35" s="18"/>
      <c r="C35" s="18"/>
    </row>
  </sheetData>
  <mergeCells count="3">
    <mergeCell ref="A1:B1"/>
    <mergeCell ref="A34:C34"/>
    <mergeCell ref="A35:C35"/>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dimension ref="A1:D56"/>
  <sheetViews>
    <sheetView workbookViewId="0">
      <selection sqref="A1:B2"/>
    </sheetView>
  </sheetViews>
  <sheetFormatPr defaultRowHeight="15" x14ac:dyDescent="0.25"/>
  <cols>
    <col min="1" max="1" width="80" customWidth="1"/>
    <col min="2" max="2" width="13" customWidth="1"/>
    <col min="3" max="3" width="14" customWidth="1"/>
    <col min="4" max="4" width="16" customWidth="1"/>
  </cols>
  <sheetData>
    <row r="1" spans="1:4" ht="30" x14ac:dyDescent="0.25">
      <c r="A1" s="17" t="s">
        <v>1299</v>
      </c>
      <c r="B1" s="18"/>
      <c r="D1" s="2" t="s">
        <v>1</v>
      </c>
    </row>
    <row r="2" spans="1:4" x14ac:dyDescent="0.25">
      <c r="A2" s="18"/>
      <c r="B2" s="18"/>
      <c r="C2" s="2" t="s">
        <v>601</v>
      </c>
      <c r="D2" s="2" t="s">
        <v>2</v>
      </c>
    </row>
    <row r="3" spans="1:4" x14ac:dyDescent="0.25">
      <c r="A3" s="3" t="s">
        <v>1289</v>
      </c>
      <c r="C3" s="4" t="s">
        <v>6</v>
      </c>
      <c r="D3" s="4" t="s">
        <v>6</v>
      </c>
    </row>
    <row r="4" spans="1:4" x14ac:dyDescent="0.25">
      <c r="A4" s="4" t="s">
        <v>849</v>
      </c>
      <c r="C4" s="4" t="s">
        <v>6</v>
      </c>
      <c r="D4" s="5">
        <v>3008</v>
      </c>
    </row>
    <row r="5" spans="1:4" x14ac:dyDescent="0.25">
      <c r="A5" s="4" t="s">
        <v>1300</v>
      </c>
      <c r="C5" s="4" t="s">
        <v>6</v>
      </c>
      <c r="D5" s="6">
        <v>4700</v>
      </c>
    </row>
    <row r="6" spans="1:4" x14ac:dyDescent="0.25">
      <c r="A6" s="4" t="s">
        <v>565</v>
      </c>
      <c r="C6" s="4" t="s">
        <v>6</v>
      </c>
      <c r="D6" s="4" t="s">
        <v>6</v>
      </c>
    </row>
    <row r="7" spans="1:4" x14ac:dyDescent="0.25">
      <c r="A7" s="3" t="s">
        <v>1289</v>
      </c>
      <c r="C7" s="4" t="s">
        <v>6</v>
      </c>
      <c r="D7" s="4" t="s">
        <v>6</v>
      </c>
    </row>
    <row r="8" spans="1:4" x14ac:dyDescent="0.25">
      <c r="A8" s="4" t="s">
        <v>1301</v>
      </c>
      <c r="C8" s="5">
        <v>28800</v>
      </c>
      <c r="D8" s="4" t="s">
        <v>6</v>
      </c>
    </row>
    <row r="9" spans="1:4" x14ac:dyDescent="0.25">
      <c r="A9" s="4" t="s">
        <v>613</v>
      </c>
      <c r="C9" s="4" t="s">
        <v>6</v>
      </c>
      <c r="D9" s="4" t="s">
        <v>6</v>
      </c>
    </row>
    <row r="10" spans="1:4" x14ac:dyDescent="0.25">
      <c r="A10" s="3" t="s">
        <v>1289</v>
      </c>
      <c r="C10" s="4" t="s">
        <v>6</v>
      </c>
      <c r="D10" s="4" t="s">
        <v>6</v>
      </c>
    </row>
    <row r="11" spans="1:4" x14ac:dyDescent="0.25">
      <c r="A11" s="4" t="s">
        <v>849</v>
      </c>
      <c r="B11" s="4" t="s">
        <v>76</v>
      </c>
      <c r="C11" s="4" t="s">
        <v>6</v>
      </c>
      <c r="D11" s="6">
        <v>1184</v>
      </c>
    </row>
    <row r="12" spans="1:4" x14ac:dyDescent="0.25">
      <c r="A12" s="4" t="s">
        <v>588</v>
      </c>
      <c r="C12" s="4" t="s">
        <v>6</v>
      </c>
      <c r="D12" s="4" t="s">
        <v>6</v>
      </c>
    </row>
    <row r="13" spans="1:4" x14ac:dyDescent="0.25">
      <c r="A13" s="3" t="s">
        <v>1289</v>
      </c>
      <c r="C13" s="4" t="s">
        <v>6</v>
      </c>
      <c r="D13" s="4" t="s">
        <v>6</v>
      </c>
    </row>
    <row r="14" spans="1:4" x14ac:dyDescent="0.25">
      <c r="A14" s="4" t="s">
        <v>1302</v>
      </c>
      <c r="C14" s="6">
        <v>7500</v>
      </c>
      <c r="D14" s="4" t="s">
        <v>6</v>
      </c>
    </row>
    <row r="15" spans="1:4" x14ac:dyDescent="0.25">
      <c r="A15" s="4" t="s">
        <v>1303</v>
      </c>
      <c r="C15" s="4" t="s">
        <v>6</v>
      </c>
      <c r="D15" s="4" t="s">
        <v>6</v>
      </c>
    </row>
    <row r="16" spans="1:4" x14ac:dyDescent="0.25">
      <c r="A16" s="3" t="s">
        <v>1289</v>
      </c>
      <c r="C16" s="4" t="s">
        <v>6</v>
      </c>
      <c r="D16" s="4" t="s">
        <v>6</v>
      </c>
    </row>
    <row r="17" spans="1:4" x14ac:dyDescent="0.25">
      <c r="A17" s="4" t="s">
        <v>1302</v>
      </c>
      <c r="C17" s="6">
        <v>450</v>
      </c>
      <c r="D17" s="4" t="s">
        <v>6</v>
      </c>
    </row>
    <row r="18" spans="1:4" x14ac:dyDescent="0.25">
      <c r="A18" s="4" t="s">
        <v>857</v>
      </c>
      <c r="C18" s="4" t="s">
        <v>6</v>
      </c>
      <c r="D18" s="4" t="s">
        <v>6</v>
      </c>
    </row>
    <row r="19" spans="1:4" x14ac:dyDescent="0.25">
      <c r="A19" s="3" t="s">
        <v>1289</v>
      </c>
      <c r="C19" s="4" t="s">
        <v>6</v>
      </c>
      <c r="D19" s="4" t="s">
        <v>6</v>
      </c>
    </row>
    <row r="20" spans="1:4" x14ac:dyDescent="0.25">
      <c r="A20" s="4" t="s">
        <v>849</v>
      </c>
      <c r="B20" s="4" t="s">
        <v>76</v>
      </c>
      <c r="C20" s="4" t="s">
        <v>6</v>
      </c>
      <c r="D20" s="6">
        <v>1704</v>
      </c>
    </row>
    <row r="21" spans="1:4" x14ac:dyDescent="0.25">
      <c r="A21" s="4" t="s">
        <v>1304</v>
      </c>
      <c r="C21" s="4" t="s">
        <v>6</v>
      </c>
      <c r="D21" s="4" t="s">
        <v>6</v>
      </c>
    </row>
    <row r="22" spans="1:4" x14ac:dyDescent="0.25">
      <c r="A22" s="3" t="s">
        <v>1289</v>
      </c>
      <c r="C22" s="4" t="s">
        <v>6</v>
      </c>
      <c r="D22" s="4" t="s">
        <v>6</v>
      </c>
    </row>
    <row r="23" spans="1:4" x14ac:dyDescent="0.25">
      <c r="A23" s="4" t="s">
        <v>1301</v>
      </c>
      <c r="C23" s="5">
        <v>20800</v>
      </c>
      <c r="D23" s="4" t="s">
        <v>6</v>
      </c>
    </row>
    <row r="24" spans="1:4" x14ac:dyDescent="0.25">
      <c r="A24" s="4" t="s">
        <v>1305</v>
      </c>
      <c r="C24" s="4" t="s">
        <v>6</v>
      </c>
      <c r="D24" s="4" t="s">
        <v>6</v>
      </c>
    </row>
    <row r="25" spans="1:4" x14ac:dyDescent="0.25">
      <c r="A25" s="3" t="s">
        <v>1289</v>
      </c>
      <c r="C25" s="4" t="s">
        <v>6</v>
      </c>
      <c r="D25" s="4" t="s">
        <v>6</v>
      </c>
    </row>
    <row r="26" spans="1:4" x14ac:dyDescent="0.25">
      <c r="A26" s="4" t="s">
        <v>1302</v>
      </c>
      <c r="C26" s="4" t="s">
        <v>6</v>
      </c>
      <c r="D26" s="6">
        <v>450</v>
      </c>
    </row>
    <row r="27" spans="1:4" x14ac:dyDescent="0.25">
      <c r="A27" s="4" t="s">
        <v>1306</v>
      </c>
      <c r="C27" s="4" t="s">
        <v>6</v>
      </c>
      <c r="D27" s="6">
        <v>495</v>
      </c>
    </row>
    <row r="28" spans="1:4" x14ac:dyDescent="0.25">
      <c r="A28" s="4" t="s">
        <v>1307</v>
      </c>
      <c r="C28" s="4" t="s">
        <v>6</v>
      </c>
      <c r="D28" s="4" t="s">
        <v>6</v>
      </c>
    </row>
    <row r="29" spans="1:4" x14ac:dyDescent="0.25">
      <c r="A29" s="3" t="s">
        <v>1289</v>
      </c>
      <c r="C29" s="4" t="s">
        <v>6</v>
      </c>
      <c r="D29" s="4" t="s">
        <v>6</v>
      </c>
    </row>
    <row r="30" spans="1:4" x14ac:dyDescent="0.25">
      <c r="A30" s="4" t="s">
        <v>1301</v>
      </c>
      <c r="C30" s="4" t="s">
        <v>6</v>
      </c>
      <c r="D30" s="6">
        <v>450</v>
      </c>
    </row>
    <row r="31" spans="1:4" x14ac:dyDescent="0.25">
      <c r="A31" s="4" t="s">
        <v>855</v>
      </c>
      <c r="C31" s="4" t="s">
        <v>6</v>
      </c>
      <c r="D31" s="4" t="s">
        <v>6</v>
      </c>
    </row>
    <row r="32" spans="1:4" x14ac:dyDescent="0.25">
      <c r="A32" s="3" t="s">
        <v>1289</v>
      </c>
      <c r="C32" s="4" t="s">
        <v>6</v>
      </c>
      <c r="D32" s="4" t="s">
        <v>6</v>
      </c>
    </row>
    <row r="33" spans="1:4" x14ac:dyDescent="0.25">
      <c r="A33" s="4" t="s">
        <v>849</v>
      </c>
      <c r="C33" s="4" t="s">
        <v>6</v>
      </c>
      <c r="D33" s="6">
        <v>1400</v>
      </c>
    </row>
    <row r="34" spans="1:4" x14ac:dyDescent="0.25">
      <c r="A34" s="4" t="s">
        <v>1308</v>
      </c>
      <c r="C34" s="4" t="s">
        <v>6</v>
      </c>
      <c r="D34" s="4" t="s">
        <v>6</v>
      </c>
    </row>
    <row r="35" spans="1:4" x14ac:dyDescent="0.25">
      <c r="A35" s="3" t="s">
        <v>1289</v>
      </c>
      <c r="C35" s="4" t="s">
        <v>6</v>
      </c>
      <c r="D35" s="4" t="s">
        <v>6</v>
      </c>
    </row>
    <row r="36" spans="1:4" x14ac:dyDescent="0.25">
      <c r="A36" s="4" t="s">
        <v>1302</v>
      </c>
      <c r="C36" s="4" t="s">
        <v>6</v>
      </c>
      <c r="D36" s="6">
        <v>3600</v>
      </c>
    </row>
    <row r="37" spans="1:4" x14ac:dyDescent="0.25">
      <c r="A37" s="4" t="s">
        <v>1309</v>
      </c>
      <c r="C37" s="4" t="s">
        <v>6</v>
      </c>
      <c r="D37" s="4" t="s">
        <v>6</v>
      </c>
    </row>
    <row r="38" spans="1:4" x14ac:dyDescent="0.25">
      <c r="A38" s="3" t="s">
        <v>1289</v>
      </c>
      <c r="C38" s="4" t="s">
        <v>6</v>
      </c>
      <c r="D38" s="4" t="s">
        <v>6</v>
      </c>
    </row>
    <row r="39" spans="1:4" x14ac:dyDescent="0.25">
      <c r="A39" s="4" t="s">
        <v>1301</v>
      </c>
      <c r="C39" s="4" t="s">
        <v>6</v>
      </c>
      <c r="D39" s="6">
        <v>3600</v>
      </c>
    </row>
    <row r="40" spans="1:4" x14ac:dyDescent="0.25">
      <c r="A40" s="4" t="s">
        <v>1310</v>
      </c>
      <c r="C40" s="4" t="s">
        <v>6</v>
      </c>
      <c r="D40" s="4" t="s">
        <v>6</v>
      </c>
    </row>
    <row r="41" spans="1:4" x14ac:dyDescent="0.25">
      <c r="A41" s="3" t="s">
        <v>1289</v>
      </c>
      <c r="C41" s="4" t="s">
        <v>6</v>
      </c>
      <c r="D41" s="4" t="s">
        <v>6</v>
      </c>
    </row>
    <row r="42" spans="1:4" x14ac:dyDescent="0.25">
      <c r="A42" s="4" t="s">
        <v>1302</v>
      </c>
      <c r="C42" s="4" t="s">
        <v>6</v>
      </c>
      <c r="D42" s="6">
        <v>2100</v>
      </c>
    </row>
    <row r="43" spans="1:4" x14ac:dyDescent="0.25">
      <c r="A43" s="4" t="s">
        <v>1311</v>
      </c>
      <c r="C43" s="4" t="s">
        <v>6</v>
      </c>
      <c r="D43" s="4" t="s">
        <v>6</v>
      </c>
    </row>
    <row r="44" spans="1:4" x14ac:dyDescent="0.25">
      <c r="A44" s="3" t="s">
        <v>1289</v>
      </c>
      <c r="C44" s="4" t="s">
        <v>6</v>
      </c>
      <c r="D44" s="4" t="s">
        <v>6</v>
      </c>
    </row>
    <row r="45" spans="1:4" x14ac:dyDescent="0.25">
      <c r="A45" s="4" t="s">
        <v>1301</v>
      </c>
      <c r="C45" s="4" t="s">
        <v>6</v>
      </c>
      <c r="D45" s="6">
        <v>2100</v>
      </c>
    </row>
    <row r="46" spans="1:4" x14ac:dyDescent="0.25">
      <c r="A46" s="4" t="s">
        <v>1312</v>
      </c>
      <c r="C46" s="4" t="s">
        <v>6</v>
      </c>
      <c r="D46" s="4" t="s">
        <v>6</v>
      </c>
    </row>
    <row r="47" spans="1:4" x14ac:dyDescent="0.25">
      <c r="A47" s="3" t="s">
        <v>1289</v>
      </c>
      <c r="C47" s="4" t="s">
        <v>6</v>
      </c>
      <c r="D47" s="4" t="s">
        <v>6</v>
      </c>
    </row>
    <row r="48" spans="1:4" x14ac:dyDescent="0.25">
      <c r="A48" s="4" t="s">
        <v>1302</v>
      </c>
      <c r="C48" s="4" t="s">
        <v>6</v>
      </c>
      <c r="D48" s="6">
        <v>1100</v>
      </c>
    </row>
    <row r="49" spans="1:4" x14ac:dyDescent="0.25">
      <c r="A49" s="4" t="s">
        <v>1313</v>
      </c>
      <c r="C49" s="4" t="s">
        <v>6</v>
      </c>
      <c r="D49" s="4" t="s">
        <v>6</v>
      </c>
    </row>
    <row r="50" spans="1:4" x14ac:dyDescent="0.25">
      <c r="A50" s="3" t="s">
        <v>1289</v>
      </c>
      <c r="C50" s="4" t="s">
        <v>6</v>
      </c>
      <c r="D50" s="4" t="s">
        <v>6</v>
      </c>
    </row>
    <row r="51" spans="1:4" x14ac:dyDescent="0.25">
      <c r="A51" s="4" t="s">
        <v>1301</v>
      </c>
      <c r="C51" s="4" t="s">
        <v>6</v>
      </c>
      <c r="D51" s="6">
        <v>1100</v>
      </c>
    </row>
    <row r="52" spans="1:4" x14ac:dyDescent="0.25">
      <c r="A52" s="4" t="s">
        <v>856</v>
      </c>
      <c r="C52" s="4" t="s">
        <v>6</v>
      </c>
      <c r="D52" s="4" t="s">
        <v>6</v>
      </c>
    </row>
    <row r="53" spans="1:4" x14ac:dyDescent="0.25">
      <c r="A53" s="3" t="s">
        <v>1289</v>
      </c>
      <c r="C53" s="4" t="s">
        <v>6</v>
      </c>
      <c r="D53" s="4" t="s">
        <v>6</v>
      </c>
    </row>
    <row r="54" spans="1:4" x14ac:dyDescent="0.25">
      <c r="A54" s="4" t="s">
        <v>849</v>
      </c>
      <c r="C54" s="4" t="s">
        <v>6</v>
      </c>
      <c r="D54" s="5">
        <v>964</v>
      </c>
    </row>
    <row r="55" spans="1:4" x14ac:dyDescent="0.25">
      <c r="A55" s="18"/>
      <c r="B55" s="18"/>
      <c r="C55" s="18"/>
    </row>
    <row r="56" spans="1:4" x14ac:dyDescent="0.25">
      <c r="A56" s="20" t="s">
        <v>1314</v>
      </c>
      <c r="B56" s="18"/>
      <c r="C56" s="18"/>
    </row>
  </sheetData>
  <mergeCells count="3">
    <mergeCell ref="A1:B2"/>
    <mergeCell ref="A55:C55"/>
    <mergeCell ref="A56:C56"/>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0-000000000000}">
  <dimension ref="A1:B6"/>
  <sheetViews>
    <sheetView workbookViewId="0">
      <selection sqref="A1:B2"/>
    </sheetView>
  </sheetViews>
  <sheetFormatPr defaultRowHeight="15" x14ac:dyDescent="0.25"/>
  <cols>
    <col min="1" max="1" width="66" customWidth="1"/>
    <col min="2" max="2" width="14" customWidth="1"/>
  </cols>
  <sheetData>
    <row r="1" spans="1:2" x14ac:dyDescent="0.25">
      <c r="A1" s="1" t="s">
        <v>1315</v>
      </c>
      <c r="B1" s="2" t="s">
        <v>2</v>
      </c>
    </row>
    <row r="2" spans="1:2" x14ac:dyDescent="0.25">
      <c r="A2" s="3" t="s">
        <v>1289</v>
      </c>
      <c r="B2" s="4" t="s">
        <v>6</v>
      </c>
    </row>
    <row r="3" spans="1:2" x14ac:dyDescent="0.25">
      <c r="A3" s="4" t="s">
        <v>1316</v>
      </c>
      <c r="B3" s="4" t="s">
        <v>594</v>
      </c>
    </row>
    <row r="4" spans="1:2" x14ac:dyDescent="0.25">
      <c r="A4" s="4" t="s">
        <v>613</v>
      </c>
      <c r="B4" s="4" t="s">
        <v>6</v>
      </c>
    </row>
    <row r="5" spans="1:2" x14ac:dyDescent="0.25">
      <c r="A5" s="3" t="s">
        <v>1289</v>
      </c>
      <c r="B5" s="4" t="s">
        <v>6</v>
      </c>
    </row>
    <row r="6" spans="1:2" x14ac:dyDescent="0.25">
      <c r="A6" s="4" t="s">
        <v>1316</v>
      </c>
      <c r="B6" s="4" t="s">
        <v>594</v>
      </c>
    </row>
  </sheetData>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dimension ref="A1:B7"/>
  <sheetViews>
    <sheetView workbookViewId="0">
      <selection sqref="A1:B2"/>
    </sheetView>
  </sheetViews>
  <sheetFormatPr defaultRowHeight="15" x14ac:dyDescent="0.25"/>
  <cols>
    <col min="1" max="1" width="80" customWidth="1"/>
    <col min="2" max="2" width="22" customWidth="1"/>
  </cols>
  <sheetData>
    <row r="1" spans="1:2" ht="30" x14ac:dyDescent="0.25">
      <c r="A1" s="1" t="s">
        <v>1317</v>
      </c>
      <c r="B1" s="2" t="s">
        <v>534</v>
      </c>
    </row>
    <row r="2" spans="1:2" x14ac:dyDescent="0.25">
      <c r="A2" s="3" t="s">
        <v>297</v>
      </c>
      <c r="B2" s="4" t="s">
        <v>6</v>
      </c>
    </row>
    <row r="3" spans="1:2" x14ac:dyDescent="0.25">
      <c r="A3" s="4" t="s">
        <v>1318</v>
      </c>
      <c r="B3" s="5">
        <v>5079</v>
      </c>
    </row>
    <row r="4" spans="1:2" x14ac:dyDescent="0.25">
      <c r="A4" s="4" t="s">
        <v>1319</v>
      </c>
      <c r="B4" s="6">
        <v>4763</v>
      </c>
    </row>
    <row r="5" spans="1:2" x14ac:dyDescent="0.25">
      <c r="A5" s="4" t="s">
        <v>1320</v>
      </c>
      <c r="B5" s="6">
        <v>4639</v>
      </c>
    </row>
    <row r="6" spans="1:2" x14ac:dyDescent="0.25">
      <c r="A6" s="4" t="s">
        <v>1321</v>
      </c>
      <c r="B6" s="6">
        <v>4054</v>
      </c>
    </row>
    <row r="7" spans="1:2" x14ac:dyDescent="0.25">
      <c r="A7" s="4" t="s">
        <v>1322</v>
      </c>
      <c r="B7" s="5">
        <v>3702</v>
      </c>
    </row>
  </sheetData>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dimension ref="A1:D9"/>
  <sheetViews>
    <sheetView workbookViewId="0">
      <selection sqref="A1:B2"/>
    </sheetView>
  </sheetViews>
  <sheetFormatPr defaultRowHeight="15" x14ac:dyDescent="0.25"/>
  <cols>
    <col min="1" max="1" width="80" customWidth="1"/>
    <col min="2" max="2" width="13" customWidth="1"/>
    <col min="3" max="3" width="16" customWidth="1"/>
    <col min="4" max="4" width="14" customWidth="1"/>
  </cols>
  <sheetData>
    <row r="1" spans="1:4" x14ac:dyDescent="0.25">
      <c r="A1" s="17" t="s">
        <v>1323</v>
      </c>
      <c r="B1" s="18"/>
      <c r="C1" s="19" t="s">
        <v>1</v>
      </c>
      <c r="D1" s="18"/>
    </row>
    <row r="2" spans="1:4" x14ac:dyDescent="0.25">
      <c r="A2" s="18"/>
      <c r="B2" s="18"/>
      <c r="C2" s="2" t="s">
        <v>2</v>
      </c>
      <c r="D2" s="2" t="s">
        <v>72</v>
      </c>
    </row>
    <row r="3" spans="1:4" x14ac:dyDescent="0.25">
      <c r="A3" s="3" t="s">
        <v>1324</v>
      </c>
      <c r="C3" s="4" t="s">
        <v>6</v>
      </c>
      <c r="D3" s="4" t="s">
        <v>6</v>
      </c>
    </row>
    <row r="4" spans="1:4" x14ac:dyDescent="0.25">
      <c r="A4" s="4" t="s">
        <v>818</v>
      </c>
      <c r="B4" s="4" t="s">
        <v>76</v>
      </c>
      <c r="C4" s="5">
        <v>51375</v>
      </c>
      <c r="D4" s="5">
        <v>49208</v>
      </c>
    </row>
    <row r="5" spans="1:4" x14ac:dyDescent="0.25">
      <c r="A5" s="4" t="s">
        <v>1325</v>
      </c>
      <c r="B5" s="4" t="s">
        <v>879</v>
      </c>
      <c r="C5" s="6">
        <v>16117</v>
      </c>
      <c r="D5" s="6">
        <v>2917</v>
      </c>
    </row>
    <row r="6" spans="1:4" x14ac:dyDescent="0.25">
      <c r="A6" s="4" t="s">
        <v>1326</v>
      </c>
      <c r="B6" s="4" t="s">
        <v>76</v>
      </c>
      <c r="C6" s="6">
        <v>292</v>
      </c>
      <c r="D6" s="6">
        <v>-750</v>
      </c>
    </row>
    <row r="7" spans="1:4" x14ac:dyDescent="0.25">
      <c r="A7" s="4" t="s">
        <v>821</v>
      </c>
      <c r="B7" s="4" t="s">
        <v>76</v>
      </c>
      <c r="C7" s="5">
        <v>67783</v>
      </c>
      <c r="D7" s="5">
        <v>51375</v>
      </c>
    </row>
    <row r="8" spans="1:4" x14ac:dyDescent="0.25">
      <c r="A8" s="18"/>
      <c r="B8" s="18"/>
      <c r="C8" s="18"/>
    </row>
    <row r="9" spans="1:4" x14ac:dyDescent="0.25">
      <c r="A9" s="20" t="s">
        <v>1327</v>
      </c>
      <c r="B9" s="18"/>
      <c r="C9" s="18"/>
    </row>
  </sheetData>
  <mergeCells count="4">
    <mergeCell ref="A1:B2"/>
    <mergeCell ref="C1:D1"/>
    <mergeCell ref="A8:C8"/>
    <mergeCell ref="A9:C9"/>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A00-000000000000}">
  <dimension ref="A1:E40"/>
  <sheetViews>
    <sheetView workbookViewId="0">
      <selection sqref="A1:B2"/>
    </sheetView>
  </sheetViews>
  <sheetFormatPr defaultRowHeight="15" x14ac:dyDescent="0.25"/>
  <cols>
    <col min="1" max="1" width="80" customWidth="1"/>
    <col min="2" max="2" width="13" customWidth="1"/>
    <col min="3" max="3" width="16" customWidth="1"/>
    <col min="4" max="5" width="14" customWidth="1"/>
  </cols>
  <sheetData>
    <row r="1" spans="1:5" x14ac:dyDescent="0.25">
      <c r="A1" s="17" t="s">
        <v>1328</v>
      </c>
      <c r="B1" s="18"/>
      <c r="C1" s="19" t="s">
        <v>1</v>
      </c>
      <c r="D1" s="18"/>
      <c r="E1" s="18"/>
    </row>
    <row r="2" spans="1:5" x14ac:dyDescent="0.25">
      <c r="A2" s="18"/>
      <c r="B2" s="18"/>
      <c r="C2" s="2" t="s">
        <v>2</v>
      </c>
      <c r="D2" s="2" t="s">
        <v>72</v>
      </c>
      <c r="E2" s="2" t="s">
        <v>73</v>
      </c>
    </row>
    <row r="3" spans="1:5" x14ac:dyDescent="0.25">
      <c r="A3" s="4" t="s">
        <v>1329</v>
      </c>
      <c r="C3" s="4" t="s">
        <v>6</v>
      </c>
      <c r="D3" s="4" t="s">
        <v>6</v>
      </c>
      <c r="E3" s="4" t="s">
        <v>6</v>
      </c>
    </row>
    <row r="4" spans="1:5" x14ac:dyDescent="0.25">
      <c r="A4" s="3" t="s">
        <v>1330</v>
      </c>
      <c r="C4" s="4" t="s">
        <v>6</v>
      </c>
      <c r="D4" s="4" t="s">
        <v>6</v>
      </c>
      <c r="E4" s="4" t="s">
        <v>6</v>
      </c>
    </row>
    <row r="5" spans="1:5" x14ac:dyDescent="0.25">
      <c r="A5" s="4" t="s">
        <v>1331</v>
      </c>
      <c r="C5" s="5">
        <v>12</v>
      </c>
      <c r="D5" s="5">
        <v>29</v>
      </c>
      <c r="E5" s="5">
        <v>36</v>
      </c>
    </row>
    <row r="6" spans="1:5" x14ac:dyDescent="0.25">
      <c r="A6" s="4" t="s">
        <v>1332</v>
      </c>
      <c r="C6" s="6">
        <v>21</v>
      </c>
      <c r="D6" s="6">
        <v>27</v>
      </c>
      <c r="E6" s="6">
        <v>29</v>
      </c>
    </row>
    <row r="7" spans="1:5" x14ac:dyDescent="0.25">
      <c r="A7" s="4" t="s">
        <v>1333</v>
      </c>
      <c r="C7" s="6">
        <v>-44</v>
      </c>
      <c r="D7" s="6">
        <v>-47</v>
      </c>
      <c r="E7" s="6">
        <v>-39</v>
      </c>
    </row>
    <row r="8" spans="1:5" x14ac:dyDescent="0.25">
      <c r="A8" s="4" t="s">
        <v>1334</v>
      </c>
      <c r="C8" s="6">
        <v>-119</v>
      </c>
      <c r="D8" s="6">
        <v>-130</v>
      </c>
      <c r="E8" s="6">
        <v>-151</v>
      </c>
    </row>
    <row r="9" spans="1:5" x14ac:dyDescent="0.25">
      <c r="A9" s="4" t="s">
        <v>1335</v>
      </c>
      <c r="B9" s="4" t="s">
        <v>76</v>
      </c>
      <c r="C9" s="6">
        <v>51</v>
      </c>
      <c r="D9" s="6">
        <v>-440</v>
      </c>
      <c r="E9" s="6">
        <v>-167</v>
      </c>
    </row>
    <row r="10" spans="1:5" x14ac:dyDescent="0.25">
      <c r="A10" s="4" t="s">
        <v>1336</v>
      </c>
      <c r="C10" s="6">
        <v>-12</v>
      </c>
      <c r="D10" s="6">
        <v>-18</v>
      </c>
      <c r="E10" s="6">
        <v>-82</v>
      </c>
    </row>
    <row r="11" spans="1:5" x14ac:dyDescent="0.25">
      <c r="A11" s="4" t="s">
        <v>1337</v>
      </c>
      <c r="C11" s="6">
        <v>0</v>
      </c>
      <c r="D11" s="6">
        <v>1</v>
      </c>
      <c r="E11" s="6">
        <v>2</v>
      </c>
    </row>
    <row r="12" spans="1:5" x14ac:dyDescent="0.25">
      <c r="A12" s="4" t="s">
        <v>1338</v>
      </c>
      <c r="C12" s="6">
        <v>-90</v>
      </c>
      <c r="D12" s="6">
        <v>-578</v>
      </c>
      <c r="E12" s="6">
        <v>-372</v>
      </c>
    </row>
    <row r="13" spans="1:5" x14ac:dyDescent="0.25">
      <c r="A13" s="4" t="s">
        <v>1339</v>
      </c>
      <c r="C13" s="6">
        <v>128</v>
      </c>
      <c r="D13" s="6">
        <v>169</v>
      </c>
      <c r="E13" s="6">
        <v>107</v>
      </c>
    </row>
    <row r="14" spans="1:5" x14ac:dyDescent="0.25">
      <c r="A14" s="4" t="s">
        <v>1340</v>
      </c>
      <c r="C14" s="6">
        <v>38</v>
      </c>
      <c r="D14" s="6">
        <v>-410</v>
      </c>
      <c r="E14" s="6">
        <v>-265</v>
      </c>
    </row>
    <row r="15" spans="1:5" x14ac:dyDescent="0.25">
      <c r="A15" s="4" t="s">
        <v>1341</v>
      </c>
      <c r="C15" s="4" t="s">
        <v>6</v>
      </c>
      <c r="D15" s="4" t="s">
        <v>6</v>
      </c>
      <c r="E15" s="4" t="s">
        <v>6</v>
      </c>
    </row>
    <row r="16" spans="1:5" x14ac:dyDescent="0.25">
      <c r="A16" s="3" t="s">
        <v>1330</v>
      </c>
      <c r="C16" s="4" t="s">
        <v>6</v>
      </c>
      <c r="D16" s="4" t="s">
        <v>6</v>
      </c>
      <c r="E16" s="4" t="s">
        <v>6</v>
      </c>
    </row>
    <row r="17" spans="1:5" x14ac:dyDescent="0.25">
      <c r="A17" s="4" t="s">
        <v>1331</v>
      </c>
      <c r="C17" s="6">
        <v>0</v>
      </c>
      <c r="D17" s="6">
        <v>0</v>
      </c>
      <c r="E17" s="6">
        <v>0</v>
      </c>
    </row>
    <row r="18" spans="1:5" x14ac:dyDescent="0.25">
      <c r="A18" s="4" t="s">
        <v>1332</v>
      </c>
      <c r="C18" s="6">
        <v>589</v>
      </c>
      <c r="D18" s="6">
        <v>534</v>
      </c>
      <c r="E18" s="6">
        <v>455</v>
      </c>
    </row>
    <row r="19" spans="1:5" x14ac:dyDescent="0.25">
      <c r="A19" s="4" t="s">
        <v>1333</v>
      </c>
      <c r="C19" s="6">
        <v>-778</v>
      </c>
      <c r="D19" s="6">
        <v>-862</v>
      </c>
      <c r="E19" s="6">
        <v>-1052</v>
      </c>
    </row>
    <row r="20" spans="1:5" x14ac:dyDescent="0.25">
      <c r="A20" s="4" t="s">
        <v>1334</v>
      </c>
      <c r="C20" s="6">
        <v>2</v>
      </c>
      <c r="D20" s="6">
        <v>2</v>
      </c>
      <c r="E20" s="6">
        <v>-2</v>
      </c>
    </row>
    <row r="21" spans="1:5" x14ac:dyDescent="0.25">
      <c r="A21" s="4" t="s">
        <v>1335</v>
      </c>
      <c r="B21" s="4" t="s">
        <v>76</v>
      </c>
      <c r="C21" s="6">
        <v>-410</v>
      </c>
      <c r="D21" s="6">
        <v>225</v>
      </c>
      <c r="E21" s="6">
        <v>-684</v>
      </c>
    </row>
    <row r="22" spans="1:5" x14ac:dyDescent="0.25">
      <c r="A22" s="4" t="s">
        <v>1336</v>
      </c>
      <c r="C22" s="6">
        <v>0</v>
      </c>
      <c r="D22" s="6">
        <v>0</v>
      </c>
      <c r="E22" s="6">
        <v>0</v>
      </c>
    </row>
    <row r="23" spans="1:5" x14ac:dyDescent="0.25">
      <c r="A23" s="4" t="s">
        <v>1337</v>
      </c>
      <c r="C23" s="6">
        <v>6</v>
      </c>
      <c r="D23" s="6">
        <v>18</v>
      </c>
      <c r="E23" s="6">
        <v>17</v>
      </c>
    </row>
    <row r="24" spans="1:5" x14ac:dyDescent="0.25">
      <c r="A24" s="4" t="s">
        <v>1338</v>
      </c>
      <c r="C24" s="6">
        <v>-592</v>
      </c>
      <c r="D24" s="6">
        <v>-84</v>
      </c>
      <c r="E24" s="6">
        <v>-1265</v>
      </c>
    </row>
    <row r="25" spans="1:5" x14ac:dyDescent="0.25">
      <c r="A25" s="4" t="s">
        <v>1339</v>
      </c>
      <c r="C25" s="6">
        <v>-2</v>
      </c>
      <c r="D25" s="6">
        <v>-2</v>
      </c>
      <c r="E25" s="6">
        <v>2</v>
      </c>
    </row>
    <row r="26" spans="1:5" x14ac:dyDescent="0.25">
      <c r="A26" s="4" t="s">
        <v>1340</v>
      </c>
      <c r="C26" s="6">
        <v>-594</v>
      </c>
      <c r="D26" s="6">
        <v>-86</v>
      </c>
      <c r="E26" s="6">
        <v>-1264</v>
      </c>
    </row>
    <row r="27" spans="1:5" x14ac:dyDescent="0.25">
      <c r="A27" s="4" t="s">
        <v>1342</v>
      </c>
      <c r="C27" s="4" t="s">
        <v>6</v>
      </c>
      <c r="D27" s="4" t="s">
        <v>6</v>
      </c>
      <c r="E27" s="4" t="s">
        <v>6</v>
      </c>
    </row>
    <row r="28" spans="1:5" x14ac:dyDescent="0.25">
      <c r="A28" s="3" t="s">
        <v>1330</v>
      </c>
      <c r="C28" s="4" t="s">
        <v>6</v>
      </c>
      <c r="D28" s="4" t="s">
        <v>6</v>
      </c>
      <c r="E28" s="4" t="s">
        <v>6</v>
      </c>
    </row>
    <row r="29" spans="1:5" x14ac:dyDescent="0.25">
      <c r="A29" s="4" t="s">
        <v>1331</v>
      </c>
      <c r="C29" s="6">
        <v>85</v>
      </c>
      <c r="D29" s="6">
        <v>116</v>
      </c>
      <c r="E29" s="6">
        <v>130</v>
      </c>
    </row>
    <row r="30" spans="1:5" x14ac:dyDescent="0.25">
      <c r="A30" s="4" t="s">
        <v>1332</v>
      </c>
      <c r="C30" s="6">
        <v>287</v>
      </c>
      <c r="D30" s="6">
        <v>157</v>
      </c>
      <c r="E30" s="6">
        <v>146</v>
      </c>
    </row>
    <row r="31" spans="1:5" x14ac:dyDescent="0.25">
      <c r="A31" s="4" t="s">
        <v>1333</v>
      </c>
      <c r="C31" s="6">
        <v>-304</v>
      </c>
      <c r="D31" s="6">
        <v>-296</v>
      </c>
      <c r="E31" s="6">
        <v>-327</v>
      </c>
    </row>
    <row r="32" spans="1:5" x14ac:dyDescent="0.25">
      <c r="A32" s="4" t="s">
        <v>1334</v>
      </c>
      <c r="C32" s="6">
        <v>0</v>
      </c>
      <c r="D32" s="6">
        <v>-1</v>
      </c>
      <c r="E32" s="6">
        <v>-1</v>
      </c>
    </row>
    <row r="33" spans="1:5" x14ac:dyDescent="0.25">
      <c r="A33" s="4" t="s">
        <v>1335</v>
      </c>
      <c r="B33" s="4" t="s">
        <v>76</v>
      </c>
      <c r="C33" s="6">
        <v>102</v>
      </c>
      <c r="D33" s="6">
        <v>-11</v>
      </c>
      <c r="E33" s="6">
        <v>-690</v>
      </c>
    </row>
    <row r="34" spans="1:5" x14ac:dyDescent="0.25">
      <c r="A34" s="4" t="s">
        <v>1336</v>
      </c>
      <c r="C34" s="6">
        <v>-2</v>
      </c>
      <c r="D34" s="6">
        <v>-11</v>
      </c>
      <c r="E34" s="6">
        <v>-4</v>
      </c>
    </row>
    <row r="35" spans="1:5" x14ac:dyDescent="0.25">
      <c r="A35" s="4" t="s">
        <v>1337</v>
      </c>
      <c r="C35" s="6">
        <v>0</v>
      </c>
      <c r="D35" s="6">
        <v>1</v>
      </c>
      <c r="E35" s="6">
        <v>0</v>
      </c>
    </row>
    <row r="36" spans="1:5" x14ac:dyDescent="0.25">
      <c r="A36" s="4" t="s">
        <v>1338</v>
      </c>
      <c r="C36" s="6">
        <v>169</v>
      </c>
      <c r="D36" s="6">
        <v>-45</v>
      </c>
      <c r="E36" s="6">
        <v>-746</v>
      </c>
    </row>
    <row r="37" spans="1:5" x14ac:dyDescent="0.25">
      <c r="A37" s="4" t="s">
        <v>1339</v>
      </c>
      <c r="C37" s="6">
        <v>31</v>
      </c>
      <c r="D37" s="6">
        <v>-1</v>
      </c>
      <c r="E37" s="6">
        <v>4</v>
      </c>
    </row>
    <row r="38" spans="1:5" x14ac:dyDescent="0.25">
      <c r="A38" s="4" t="s">
        <v>1340</v>
      </c>
      <c r="C38" s="5">
        <v>199</v>
      </c>
      <c r="D38" s="5">
        <v>-46</v>
      </c>
      <c r="E38" s="5">
        <v>-742</v>
      </c>
    </row>
    <row r="39" spans="1:5" x14ac:dyDescent="0.25">
      <c r="A39" s="18"/>
      <c r="B39" s="18"/>
      <c r="C39" s="18"/>
      <c r="D39" s="18"/>
    </row>
    <row r="40" spans="1:5" x14ac:dyDescent="0.25">
      <c r="A40" s="20" t="s">
        <v>1343</v>
      </c>
      <c r="B40" s="18"/>
      <c r="C40" s="18"/>
      <c r="D40" s="18"/>
    </row>
  </sheetData>
  <mergeCells count="4">
    <mergeCell ref="A1:B2"/>
    <mergeCell ref="C1:E1"/>
    <mergeCell ref="A39:D39"/>
    <mergeCell ref="A40:D40"/>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B00-000000000000}">
  <dimension ref="A1:E25"/>
  <sheetViews>
    <sheetView workbookViewId="0">
      <selection sqref="A1:B2"/>
    </sheetView>
  </sheetViews>
  <sheetFormatPr defaultRowHeight="15" x14ac:dyDescent="0.25"/>
  <cols>
    <col min="1" max="1" width="80" customWidth="1"/>
    <col min="2" max="2" width="13" customWidth="1"/>
    <col min="3" max="3" width="16" customWidth="1"/>
    <col min="4" max="5" width="14" customWidth="1"/>
  </cols>
  <sheetData>
    <row r="1" spans="1:5" x14ac:dyDescent="0.25">
      <c r="A1" s="17" t="s">
        <v>1344</v>
      </c>
      <c r="B1" s="18"/>
      <c r="C1" s="19" t="s">
        <v>1</v>
      </c>
      <c r="D1" s="18"/>
      <c r="E1" s="18"/>
    </row>
    <row r="2" spans="1:5" x14ac:dyDescent="0.25">
      <c r="A2" s="18"/>
      <c r="B2" s="18"/>
      <c r="C2" s="2" t="s">
        <v>2</v>
      </c>
      <c r="D2" s="2" t="s">
        <v>72</v>
      </c>
      <c r="E2" s="2" t="s">
        <v>73</v>
      </c>
    </row>
    <row r="3" spans="1:5" x14ac:dyDescent="0.25">
      <c r="A3" s="4" t="s">
        <v>1329</v>
      </c>
      <c r="C3" s="4" t="s">
        <v>6</v>
      </c>
      <c r="D3" s="4" t="s">
        <v>6</v>
      </c>
      <c r="E3" s="4" t="s">
        <v>6</v>
      </c>
    </row>
    <row r="4" spans="1:5" x14ac:dyDescent="0.25">
      <c r="A4" s="3" t="s">
        <v>1345</v>
      </c>
      <c r="C4" s="4" t="s">
        <v>6</v>
      </c>
      <c r="D4" s="4" t="s">
        <v>6</v>
      </c>
      <c r="E4" s="4" t="s">
        <v>6</v>
      </c>
    </row>
    <row r="5" spans="1:5" x14ac:dyDescent="0.25">
      <c r="A5" s="4" t="s">
        <v>1346</v>
      </c>
      <c r="C5" s="11">
        <v>5.5E-2</v>
      </c>
      <c r="D5" s="11">
        <v>2.9000000000000001E-2</v>
      </c>
      <c r="E5" s="11">
        <v>2.5000000000000001E-2</v>
      </c>
    </row>
    <row r="6" spans="1:5" x14ac:dyDescent="0.25">
      <c r="A6" s="4" t="s">
        <v>1333</v>
      </c>
      <c r="C6" s="11">
        <v>7.4999999999999997E-2</v>
      </c>
      <c r="D6" s="11">
        <v>6.3E-2</v>
      </c>
      <c r="E6" s="11">
        <v>6.8000000000000005E-2</v>
      </c>
    </row>
    <row r="7" spans="1:5" ht="30" x14ac:dyDescent="0.25">
      <c r="A7" s="3" t="s">
        <v>1347</v>
      </c>
      <c r="C7" s="4" t="s">
        <v>6</v>
      </c>
      <c r="D7" s="4" t="s">
        <v>6</v>
      </c>
      <c r="E7" s="4" t="s">
        <v>6</v>
      </c>
    </row>
    <row r="8" spans="1:5" x14ac:dyDescent="0.25">
      <c r="A8" s="4" t="s">
        <v>1348</v>
      </c>
      <c r="C8" s="11">
        <v>5.3999999999999999E-2</v>
      </c>
      <c r="D8" s="11">
        <v>5.5E-2</v>
      </c>
      <c r="E8" s="11">
        <v>2.9000000000000001E-2</v>
      </c>
    </row>
    <row r="9" spans="1:5" x14ac:dyDescent="0.25">
      <c r="A9" s="4" t="s">
        <v>1341</v>
      </c>
      <c r="C9" s="4" t="s">
        <v>6</v>
      </c>
      <c r="D9" s="4" t="s">
        <v>6</v>
      </c>
      <c r="E9" s="4" t="s">
        <v>6</v>
      </c>
    </row>
    <row r="10" spans="1:5" x14ac:dyDescent="0.25">
      <c r="A10" s="3" t="s">
        <v>1345</v>
      </c>
      <c r="C10" s="4" t="s">
        <v>6</v>
      </c>
      <c r="D10" s="4" t="s">
        <v>6</v>
      </c>
      <c r="E10" s="4" t="s">
        <v>6</v>
      </c>
    </row>
    <row r="11" spans="1:5" x14ac:dyDescent="0.25">
      <c r="A11" s="4" t="s">
        <v>1346</v>
      </c>
      <c r="C11" s="11">
        <v>5.3999999999999999E-2</v>
      </c>
      <c r="D11" s="11">
        <v>2.9000000000000001E-2</v>
      </c>
      <c r="E11" s="11">
        <v>2.5999999999999999E-2</v>
      </c>
    </row>
    <row r="12" spans="1:5" x14ac:dyDescent="0.25">
      <c r="A12" s="4" t="s">
        <v>1333</v>
      </c>
      <c r="C12" s="11">
        <v>7.4999999999999997E-2</v>
      </c>
      <c r="D12" s="11">
        <v>6.3E-2</v>
      </c>
      <c r="E12" s="11">
        <v>6.8000000000000005E-2</v>
      </c>
    </row>
    <row r="13" spans="1:5" ht="30" x14ac:dyDescent="0.25">
      <c r="A13" s="3" t="s">
        <v>1347</v>
      </c>
      <c r="C13" s="4" t="s">
        <v>6</v>
      </c>
      <c r="D13" s="4" t="s">
        <v>6</v>
      </c>
      <c r="E13" s="4" t="s">
        <v>6</v>
      </c>
    </row>
    <row r="14" spans="1:5" x14ac:dyDescent="0.25">
      <c r="A14" s="4" t="s">
        <v>1348</v>
      </c>
      <c r="C14" s="11">
        <v>5.3999999999999999E-2</v>
      </c>
      <c r="D14" s="11">
        <v>5.3999999999999999E-2</v>
      </c>
      <c r="E14" s="11">
        <v>2.9000000000000001E-2</v>
      </c>
    </row>
    <row r="15" spans="1:5" x14ac:dyDescent="0.25">
      <c r="A15" s="4" t="s">
        <v>1342</v>
      </c>
      <c r="C15" s="4" t="s">
        <v>6</v>
      </c>
      <c r="D15" s="4" t="s">
        <v>6</v>
      </c>
      <c r="E15" s="4" t="s">
        <v>6</v>
      </c>
    </row>
    <row r="16" spans="1:5" x14ac:dyDescent="0.25">
      <c r="A16" s="3" t="s">
        <v>1345</v>
      </c>
      <c r="C16" s="4" t="s">
        <v>6</v>
      </c>
      <c r="D16" s="4" t="s">
        <v>6</v>
      </c>
      <c r="E16" s="4" t="s">
        <v>6</v>
      </c>
    </row>
    <row r="17" spans="1:5" x14ac:dyDescent="0.25">
      <c r="A17" s="4" t="s">
        <v>1349</v>
      </c>
      <c r="C17" s="11">
        <v>3.7999999999999999E-2</v>
      </c>
      <c r="D17" s="11">
        <v>1.4999999999999999E-2</v>
      </c>
      <c r="E17" s="11">
        <v>1.2E-2</v>
      </c>
    </row>
    <row r="18" spans="1:5" x14ac:dyDescent="0.25">
      <c r="A18" s="4" t="s">
        <v>1350</v>
      </c>
      <c r="C18" s="11">
        <v>3.5999999999999997E-2</v>
      </c>
      <c r="D18" s="11">
        <v>1.7000000000000001E-2</v>
      </c>
      <c r="E18" s="11">
        <v>1.4E-2</v>
      </c>
    </row>
    <row r="19" spans="1:5" x14ac:dyDescent="0.25">
      <c r="A19" s="4" t="s">
        <v>1333</v>
      </c>
      <c r="C19" s="11">
        <v>4.4999999999999998E-2</v>
      </c>
      <c r="D19" s="11">
        <v>3.1E-2</v>
      </c>
      <c r="E19" s="11">
        <v>3.4000000000000002E-2</v>
      </c>
    </row>
    <row r="20" spans="1:5" x14ac:dyDescent="0.25">
      <c r="A20" s="4" t="s">
        <v>1351</v>
      </c>
      <c r="C20" s="10">
        <v>0.03</v>
      </c>
      <c r="D20" s="11">
        <v>2.8000000000000001E-2</v>
      </c>
      <c r="E20" s="11">
        <v>2.9000000000000001E-2</v>
      </c>
    </row>
    <row r="21" spans="1:5" ht="30" x14ac:dyDescent="0.25">
      <c r="A21" s="3" t="s">
        <v>1347</v>
      </c>
      <c r="C21" s="4" t="s">
        <v>6</v>
      </c>
      <c r="D21" s="4" t="s">
        <v>6</v>
      </c>
      <c r="E21" s="4" t="s">
        <v>6</v>
      </c>
    </row>
    <row r="22" spans="1:5" x14ac:dyDescent="0.25">
      <c r="A22" s="4" t="s">
        <v>1348</v>
      </c>
      <c r="C22" s="11">
        <v>4.3999999999999997E-2</v>
      </c>
      <c r="D22" s="11">
        <v>3.7999999999999999E-2</v>
      </c>
      <c r="E22" s="11">
        <v>1.6E-2</v>
      </c>
    </row>
    <row r="23" spans="1:5" x14ac:dyDescent="0.25">
      <c r="A23" s="4" t="s">
        <v>1351</v>
      </c>
      <c r="B23" s="4" t="s">
        <v>76</v>
      </c>
      <c r="C23" s="11">
        <v>3.2000000000000001E-2</v>
      </c>
      <c r="D23" s="10">
        <v>0.03</v>
      </c>
      <c r="E23" s="11">
        <v>2.8000000000000001E-2</v>
      </c>
    </row>
    <row r="24" spans="1:5" x14ac:dyDescent="0.25">
      <c r="A24" s="18"/>
      <c r="B24" s="18"/>
      <c r="C24" s="18"/>
      <c r="D24" s="18"/>
    </row>
    <row r="25" spans="1:5" x14ac:dyDescent="0.25">
      <c r="A25" s="20" t="s">
        <v>1352</v>
      </c>
      <c r="B25" s="18"/>
      <c r="C25" s="18"/>
      <c r="D25" s="18"/>
    </row>
  </sheetData>
  <mergeCells count="4">
    <mergeCell ref="A1:B2"/>
    <mergeCell ref="C1:E1"/>
    <mergeCell ref="A24:D24"/>
    <mergeCell ref="A25:D25"/>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C00-000000000000}">
  <dimension ref="A1:C4"/>
  <sheetViews>
    <sheetView workbookViewId="0">
      <selection sqref="A1:B2"/>
    </sheetView>
  </sheetViews>
  <sheetFormatPr defaultRowHeight="15" x14ac:dyDescent="0.25"/>
  <cols>
    <col min="1" max="1" width="80" customWidth="1"/>
    <col min="2" max="3" width="14" customWidth="1"/>
  </cols>
  <sheetData>
    <row r="1" spans="1:3" ht="30" x14ac:dyDescent="0.25">
      <c r="A1" s="1" t="s">
        <v>1353</v>
      </c>
      <c r="B1" s="2" t="s">
        <v>2</v>
      </c>
      <c r="C1" s="2" t="s">
        <v>72</v>
      </c>
    </row>
    <row r="2" spans="1:3" x14ac:dyDescent="0.25">
      <c r="A2" s="3" t="s">
        <v>1330</v>
      </c>
      <c r="B2" s="4" t="s">
        <v>6</v>
      </c>
      <c r="C2" s="4" t="s">
        <v>6</v>
      </c>
    </row>
    <row r="3" spans="1:3" x14ac:dyDescent="0.25">
      <c r="A3" s="4" t="s">
        <v>1354</v>
      </c>
      <c r="B3" s="11">
        <v>7.9000000000000001E-2</v>
      </c>
      <c r="C3" s="11">
        <v>6.4000000000000001E-2</v>
      </c>
    </row>
    <row r="4" spans="1:3" x14ac:dyDescent="0.25">
      <c r="A4" s="4" t="s">
        <v>1355</v>
      </c>
      <c r="B4" s="10">
        <v>0.04</v>
      </c>
      <c r="C4" s="10">
        <v>0.04</v>
      </c>
    </row>
  </sheetData>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D00-000000000000}">
  <dimension ref="A1:E130"/>
  <sheetViews>
    <sheetView workbookViewId="0">
      <selection sqref="A1:B2"/>
    </sheetView>
  </sheetViews>
  <sheetFormatPr defaultRowHeight="15" x14ac:dyDescent="0.25"/>
  <cols>
    <col min="1" max="1" width="80" customWidth="1"/>
    <col min="2" max="2" width="13" customWidth="1"/>
    <col min="3" max="3" width="16" customWidth="1"/>
    <col min="4" max="5" width="14" customWidth="1"/>
  </cols>
  <sheetData>
    <row r="1" spans="1:5" x14ac:dyDescent="0.25">
      <c r="A1" s="17" t="s">
        <v>1356</v>
      </c>
      <c r="B1" s="18"/>
      <c r="C1" s="19" t="s">
        <v>1</v>
      </c>
      <c r="D1" s="18"/>
      <c r="E1" s="18"/>
    </row>
    <row r="2" spans="1:5" x14ac:dyDescent="0.25">
      <c r="A2" s="18"/>
      <c r="B2" s="18"/>
      <c r="C2" s="2" t="s">
        <v>2</v>
      </c>
      <c r="D2" s="2" t="s">
        <v>72</v>
      </c>
      <c r="E2" s="2" t="s">
        <v>73</v>
      </c>
    </row>
    <row r="3" spans="1:5" x14ac:dyDescent="0.25">
      <c r="A3" s="3" t="s">
        <v>1357</v>
      </c>
      <c r="C3" s="4" t="s">
        <v>6</v>
      </c>
      <c r="D3" s="4" t="s">
        <v>6</v>
      </c>
      <c r="E3" s="4" t="s">
        <v>6</v>
      </c>
    </row>
    <row r="4" spans="1:5" x14ac:dyDescent="0.25">
      <c r="A4" s="4" t="s">
        <v>719</v>
      </c>
      <c r="C4" s="5">
        <v>-2167</v>
      </c>
      <c r="D4" s="5">
        <v>-2250</v>
      </c>
      <c r="E4" s="4" t="s">
        <v>6</v>
      </c>
    </row>
    <row r="5" spans="1:5" x14ac:dyDescent="0.25">
      <c r="A5" s="4" t="s">
        <v>1358</v>
      </c>
      <c r="C5" s="4" t="s">
        <v>6</v>
      </c>
      <c r="D5" s="4" t="s">
        <v>6</v>
      </c>
      <c r="E5" s="4" t="s">
        <v>6</v>
      </c>
    </row>
    <row r="6" spans="1:5" x14ac:dyDescent="0.25">
      <c r="A6" s="3" t="s">
        <v>1359</v>
      </c>
      <c r="C6" s="4" t="s">
        <v>6</v>
      </c>
      <c r="D6" s="4" t="s">
        <v>6</v>
      </c>
      <c r="E6" s="4" t="s">
        <v>6</v>
      </c>
    </row>
    <row r="7" spans="1:5" x14ac:dyDescent="0.25">
      <c r="A7" s="4" t="s">
        <v>1360</v>
      </c>
      <c r="C7" s="6">
        <v>586</v>
      </c>
      <c r="D7" s="4" t="s">
        <v>6</v>
      </c>
      <c r="E7" s="4" t="s">
        <v>6</v>
      </c>
    </row>
    <row r="8" spans="1:5" x14ac:dyDescent="0.25">
      <c r="A8" s="3" t="s">
        <v>1361</v>
      </c>
      <c r="C8" s="4" t="s">
        <v>6</v>
      </c>
      <c r="D8" s="4" t="s">
        <v>6</v>
      </c>
      <c r="E8" s="4" t="s">
        <v>6</v>
      </c>
    </row>
    <row r="9" spans="1:5" x14ac:dyDescent="0.25">
      <c r="A9" s="4" t="s">
        <v>1362</v>
      </c>
      <c r="C9" s="6">
        <v>588</v>
      </c>
      <c r="D9" s="4" t="s">
        <v>6</v>
      </c>
      <c r="E9" s="4" t="s">
        <v>6</v>
      </c>
    </row>
    <row r="10" spans="1:5" x14ac:dyDescent="0.25">
      <c r="A10" s="4" t="s">
        <v>1329</v>
      </c>
      <c r="C10" s="4" t="s">
        <v>6</v>
      </c>
      <c r="D10" s="4" t="s">
        <v>6</v>
      </c>
      <c r="E10" s="4" t="s">
        <v>6</v>
      </c>
    </row>
    <row r="11" spans="1:5" x14ac:dyDescent="0.25">
      <c r="A11" s="3" t="s">
        <v>1359</v>
      </c>
      <c r="C11" s="4" t="s">
        <v>6</v>
      </c>
      <c r="D11" s="4" t="s">
        <v>6</v>
      </c>
      <c r="E11" s="4" t="s">
        <v>6</v>
      </c>
    </row>
    <row r="12" spans="1:5" x14ac:dyDescent="0.25">
      <c r="A12" s="4" t="s">
        <v>1363</v>
      </c>
      <c r="B12" s="4" t="s">
        <v>76</v>
      </c>
      <c r="C12" s="6">
        <v>410</v>
      </c>
      <c r="D12" s="6">
        <v>995</v>
      </c>
      <c r="E12" s="4" t="s">
        <v>6</v>
      </c>
    </row>
    <row r="13" spans="1:5" x14ac:dyDescent="0.25">
      <c r="A13" s="4" t="s">
        <v>1331</v>
      </c>
      <c r="C13" s="6">
        <v>12</v>
      </c>
      <c r="D13" s="6">
        <v>29</v>
      </c>
      <c r="E13" s="5">
        <v>36</v>
      </c>
    </row>
    <row r="14" spans="1:5" x14ac:dyDescent="0.25">
      <c r="A14" s="4" t="s">
        <v>1332</v>
      </c>
      <c r="C14" s="6">
        <v>21</v>
      </c>
      <c r="D14" s="6">
        <v>27</v>
      </c>
      <c r="E14" s="6">
        <v>29</v>
      </c>
    </row>
    <row r="15" spans="1:5" x14ac:dyDescent="0.25">
      <c r="A15" s="4" t="s">
        <v>1364</v>
      </c>
      <c r="C15" s="6">
        <v>52</v>
      </c>
      <c r="D15" s="6">
        <v>75</v>
      </c>
      <c r="E15" s="4" t="s">
        <v>6</v>
      </c>
    </row>
    <row r="16" spans="1:5" x14ac:dyDescent="0.25">
      <c r="A16" s="4" t="s">
        <v>1365</v>
      </c>
      <c r="C16" s="6">
        <v>0</v>
      </c>
      <c r="D16" s="6">
        <v>24</v>
      </c>
      <c r="E16" s="4" t="s">
        <v>6</v>
      </c>
    </row>
    <row r="17" spans="1:5" x14ac:dyDescent="0.25">
      <c r="A17" s="4" t="s">
        <v>1366</v>
      </c>
      <c r="B17" s="4" t="s">
        <v>79</v>
      </c>
      <c r="C17" s="6">
        <v>96</v>
      </c>
      <c r="D17" s="6">
        <v>-593</v>
      </c>
      <c r="E17" s="4" t="s">
        <v>6</v>
      </c>
    </row>
    <row r="18" spans="1:5" x14ac:dyDescent="0.25">
      <c r="A18" s="4" t="s">
        <v>1367</v>
      </c>
      <c r="C18" s="6">
        <v>-1</v>
      </c>
      <c r="D18" s="6">
        <v>-5</v>
      </c>
      <c r="E18" s="4" t="s">
        <v>6</v>
      </c>
    </row>
    <row r="19" spans="1:5" x14ac:dyDescent="0.25">
      <c r="A19" s="4" t="s">
        <v>1368</v>
      </c>
      <c r="C19" s="6">
        <v>0</v>
      </c>
      <c r="D19" s="6">
        <v>0</v>
      </c>
      <c r="E19" s="4" t="s">
        <v>6</v>
      </c>
    </row>
    <row r="20" spans="1:5" x14ac:dyDescent="0.25">
      <c r="A20" s="4" t="s">
        <v>1369</v>
      </c>
      <c r="C20" s="6">
        <v>0</v>
      </c>
      <c r="D20" s="4" t="s">
        <v>6</v>
      </c>
      <c r="E20" s="4" t="s">
        <v>6</v>
      </c>
    </row>
    <row r="21" spans="1:5" x14ac:dyDescent="0.25">
      <c r="A21" s="4" t="s">
        <v>1370</v>
      </c>
      <c r="C21" s="6">
        <v>-3</v>
      </c>
      <c r="D21" s="6">
        <v>-3</v>
      </c>
      <c r="E21" s="4" t="s">
        <v>6</v>
      </c>
    </row>
    <row r="22" spans="1:5" x14ac:dyDescent="0.25">
      <c r="A22" s="4" t="s">
        <v>1371</v>
      </c>
      <c r="B22" s="4" t="s">
        <v>84</v>
      </c>
      <c r="C22" s="6">
        <v>0</v>
      </c>
      <c r="D22" s="6">
        <v>-39</v>
      </c>
      <c r="E22" s="4" t="s">
        <v>6</v>
      </c>
    </row>
    <row r="23" spans="1:5" x14ac:dyDescent="0.25">
      <c r="A23" s="4" t="s">
        <v>1372</v>
      </c>
      <c r="C23" s="6">
        <v>-137</v>
      </c>
      <c r="D23" s="6">
        <v>-101</v>
      </c>
      <c r="E23" s="4" t="s">
        <v>6</v>
      </c>
    </row>
    <row r="24" spans="1:5" x14ac:dyDescent="0.25">
      <c r="A24" s="4" t="s">
        <v>1360</v>
      </c>
      <c r="B24" s="4" t="s">
        <v>76</v>
      </c>
      <c r="C24" s="6">
        <v>450</v>
      </c>
      <c r="D24" s="6">
        <v>410</v>
      </c>
      <c r="E24" s="6">
        <v>995</v>
      </c>
    </row>
    <row r="25" spans="1:5" x14ac:dyDescent="0.25">
      <c r="A25" s="3" t="s">
        <v>1361</v>
      </c>
      <c r="C25" s="4" t="s">
        <v>6</v>
      </c>
      <c r="D25" s="4" t="s">
        <v>6</v>
      </c>
      <c r="E25" s="4" t="s">
        <v>6</v>
      </c>
    </row>
    <row r="26" spans="1:5" x14ac:dyDescent="0.25">
      <c r="A26" s="4" t="s">
        <v>1373</v>
      </c>
      <c r="C26" s="6">
        <v>647</v>
      </c>
      <c r="D26" s="6">
        <v>753</v>
      </c>
      <c r="E26" s="4" t="s">
        <v>6</v>
      </c>
    </row>
    <row r="27" spans="1:5" x14ac:dyDescent="0.25">
      <c r="A27" s="4" t="s">
        <v>1374</v>
      </c>
      <c r="C27" s="6">
        <v>89</v>
      </c>
      <c r="D27" s="6">
        <v>-106</v>
      </c>
      <c r="E27" s="4" t="s">
        <v>6</v>
      </c>
    </row>
    <row r="28" spans="1:5" x14ac:dyDescent="0.25">
      <c r="A28" s="4" t="s">
        <v>1375</v>
      </c>
      <c r="C28" s="6">
        <v>-15</v>
      </c>
      <c r="D28" s="6">
        <v>65</v>
      </c>
      <c r="E28" s="4" t="s">
        <v>6</v>
      </c>
    </row>
    <row r="29" spans="1:5" x14ac:dyDescent="0.25">
      <c r="A29" s="4" t="s">
        <v>1364</v>
      </c>
      <c r="C29" s="6">
        <v>52</v>
      </c>
      <c r="D29" s="6">
        <v>75</v>
      </c>
      <c r="E29" s="4" t="s">
        <v>6</v>
      </c>
    </row>
    <row r="30" spans="1:5" x14ac:dyDescent="0.25">
      <c r="A30" s="4" t="s">
        <v>1367</v>
      </c>
      <c r="C30" s="6">
        <v>0</v>
      </c>
      <c r="D30" s="6">
        <v>0</v>
      </c>
      <c r="E30" s="4" t="s">
        <v>6</v>
      </c>
    </row>
    <row r="31" spans="1:5" x14ac:dyDescent="0.25">
      <c r="A31" s="4" t="s">
        <v>1368</v>
      </c>
      <c r="C31" s="6">
        <v>0</v>
      </c>
      <c r="D31" s="6">
        <v>0</v>
      </c>
      <c r="E31" s="4" t="s">
        <v>6</v>
      </c>
    </row>
    <row r="32" spans="1:5" x14ac:dyDescent="0.25">
      <c r="A32" s="4" t="s">
        <v>1369</v>
      </c>
      <c r="C32" s="6">
        <v>0</v>
      </c>
      <c r="D32" s="6">
        <v>0</v>
      </c>
      <c r="E32" s="4" t="s">
        <v>6</v>
      </c>
    </row>
    <row r="33" spans="1:5" x14ac:dyDescent="0.25">
      <c r="A33" s="4" t="s">
        <v>1371</v>
      </c>
      <c r="B33" s="4" t="s">
        <v>84</v>
      </c>
      <c r="C33" s="6">
        <v>0</v>
      </c>
      <c r="D33" s="6">
        <v>-39</v>
      </c>
      <c r="E33" s="4" t="s">
        <v>6</v>
      </c>
    </row>
    <row r="34" spans="1:5" x14ac:dyDescent="0.25">
      <c r="A34" s="4" t="s">
        <v>1372</v>
      </c>
      <c r="C34" s="6">
        <v>-137</v>
      </c>
      <c r="D34" s="6">
        <v>-101</v>
      </c>
      <c r="E34" s="4" t="s">
        <v>6</v>
      </c>
    </row>
    <row r="35" spans="1:5" x14ac:dyDescent="0.25">
      <c r="A35" s="4" t="s">
        <v>1362</v>
      </c>
      <c r="C35" s="6">
        <v>636</v>
      </c>
      <c r="D35" s="6">
        <v>647</v>
      </c>
      <c r="E35" s="6">
        <v>753</v>
      </c>
    </row>
    <row r="36" spans="1:5" x14ac:dyDescent="0.25">
      <c r="A36" s="4" t="s">
        <v>1376</v>
      </c>
      <c r="C36" s="6">
        <v>186</v>
      </c>
      <c r="D36" s="6">
        <v>238</v>
      </c>
      <c r="E36" s="4" t="s">
        <v>6</v>
      </c>
    </row>
    <row r="37" spans="1:5" x14ac:dyDescent="0.25">
      <c r="A37" s="3" t="s">
        <v>1357</v>
      </c>
      <c r="C37" s="4" t="s">
        <v>6</v>
      </c>
      <c r="D37" s="4" t="s">
        <v>6</v>
      </c>
      <c r="E37" s="4" t="s">
        <v>6</v>
      </c>
    </row>
    <row r="38" spans="1:5" x14ac:dyDescent="0.25">
      <c r="A38" s="4" t="s">
        <v>718</v>
      </c>
      <c r="C38" s="6">
        <v>266</v>
      </c>
      <c r="D38" s="6">
        <v>322</v>
      </c>
      <c r="E38" s="4" t="s">
        <v>6</v>
      </c>
    </row>
    <row r="39" spans="1:5" x14ac:dyDescent="0.25">
      <c r="A39" s="4" t="s">
        <v>714</v>
      </c>
      <c r="C39" s="6">
        <v>-6</v>
      </c>
      <c r="D39" s="6">
        <v>-6</v>
      </c>
      <c r="E39" s="4" t="s">
        <v>6</v>
      </c>
    </row>
    <row r="40" spans="1:5" x14ac:dyDescent="0.25">
      <c r="A40" s="4" t="s">
        <v>719</v>
      </c>
      <c r="C40" s="6">
        <v>-74</v>
      </c>
      <c r="D40" s="6">
        <v>-78</v>
      </c>
      <c r="E40" s="4" t="s">
        <v>6</v>
      </c>
    </row>
    <row r="41" spans="1:5" x14ac:dyDescent="0.25">
      <c r="A41" s="4" t="s">
        <v>1376</v>
      </c>
      <c r="C41" s="6">
        <v>186</v>
      </c>
      <c r="D41" s="6">
        <v>238</v>
      </c>
      <c r="E41" s="4" t="s">
        <v>6</v>
      </c>
    </row>
    <row r="42" spans="1:5" ht="30" x14ac:dyDescent="0.25">
      <c r="A42" s="3" t="s">
        <v>1377</v>
      </c>
      <c r="C42" s="4" t="s">
        <v>6</v>
      </c>
      <c r="D42" s="4" t="s">
        <v>6</v>
      </c>
      <c r="E42" s="4" t="s">
        <v>6</v>
      </c>
    </row>
    <row r="43" spans="1:5" x14ac:dyDescent="0.25">
      <c r="A43" s="4" t="s">
        <v>1378</v>
      </c>
      <c r="C43" s="6">
        <v>285</v>
      </c>
      <c r="D43" s="6">
        <v>413</v>
      </c>
      <c r="E43" s="4" t="s">
        <v>6</v>
      </c>
    </row>
    <row r="44" spans="1:5" x14ac:dyDescent="0.25">
      <c r="A44" s="4" t="s">
        <v>1341</v>
      </c>
      <c r="C44" s="4" t="s">
        <v>6</v>
      </c>
      <c r="D44" s="4" t="s">
        <v>6</v>
      </c>
      <c r="E44" s="4" t="s">
        <v>6</v>
      </c>
    </row>
    <row r="45" spans="1:5" x14ac:dyDescent="0.25">
      <c r="A45" s="3" t="s">
        <v>1359</v>
      </c>
      <c r="C45" s="4" t="s">
        <v>6</v>
      </c>
      <c r="D45" s="4" t="s">
        <v>6</v>
      </c>
      <c r="E45" s="4" t="s">
        <v>6</v>
      </c>
    </row>
    <row r="46" spans="1:5" x14ac:dyDescent="0.25">
      <c r="A46" s="4" t="s">
        <v>1363</v>
      </c>
      <c r="B46" s="4" t="s">
        <v>76</v>
      </c>
      <c r="C46" s="6">
        <v>11420</v>
      </c>
      <c r="D46" s="6">
        <v>17150</v>
      </c>
      <c r="E46" s="4" t="s">
        <v>6</v>
      </c>
    </row>
    <row r="47" spans="1:5" x14ac:dyDescent="0.25">
      <c r="A47" s="4" t="s">
        <v>1331</v>
      </c>
      <c r="C47" s="6">
        <v>0</v>
      </c>
      <c r="D47" s="6">
        <v>0</v>
      </c>
      <c r="E47" s="6">
        <v>0</v>
      </c>
    </row>
    <row r="48" spans="1:5" x14ac:dyDescent="0.25">
      <c r="A48" s="4" t="s">
        <v>1332</v>
      </c>
      <c r="C48" s="6">
        <v>589</v>
      </c>
      <c r="D48" s="6">
        <v>534</v>
      </c>
      <c r="E48" s="6">
        <v>455</v>
      </c>
    </row>
    <row r="49" spans="1:5" x14ac:dyDescent="0.25">
      <c r="A49" s="4" t="s">
        <v>1364</v>
      </c>
      <c r="C49" s="6">
        <v>0</v>
      </c>
      <c r="D49" s="6">
        <v>0</v>
      </c>
      <c r="E49" s="4" t="s">
        <v>6</v>
      </c>
    </row>
    <row r="50" spans="1:5" x14ac:dyDescent="0.25">
      <c r="A50" s="4" t="s">
        <v>1365</v>
      </c>
      <c r="C50" s="6">
        <v>0</v>
      </c>
      <c r="D50" s="6">
        <v>0</v>
      </c>
      <c r="E50" s="4" t="s">
        <v>6</v>
      </c>
    </row>
    <row r="51" spans="1:5" x14ac:dyDescent="0.25">
      <c r="A51" s="4" t="s">
        <v>1366</v>
      </c>
      <c r="B51" s="4" t="s">
        <v>79</v>
      </c>
      <c r="C51" s="6">
        <v>-127</v>
      </c>
      <c r="D51" s="6">
        <v>-4187</v>
      </c>
      <c r="E51" s="4" t="s">
        <v>6</v>
      </c>
    </row>
    <row r="52" spans="1:5" x14ac:dyDescent="0.25">
      <c r="A52" s="4" t="s">
        <v>1367</v>
      </c>
      <c r="C52" s="6">
        <v>0</v>
      </c>
      <c r="D52" s="6">
        <v>-1</v>
      </c>
      <c r="E52" s="4" t="s">
        <v>6</v>
      </c>
    </row>
    <row r="53" spans="1:5" x14ac:dyDescent="0.25">
      <c r="A53" s="4" t="s">
        <v>1368</v>
      </c>
      <c r="C53" s="6">
        <v>0</v>
      </c>
      <c r="D53" s="6">
        <v>0</v>
      </c>
      <c r="E53" s="4" t="s">
        <v>6</v>
      </c>
    </row>
    <row r="54" spans="1:5" x14ac:dyDescent="0.25">
      <c r="A54" s="4" t="s">
        <v>1369</v>
      </c>
      <c r="C54" s="6">
        <v>0</v>
      </c>
      <c r="D54" s="6">
        <v>61</v>
      </c>
      <c r="E54" s="4" t="s">
        <v>6</v>
      </c>
    </row>
    <row r="55" spans="1:5" x14ac:dyDescent="0.25">
      <c r="A55" s="4" t="s">
        <v>1370</v>
      </c>
      <c r="C55" s="6">
        <v>6</v>
      </c>
      <c r="D55" s="6">
        <v>18</v>
      </c>
      <c r="E55" s="4" t="s">
        <v>6</v>
      </c>
    </row>
    <row r="56" spans="1:5" x14ac:dyDescent="0.25">
      <c r="A56" s="4" t="s">
        <v>1371</v>
      </c>
      <c r="B56" s="4" t="s">
        <v>84</v>
      </c>
      <c r="C56" s="6">
        <v>-675</v>
      </c>
      <c r="D56" s="6">
        <v>-1698</v>
      </c>
      <c r="E56" s="4" t="s">
        <v>6</v>
      </c>
    </row>
    <row r="57" spans="1:5" x14ac:dyDescent="0.25">
      <c r="A57" s="4" t="s">
        <v>1372</v>
      </c>
      <c r="C57" s="6">
        <v>-457</v>
      </c>
      <c r="D57" s="6">
        <v>-457</v>
      </c>
      <c r="E57" s="4" t="s">
        <v>6</v>
      </c>
    </row>
    <row r="58" spans="1:5" x14ac:dyDescent="0.25">
      <c r="A58" s="4" t="s">
        <v>1360</v>
      </c>
      <c r="B58" s="4" t="s">
        <v>76</v>
      </c>
      <c r="C58" s="6">
        <v>10756</v>
      </c>
      <c r="D58" s="6">
        <v>11420</v>
      </c>
      <c r="E58" s="6">
        <v>17150</v>
      </c>
    </row>
    <row r="59" spans="1:5" x14ac:dyDescent="0.25">
      <c r="A59" s="3" t="s">
        <v>1361</v>
      </c>
      <c r="C59" s="4" t="s">
        <v>6</v>
      </c>
      <c r="D59" s="4" t="s">
        <v>6</v>
      </c>
      <c r="E59" s="4" t="s">
        <v>6</v>
      </c>
    </row>
    <row r="60" spans="1:5" x14ac:dyDescent="0.25">
      <c r="A60" s="4" t="s">
        <v>1373</v>
      </c>
      <c r="C60" s="6">
        <v>10871</v>
      </c>
      <c r="D60" s="6">
        <v>16346</v>
      </c>
      <c r="E60" s="4" t="s">
        <v>6</v>
      </c>
    </row>
    <row r="61" spans="1:5" x14ac:dyDescent="0.25">
      <c r="A61" s="4" t="s">
        <v>1374</v>
      </c>
      <c r="C61" s="6">
        <v>1061</v>
      </c>
      <c r="D61" s="6">
        <v>-3550</v>
      </c>
      <c r="E61" s="4" t="s">
        <v>6</v>
      </c>
    </row>
    <row r="62" spans="1:5" x14ac:dyDescent="0.25">
      <c r="A62" s="4" t="s">
        <v>1375</v>
      </c>
      <c r="C62" s="6">
        <v>134</v>
      </c>
      <c r="D62" s="6">
        <v>230</v>
      </c>
      <c r="E62" s="4" t="s">
        <v>6</v>
      </c>
    </row>
    <row r="63" spans="1:5" x14ac:dyDescent="0.25">
      <c r="A63" s="4" t="s">
        <v>1364</v>
      </c>
      <c r="C63" s="6">
        <v>0</v>
      </c>
      <c r="D63" s="6">
        <v>0</v>
      </c>
      <c r="E63" s="4" t="s">
        <v>6</v>
      </c>
    </row>
    <row r="64" spans="1:5" x14ac:dyDescent="0.25">
      <c r="A64" s="4" t="s">
        <v>1367</v>
      </c>
      <c r="C64" s="6">
        <v>0</v>
      </c>
      <c r="D64" s="6">
        <v>0</v>
      </c>
      <c r="E64" s="4" t="s">
        <v>6</v>
      </c>
    </row>
    <row r="65" spans="1:5" x14ac:dyDescent="0.25">
      <c r="A65" s="4" t="s">
        <v>1368</v>
      </c>
      <c r="C65" s="6">
        <v>0</v>
      </c>
      <c r="D65" s="6">
        <v>0</v>
      </c>
      <c r="E65" s="4" t="s">
        <v>6</v>
      </c>
    </row>
    <row r="66" spans="1:5" x14ac:dyDescent="0.25">
      <c r="A66" s="4" t="s">
        <v>1369</v>
      </c>
      <c r="C66" s="4" t="s">
        <v>6</v>
      </c>
      <c r="D66" s="6">
        <v>1</v>
      </c>
      <c r="E66" s="4" t="s">
        <v>6</v>
      </c>
    </row>
    <row r="67" spans="1:5" x14ac:dyDescent="0.25">
      <c r="A67" s="4" t="s">
        <v>1371</v>
      </c>
      <c r="B67" s="4" t="s">
        <v>84</v>
      </c>
      <c r="C67" s="6">
        <v>-675</v>
      </c>
      <c r="D67" s="6">
        <v>-1698</v>
      </c>
      <c r="E67" s="4" t="s">
        <v>6</v>
      </c>
    </row>
    <row r="68" spans="1:5" x14ac:dyDescent="0.25">
      <c r="A68" s="4" t="s">
        <v>1372</v>
      </c>
      <c r="C68" s="6">
        <v>-457</v>
      </c>
      <c r="D68" s="6">
        <v>-457</v>
      </c>
      <c r="E68" s="4" t="s">
        <v>6</v>
      </c>
    </row>
    <row r="69" spans="1:5" x14ac:dyDescent="0.25">
      <c r="A69" s="4" t="s">
        <v>1362</v>
      </c>
      <c r="C69" s="6">
        <v>10935</v>
      </c>
      <c r="D69" s="6">
        <v>10871</v>
      </c>
      <c r="E69" s="6">
        <v>16346</v>
      </c>
    </row>
    <row r="70" spans="1:5" x14ac:dyDescent="0.25">
      <c r="A70" s="4" t="s">
        <v>1376</v>
      </c>
      <c r="C70" s="6">
        <v>179</v>
      </c>
      <c r="D70" s="6">
        <v>-549</v>
      </c>
      <c r="E70" s="4" t="s">
        <v>6</v>
      </c>
    </row>
    <row r="71" spans="1:5" x14ac:dyDescent="0.25">
      <c r="A71" s="3" t="s">
        <v>1357</v>
      </c>
      <c r="C71" s="4" t="s">
        <v>6</v>
      </c>
      <c r="D71" s="4" t="s">
        <v>6</v>
      </c>
      <c r="E71" s="4" t="s">
        <v>6</v>
      </c>
    </row>
    <row r="72" spans="1:5" x14ac:dyDescent="0.25">
      <c r="A72" s="4" t="s">
        <v>718</v>
      </c>
      <c r="C72" s="6">
        <v>1010</v>
      </c>
      <c r="D72" s="6">
        <v>346</v>
      </c>
      <c r="E72" s="4" t="s">
        <v>6</v>
      </c>
    </row>
    <row r="73" spans="1:5" x14ac:dyDescent="0.25">
      <c r="A73" s="4" t="s">
        <v>714</v>
      </c>
      <c r="C73" s="6">
        <v>-94</v>
      </c>
      <c r="D73" s="6">
        <v>-110</v>
      </c>
      <c r="E73" s="4" t="s">
        <v>6</v>
      </c>
    </row>
    <row r="74" spans="1:5" x14ac:dyDescent="0.25">
      <c r="A74" s="4" t="s">
        <v>719</v>
      </c>
      <c r="C74" s="6">
        <v>-738</v>
      </c>
      <c r="D74" s="6">
        <v>-785</v>
      </c>
      <c r="E74" s="4" t="s">
        <v>6</v>
      </c>
    </row>
    <row r="75" spans="1:5" x14ac:dyDescent="0.25">
      <c r="A75" s="4" t="s">
        <v>1376</v>
      </c>
      <c r="C75" s="6">
        <v>179</v>
      </c>
      <c r="D75" s="6">
        <v>-549</v>
      </c>
      <c r="E75" s="4" t="s">
        <v>6</v>
      </c>
    </row>
    <row r="76" spans="1:5" ht="30" x14ac:dyDescent="0.25">
      <c r="A76" s="3" t="s">
        <v>1377</v>
      </c>
      <c r="C76" s="4" t="s">
        <v>6</v>
      </c>
      <c r="D76" s="4" t="s">
        <v>6</v>
      </c>
      <c r="E76" s="4" t="s">
        <v>6</v>
      </c>
    </row>
    <row r="77" spans="1:5" x14ac:dyDescent="0.25">
      <c r="A77" s="4" t="s">
        <v>1378</v>
      </c>
      <c r="C77" s="6">
        <v>-2</v>
      </c>
      <c r="D77" s="6">
        <v>-4</v>
      </c>
      <c r="E77" s="4" t="s">
        <v>6</v>
      </c>
    </row>
    <row r="78" spans="1:5" ht="30" x14ac:dyDescent="0.25">
      <c r="A78" s="3" t="s">
        <v>1379</v>
      </c>
      <c r="C78" s="4" t="s">
        <v>6</v>
      </c>
      <c r="D78" s="4" t="s">
        <v>6</v>
      </c>
      <c r="E78" s="4" t="s">
        <v>6</v>
      </c>
    </row>
    <row r="79" spans="1:5" x14ac:dyDescent="0.25">
      <c r="A79" s="4" t="s">
        <v>1380</v>
      </c>
      <c r="B79" s="4" t="s">
        <v>230</v>
      </c>
      <c r="C79" s="4" t="s">
        <v>6</v>
      </c>
      <c r="D79" s="6">
        <v>86</v>
      </c>
      <c r="E79" s="4" t="s">
        <v>6</v>
      </c>
    </row>
    <row r="80" spans="1:5" x14ac:dyDescent="0.25">
      <c r="A80" s="4" t="s">
        <v>1381</v>
      </c>
      <c r="B80" s="4" t="s">
        <v>230</v>
      </c>
      <c r="C80" s="6">
        <v>831</v>
      </c>
      <c r="D80" s="6">
        <v>981</v>
      </c>
      <c r="E80" s="4" t="s">
        <v>6</v>
      </c>
    </row>
    <row r="81" spans="1:5" ht="30" x14ac:dyDescent="0.25">
      <c r="A81" s="3" t="s">
        <v>1382</v>
      </c>
      <c r="C81" s="4" t="s">
        <v>6</v>
      </c>
      <c r="D81" s="4" t="s">
        <v>6</v>
      </c>
      <c r="E81" s="4" t="s">
        <v>6</v>
      </c>
    </row>
    <row r="82" spans="1:5" x14ac:dyDescent="0.25">
      <c r="A82" s="4" t="s">
        <v>1380</v>
      </c>
      <c r="B82" s="4" t="s">
        <v>230</v>
      </c>
      <c r="C82" s="4" t="s">
        <v>6</v>
      </c>
      <c r="D82" s="6">
        <v>86</v>
      </c>
      <c r="E82" s="4" t="s">
        <v>6</v>
      </c>
    </row>
    <row r="83" spans="1:5" x14ac:dyDescent="0.25">
      <c r="A83" s="4" t="s">
        <v>1383</v>
      </c>
      <c r="B83" s="4" t="s">
        <v>230</v>
      </c>
      <c r="C83" s="6">
        <v>831</v>
      </c>
      <c r="D83" s="6">
        <v>981</v>
      </c>
      <c r="E83" s="4" t="s">
        <v>6</v>
      </c>
    </row>
    <row r="84" spans="1:5" x14ac:dyDescent="0.25">
      <c r="A84" s="4" t="s">
        <v>1384</v>
      </c>
      <c r="C84" s="4" t="s">
        <v>6</v>
      </c>
      <c r="D84" s="4" t="s">
        <v>6</v>
      </c>
      <c r="E84" s="4" t="s">
        <v>6</v>
      </c>
    </row>
    <row r="85" spans="1:5" x14ac:dyDescent="0.25">
      <c r="A85" s="3" t="s">
        <v>1361</v>
      </c>
      <c r="C85" s="4" t="s">
        <v>6</v>
      </c>
      <c r="D85" s="4" t="s">
        <v>6</v>
      </c>
      <c r="E85" s="4" t="s">
        <v>6</v>
      </c>
    </row>
    <row r="86" spans="1:5" x14ac:dyDescent="0.25">
      <c r="A86" s="4" t="s">
        <v>1373</v>
      </c>
      <c r="B86" s="4" t="s">
        <v>244</v>
      </c>
      <c r="C86" s="6">
        <v>647</v>
      </c>
      <c r="D86" s="4" t="s">
        <v>6</v>
      </c>
      <c r="E86" s="4" t="s">
        <v>6</v>
      </c>
    </row>
    <row r="87" spans="1:5" x14ac:dyDescent="0.25">
      <c r="A87" s="4" t="s">
        <v>1362</v>
      </c>
      <c r="B87" s="4" t="s">
        <v>244</v>
      </c>
      <c r="C87" s="6">
        <v>636</v>
      </c>
      <c r="D87" s="6">
        <v>647</v>
      </c>
      <c r="E87" s="4" t="s">
        <v>6</v>
      </c>
    </row>
    <row r="88" spans="1:5" x14ac:dyDescent="0.25">
      <c r="A88" s="4" t="s">
        <v>1342</v>
      </c>
      <c r="C88" s="4" t="s">
        <v>6</v>
      </c>
      <c r="D88" s="4" t="s">
        <v>6</v>
      </c>
      <c r="E88" s="4" t="s">
        <v>6</v>
      </c>
    </row>
    <row r="89" spans="1:5" x14ac:dyDescent="0.25">
      <c r="A89" s="3" t="s">
        <v>1359</v>
      </c>
      <c r="C89" s="4" t="s">
        <v>6</v>
      </c>
      <c r="D89" s="4" t="s">
        <v>6</v>
      </c>
      <c r="E89" s="4" t="s">
        <v>6</v>
      </c>
    </row>
    <row r="90" spans="1:5" x14ac:dyDescent="0.25">
      <c r="A90" s="4" t="s">
        <v>1363</v>
      </c>
      <c r="B90" s="4" t="s">
        <v>76</v>
      </c>
      <c r="C90" s="6">
        <v>7497</v>
      </c>
      <c r="D90" s="6">
        <v>11657</v>
      </c>
      <c r="E90" s="4" t="s">
        <v>6</v>
      </c>
    </row>
    <row r="91" spans="1:5" x14ac:dyDescent="0.25">
      <c r="A91" s="4" t="s">
        <v>1331</v>
      </c>
      <c r="C91" s="6">
        <v>85</v>
      </c>
      <c r="D91" s="6">
        <v>116</v>
      </c>
      <c r="E91" s="6">
        <v>130</v>
      </c>
    </row>
    <row r="92" spans="1:5" x14ac:dyDescent="0.25">
      <c r="A92" s="4" t="s">
        <v>1332</v>
      </c>
      <c r="C92" s="6">
        <v>287</v>
      </c>
      <c r="D92" s="6">
        <v>157</v>
      </c>
      <c r="E92" s="6">
        <v>146</v>
      </c>
    </row>
    <row r="93" spans="1:5" x14ac:dyDescent="0.25">
      <c r="A93" s="4" t="s">
        <v>1364</v>
      </c>
      <c r="C93" s="6">
        <v>11</v>
      </c>
      <c r="D93" s="6">
        <v>9</v>
      </c>
      <c r="E93" s="4" t="s">
        <v>6</v>
      </c>
    </row>
    <row r="94" spans="1:5" x14ac:dyDescent="0.25">
      <c r="A94" s="4" t="s">
        <v>1365</v>
      </c>
      <c r="C94" s="6">
        <v>25</v>
      </c>
      <c r="D94" s="6">
        <v>0</v>
      </c>
      <c r="E94" s="4" t="s">
        <v>6</v>
      </c>
    </row>
    <row r="95" spans="1:5" x14ac:dyDescent="0.25">
      <c r="A95" s="4" t="s">
        <v>1366</v>
      </c>
      <c r="B95" s="4" t="s">
        <v>79</v>
      </c>
      <c r="C95" s="6">
        <v>-518</v>
      </c>
      <c r="D95" s="6">
        <v>-2931</v>
      </c>
      <c r="E95" s="4" t="s">
        <v>6</v>
      </c>
    </row>
    <row r="96" spans="1:5" x14ac:dyDescent="0.25">
      <c r="A96" s="4" t="s">
        <v>1367</v>
      </c>
      <c r="C96" s="6">
        <v>280</v>
      </c>
      <c r="D96" s="6">
        <v>-1065</v>
      </c>
      <c r="E96" s="4" t="s">
        <v>6</v>
      </c>
    </row>
    <row r="97" spans="1:5" x14ac:dyDescent="0.25">
      <c r="A97" s="4" t="s">
        <v>1368</v>
      </c>
      <c r="C97" s="6">
        <v>0</v>
      </c>
      <c r="D97" s="6">
        <v>37</v>
      </c>
      <c r="E97" s="4" t="s">
        <v>6</v>
      </c>
    </row>
    <row r="98" spans="1:5" x14ac:dyDescent="0.25">
      <c r="A98" s="4" t="s">
        <v>1369</v>
      </c>
      <c r="C98" s="6">
        <v>13</v>
      </c>
      <c r="D98" s="6">
        <v>-50</v>
      </c>
      <c r="E98" s="4" t="s">
        <v>6</v>
      </c>
    </row>
    <row r="99" spans="1:5" x14ac:dyDescent="0.25">
      <c r="A99" s="4" t="s">
        <v>1370</v>
      </c>
      <c r="C99" s="6">
        <v>0</v>
      </c>
      <c r="D99" s="6">
        <v>-10</v>
      </c>
      <c r="E99" s="4" t="s">
        <v>6</v>
      </c>
    </row>
    <row r="100" spans="1:5" x14ac:dyDescent="0.25">
      <c r="A100" s="4" t="s">
        <v>1371</v>
      </c>
      <c r="B100" s="4" t="s">
        <v>84</v>
      </c>
      <c r="C100" s="6">
        <v>-56</v>
      </c>
      <c r="D100" s="6">
        <v>-64</v>
      </c>
      <c r="E100" s="4" t="s">
        <v>6</v>
      </c>
    </row>
    <row r="101" spans="1:5" x14ac:dyDescent="0.25">
      <c r="A101" s="4" t="s">
        <v>1372</v>
      </c>
      <c r="C101" s="6">
        <v>-334</v>
      </c>
      <c r="D101" s="6">
        <v>-359</v>
      </c>
      <c r="E101" s="4" t="s">
        <v>6</v>
      </c>
    </row>
    <row r="102" spans="1:5" x14ac:dyDescent="0.25">
      <c r="A102" s="4" t="s">
        <v>1360</v>
      </c>
      <c r="B102" s="4" t="s">
        <v>76</v>
      </c>
      <c r="C102" s="6">
        <v>7292</v>
      </c>
      <c r="D102" s="6">
        <v>7497</v>
      </c>
      <c r="E102" s="6">
        <v>11657</v>
      </c>
    </row>
    <row r="103" spans="1:5" x14ac:dyDescent="0.25">
      <c r="A103" s="3" t="s">
        <v>1361</v>
      </c>
      <c r="C103" s="4" t="s">
        <v>6</v>
      </c>
      <c r="D103" s="4" t="s">
        <v>6</v>
      </c>
      <c r="E103" s="4" t="s">
        <v>6</v>
      </c>
    </row>
    <row r="104" spans="1:5" x14ac:dyDescent="0.25">
      <c r="A104" s="4" t="s">
        <v>1373</v>
      </c>
      <c r="C104" s="6">
        <v>6865</v>
      </c>
      <c r="D104" s="6">
        <v>10729</v>
      </c>
      <c r="E104" s="4" t="s">
        <v>6</v>
      </c>
    </row>
    <row r="105" spans="1:5" x14ac:dyDescent="0.25">
      <c r="A105" s="4" t="s">
        <v>1374</v>
      </c>
      <c r="C105" s="6">
        <v>-316</v>
      </c>
      <c r="D105" s="6">
        <v>-2624</v>
      </c>
      <c r="E105" s="4" t="s">
        <v>6</v>
      </c>
    </row>
    <row r="106" spans="1:5" x14ac:dyDescent="0.25">
      <c r="A106" s="4" t="s">
        <v>1375</v>
      </c>
      <c r="C106" s="6">
        <v>154</v>
      </c>
      <c r="D106" s="6">
        <v>156</v>
      </c>
      <c r="E106" s="4" t="s">
        <v>6</v>
      </c>
    </row>
    <row r="107" spans="1:5" x14ac:dyDescent="0.25">
      <c r="A107" s="4" t="s">
        <v>1364</v>
      </c>
      <c r="C107" s="6">
        <v>11</v>
      </c>
      <c r="D107" s="6">
        <v>9</v>
      </c>
      <c r="E107" s="4" t="s">
        <v>6</v>
      </c>
    </row>
    <row r="108" spans="1:5" x14ac:dyDescent="0.25">
      <c r="A108" s="4" t="s">
        <v>1367</v>
      </c>
      <c r="C108" s="6">
        <v>214</v>
      </c>
      <c r="D108" s="6">
        <v>-1037</v>
      </c>
      <c r="E108" s="4" t="s">
        <v>6</v>
      </c>
    </row>
    <row r="109" spans="1:5" x14ac:dyDescent="0.25">
      <c r="A109" s="4" t="s">
        <v>1368</v>
      </c>
      <c r="C109" s="6">
        <v>0</v>
      </c>
      <c r="D109" s="6">
        <v>45</v>
      </c>
      <c r="E109" s="4" t="s">
        <v>6</v>
      </c>
    </row>
    <row r="110" spans="1:5" x14ac:dyDescent="0.25">
      <c r="A110" s="4" t="s">
        <v>1369</v>
      </c>
      <c r="C110" s="6">
        <v>13</v>
      </c>
      <c r="D110" s="6">
        <v>9</v>
      </c>
      <c r="E110" s="4" t="s">
        <v>6</v>
      </c>
    </row>
    <row r="111" spans="1:5" x14ac:dyDescent="0.25">
      <c r="A111" s="4" t="s">
        <v>1371</v>
      </c>
      <c r="B111" s="4" t="s">
        <v>84</v>
      </c>
      <c r="C111" s="6">
        <v>-56</v>
      </c>
      <c r="D111" s="6">
        <v>-64</v>
      </c>
      <c r="E111" s="4" t="s">
        <v>6</v>
      </c>
    </row>
    <row r="112" spans="1:5" x14ac:dyDescent="0.25">
      <c r="A112" s="4" t="s">
        <v>1372</v>
      </c>
      <c r="C112" s="6">
        <v>-334</v>
      </c>
      <c r="D112" s="6">
        <v>-359</v>
      </c>
      <c r="E112" s="4" t="s">
        <v>6</v>
      </c>
    </row>
    <row r="113" spans="1:5" x14ac:dyDescent="0.25">
      <c r="A113" s="4" t="s">
        <v>1362</v>
      </c>
      <c r="C113" s="6">
        <v>6552</v>
      </c>
      <c r="D113" s="6">
        <v>6865</v>
      </c>
      <c r="E113" s="5">
        <v>10729</v>
      </c>
    </row>
    <row r="114" spans="1:5" x14ac:dyDescent="0.25">
      <c r="A114" s="4" t="s">
        <v>1376</v>
      </c>
      <c r="C114" s="6">
        <v>-740</v>
      </c>
      <c r="D114" s="6">
        <v>-632</v>
      </c>
      <c r="E114" s="4" t="s">
        <v>6</v>
      </c>
    </row>
    <row r="115" spans="1:5" x14ac:dyDescent="0.25">
      <c r="A115" s="3" t="s">
        <v>1357</v>
      </c>
      <c r="C115" s="4" t="s">
        <v>6</v>
      </c>
      <c r="D115" s="4" t="s">
        <v>6</v>
      </c>
      <c r="E115" s="4" t="s">
        <v>6</v>
      </c>
    </row>
    <row r="116" spans="1:5" x14ac:dyDescent="0.25">
      <c r="A116" s="4" t="s">
        <v>718</v>
      </c>
      <c r="C116" s="6">
        <v>644</v>
      </c>
      <c r="D116" s="6">
        <v>783</v>
      </c>
      <c r="E116" s="4" t="s">
        <v>6</v>
      </c>
    </row>
    <row r="117" spans="1:5" x14ac:dyDescent="0.25">
      <c r="A117" s="4" t="s">
        <v>714</v>
      </c>
      <c r="C117" s="6">
        <v>-28</v>
      </c>
      <c r="D117" s="6">
        <v>-27</v>
      </c>
      <c r="E117" s="4" t="s">
        <v>6</v>
      </c>
    </row>
    <row r="118" spans="1:5" x14ac:dyDescent="0.25">
      <c r="A118" s="4" t="s">
        <v>719</v>
      </c>
      <c r="C118" s="6">
        <v>-1355</v>
      </c>
      <c r="D118" s="6">
        <v>-1388</v>
      </c>
      <c r="E118" s="4" t="s">
        <v>6</v>
      </c>
    </row>
    <row r="119" spans="1:5" x14ac:dyDescent="0.25">
      <c r="A119" s="4" t="s">
        <v>1376</v>
      </c>
      <c r="C119" s="6">
        <v>-740</v>
      </c>
      <c r="D119" s="6">
        <v>-632</v>
      </c>
      <c r="E119" s="4" t="s">
        <v>6</v>
      </c>
    </row>
    <row r="120" spans="1:5" ht="30" x14ac:dyDescent="0.25">
      <c r="A120" s="3" t="s">
        <v>1377</v>
      </c>
      <c r="C120" s="4" t="s">
        <v>6</v>
      </c>
      <c r="D120" s="4" t="s">
        <v>6</v>
      </c>
      <c r="E120" s="4" t="s">
        <v>6</v>
      </c>
    </row>
    <row r="121" spans="1:5" x14ac:dyDescent="0.25">
      <c r="A121" s="4" t="s">
        <v>1378</v>
      </c>
      <c r="C121" s="6">
        <v>-65</v>
      </c>
      <c r="D121" s="6">
        <v>-34</v>
      </c>
      <c r="E121" s="4" t="s">
        <v>6</v>
      </c>
    </row>
    <row r="122" spans="1:5" ht="30" x14ac:dyDescent="0.25">
      <c r="A122" s="3" t="s">
        <v>1379</v>
      </c>
      <c r="C122" s="4" t="s">
        <v>6</v>
      </c>
      <c r="D122" s="4" t="s">
        <v>6</v>
      </c>
      <c r="E122" s="4" t="s">
        <v>6</v>
      </c>
    </row>
    <row r="123" spans="1:5" x14ac:dyDescent="0.25">
      <c r="A123" s="4" t="s">
        <v>1380</v>
      </c>
      <c r="B123" s="4" t="s">
        <v>230</v>
      </c>
      <c r="C123" s="6">
        <v>579</v>
      </c>
      <c r="D123" s="6">
        <v>343</v>
      </c>
      <c r="E123" s="4" t="s">
        <v>6</v>
      </c>
    </row>
    <row r="124" spans="1:5" x14ac:dyDescent="0.25">
      <c r="A124" s="4" t="s">
        <v>1381</v>
      </c>
      <c r="B124" s="4" t="s">
        <v>230</v>
      </c>
      <c r="C124" s="6">
        <v>1834</v>
      </c>
      <c r="D124" s="6">
        <v>1600</v>
      </c>
      <c r="E124" s="4" t="s">
        <v>6</v>
      </c>
    </row>
    <row r="125" spans="1:5" ht="30" x14ac:dyDescent="0.25">
      <c r="A125" s="3" t="s">
        <v>1382</v>
      </c>
      <c r="C125" s="4" t="s">
        <v>6</v>
      </c>
      <c r="D125" s="4" t="s">
        <v>6</v>
      </c>
      <c r="E125" s="4" t="s">
        <v>6</v>
      </c>
    </row>
    <row r="126" spans="1:5" x14ac:dyDescent="0.25">
      <c r="A126" s="4" t="s">
        <v>1380</v>
      </c>
      <c r="B126" s="4" t="s">
        <v>230</v>
      </c>
      <c r="C126" s="6">
        <v>964</v>
      </c>
      <c r="D126" s="6">
        <v>1081</v>
      </c>
      <c r="E126" s="4" t="s">
        <v>6</v>
      </c>
    </row>
    <row r="127" spans="1:5" x14ac:dyDescent="0.25">
      <c r="A127" s="4" t="s">
        <v>1383</v>
      </c>
      <c r="B127" s="4" t="s">
        <v>230</v>
      </c>
      <c r="C127" s="6">
        <v>2347</v>
      </c>
      <c r="D127" s="6">
        <v>2496</v>
      </c>
      <c r="E127" s="4" t="s">
        <v>6</v>
      </c>
    </row>
    <row r="128" spans="1:5" x14ac:dyDescent="0.25">
      <c r="A128" s="4" t="s">
        <v>1385</v>
      </c>
      <c r="C128" s="5">
        <v>7000</v>
      </c>
      <c r="D128" s="5">
        <v>7200</v>
      </c>
      <c r="E128" s="4" t="s">
        <v>6</v>
      </c>
    </row>
    <row r="129" spans="1:4" x14ac:dyDescent="0.25">
      <c r="A129" s="18"/>
      <c r="B129" s="18"/>
      <c r="C129" s="18"/>
      <c r="D129" s="18"/>
    </row>
    <row r="130" spans="1:4" x14ac:dyDescent="0.25">
      <c r="A130" s="20" t="s">
        <v>1386</v>
      </c>
      <c r="B130" s="18"/>
      <c r="C130" s="18"/>
      <c r="D130" s="18"/>
    </row>
  </sheetData>
  <mergeCells count="4">
    <mergeCell ref="A1:B2"/>
    <mergeCell ref="C1:E1"/>
    <mergeCell ref="A129:D129"/>
    <mergeCell ref="A130:D130"/>
  </mergeCell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E00-000000000000}">
  <dimension ref="A1:E333"/>
  <sheetViews>
    <sheetView workbookViewId="0">
      <selection sqref="A1:B2"/>
    </sheetView>
  </sheetViews>
  <sheetFormatPr defaultRowHeight="15" x14ac:dyDescent="0.25"/>
  <cols>
    <col min="1" max="1" width="80" customWidth="1"/>
    <col min="2" max="2" width="13" customWidth="1"/>
    <col min="3" max="5" width="14" customWidth="1"/>
  </cols>
  <sheetData>
    <row r="1" spans="1:5" x14ac:dyDescent="0.25">
      <c r="A1" s="17" t="s">
        <v>1387</v>
      </c>
      <c r="B1" s="18"/>
      <c r="C1" s="2" t="s">
        <v>2</v>
      </c>
      <c r="D1" s="2" t="s">
        <v>72</v>
      </c>
      <c r="E1" s="2" t="s">
        <v>73</v>
      </c>
    </row>
    <row r="2" spans="1:5" x14ac:dyDescent="0.25">
      <c r="A2" s="4" t="s">
        <v>1329</v>
      </c>
      <c r="C2" s="4" t="s">
        <v>6</v>
      </c>
      <c r="D2" s="4" t="s">
        <v>6</v>
      </c>
      <c r="E2" s="4" t="s">
        <v>6</v>
      </c>
    </row>
    <row r="3" spans="1:5" x14ac:dyDescent="0.25">
      <c r="A3" s="3" t="s">
        <v>1330</v>
      </c>
      <c r="C3" s="4" t="s">
        <v>6</v>
      </c>
      <c r="D3" s="4" t="s">
        <v>6</v>
      </c>
      <c r="E3" s="4" t="s">
        <v>6</v>
      </c>
    </row>
    <row r="4" spans="1:5" x14ac:dyDescent="0.25">
      <c r="A4" s="4" t="s">
        <v>1380</v>
      </c>
      <c r="C4" s="5">
        <v>636</v>
      </c>
      <c r="D4" s="5">
        <v>647</v>
      </c>
      <c r="E4" s="5">
        <v>753</v>
      </c>
    </row>
    <row r="5" spans="1:5" x14ac:dyDescent="0.25">
      <c r="A5" s="4" t="s">
        <v>1341</v>
      </c>
      <c r="C5" s="4" t="s">
        <v>6</v>
      </c>
      <c r="D5" s="4" t="s">
        <v>6</v>
      </c>
      <c r="E5" s="4" t="s">
        <v>6</v>
      </c>
    </row>
    <row r="6" spans="1:5" x14ac:dyDescent="0.25">
      <c r="A6" s="3" t="s">
        <v>1330</v>
      </c>
      <c r="C6" s="4" t="s">
        <v>6</v>
      </c>
      <c r="D6" s="4" t="s">
        <v>6</v>
      </c>
      <c r="E6" s="4" t="s">
        <v>6</v>
      </c>
    </row>
    <row r="7" spans="1:5" x14ac:dyDescent="0.25">
      <c r="A7" s="4" t="s">
        <v>1380</v>
      </c>
      <c r="C7" s="6">
        <v>10935</v>
      </c>
      <c r="D7" s="6">
        <v>10871</v>
      </c>
      <c r="E7" s="6">
        <v>16346</v>
      </c>
    </row>
    <row r="8" spans="1:5" x14ac:dyDescent="0.25">
      <c r="A8" s="4" t="s">
        <v>1388</v>
      </c>
      <c r="C8" s="4" t="s">
        <v>6</v>
      </c>
      <c r="D8" s="4" t="s">
        <v>6</v>
      </c>
      <c r="E8" s="4" t="s">
        <v>6</v>
      </c>
    </row>
    <row r="9" spans="1:5" x14ac:dyDescent="0.25">
      <c r="A9" s="3" t="s">
        <v>1330</v>
      </c>
      <c r="C9" s="4" t="s">
        <v>6</v>
      </c>
      <c r="D9" s="4" t="s">
        <v>6</v>
      </c>
      <c r="E9" s="4" t="s">
        <v>6</v>
      </c>
    </row>
    <row r="10" spans="1:5" x14ac:dyDescent="0.25">
      <c r="A10" s="4" t="s">
        <v>1380</v>
      </c>
      <c r="C10" s="6">
        <v>1585</v>
      </c>
      <c r="D10" s="6">
        <v>1607</v>
      </c>
      <c r="E10" s="4" t="s">
        <v>6</v>
      </c>
    </row>
    <row r="11" spans="1:5" x14ac:dyDescent="0.25">
      <c r="A11" s="4" t="s">
        <v>1389</v>
      </c>
      <c r="C11" s="4" t="s">
        <v>6</v>
      </c>
      <c r="D11" s="4" t="s">
        <v>6</v>
      </c>
      <c r="E11" s="4" t="s">
        <v>6</v>
      </c>
    </row>
    <row r="12" spans="1:5" x14ac:dyDescent="0.25">
      <c r="A12" s="3" t="s">
        <v>1330</v>
      </c>
      <c r="C12" s="4" t="s">
        <v>6</v>
      </c>
      <c r="D12" s="4" t="s">
        <v>6</v>
      </c>
      <c r="E12" s="4" t="s">
        <v>6</v>
      </c>
    </row>
    <row r="13" spans="1:5" x14ac:dyDescent="0.25">
      <c r="A13" s="4" t="s">
        <v>1380</v>
      </c>
      <c r="C13" s="6">
        <v>6410</v>
      </c>
      <c r="D13" s="6">
        <v>6355</v>
      </c>
      <c r="E13" s="4" t="s">
        <v>6</v>
      </c>
    </row>
    <row r="14" spans="1:5" x14ac:dyDescent="0.25">
      <c r="A14" s="4" t="s">
        <v>1390</v>
      </c>
      <c r="C14" s="4" t="s">
        <v>6</v>
      </c>
      <c r="D14" s="4" t="s">
        <v>6</v>
      </c>
      <c r="E14" s="4" t="s">
        <v>6</v>
      </c>
    </row>
    <row r="15" spans="1:5" x14ac:dyDescent="0.25">
      <c r="A15" s="3" t="s">
        <v>1330</v>
      </c>
      <c r="C15" s="4" t="s">
        <v>6</v>
      </c>
      <c r="D15" s="4" t="s">
        <v>6</v>
      </c>
      <c r="E15" s="4" t="s">
        <v>6</v>
      </c>
    </row>
    <row r="16" spans="1:5" x14ac:dyDescent="0.25">
      <c r="A16" s="4" t="s">
        <v>1380</v>
      </c>
      <c r="C16" s="6">
        <v>1</v>
      </c>
      <c r="D16" s="6">
        <v>1</v>
      </c>
      <c r="E16" s="4" t="s">
        <v>6</v>
      </c>
    </row>
    <row r="17" spans="1:5" x14ac:dyDescent="0.25">
      <c r="A17" s="4" t="s">
        <v>1391</v>
      </c>
      <c r="C17" s="4" t="s">
        <v>6</v>
      </c>
      <c r="D17" s="4" t="s">
        <v>6</v>
      </c>
      <c r="E17" s="4" t="s">
        <v>6</v>
      </c>
    </row>
    <row r="18" spans="1:5" x14ac:dyDescent="0.25">
      <c r="A18" s="3" t="s">
        <v>1330</v>
      </c>
      <c r="C18" s="4" t="s">
        <v>6</v>
      </c>
      <c r="D18" s="4" t="s">
        <v>6</v>
      </c>
      <c r="E18" s="4" t="s">
        <v>6</v>
      </c>
    </row>
    <row r="19" spans="1:5" x14ac:dyDescent="0.25">
      <c r="A19" s="4" t="s">
        <v>1380</v>
      </c>
      <c r="B19" s="4" t="s">
        <v>76</v>
      </c>
      <c r="C19" s="6">
        <v>2939</v>
      </c>
      <c r="D19" s="6">
        <v>2908</v>
      </c>
      <c r="E19" s="4" t="s">
        <v>6</v>
      </c>
    </row>
    <row r="20" spans="1:5" x14ac:dyDescent="0.25">
      <c r="A20" s="4" t="s">
        <v>1392</v>
      </c>
      <c r="C20" s="4" t="s">
        <v>6</v>
      </c>
      <c r="D20" s="4" t="s">
        <v>6</v>
      </c>
      <c r="E20" s="4" t="s">
        <v>6</v>
      </c>
    </row>
    <row r="21" spans="1:5" x14ac:dyDescent="0.25">
      <c r="A21" s="3" t="s">
        <v>1330</v>
      </c>
      <c r="C21" s="4" t="s">
        <v>6</v>
      </c>
      <c r="D21" s="4" t="s">
        <v>6</v>
      </c>
      <c r="E21" s="4" t="s">
        <v>6</v>
      </c>
    </row>
    <row r="22" spans="1:5" x14ac:dyDescent="0.25">
      <c r="A22" s="4" t="s">
        <v>1380</v>
      </c>
      <c r="C22" s="6">
        <v>606</v>
      </c>
      <c r="D22" s="6">
        <v>828</v>
      </c>
      <c r="E22" s="4" t="s">
        <v>6</v>
      </c>
    </row>
    <row r="23" spans="1:5" ht="30" x14ac:dyDescent="0.25">
      <c r="A23" s="4" t="s">
        <v>1393</v>
      </c>
      <c r="C23" s="4" t="s">
        <v>6</v>
      </c>
      <c r="D23" s="4" t="s">
        <v>6</v>
      </c>
      <c r="E23" s="4" t="s">
        <v>6</v>
      </c>
    </row>
    <row r="24" spans="1:5" x14ac:dyDescent="0.25">
      <c r="A24" s="3" t="s">
        <v>1330</v>
      </c>
      <c r="C24" s="4" t="s">
        <v>6</v>
      </c>
      <c r="D24" s="4" t="s">
        <v>6</v>
      </c>
      <c r="E24" s="4" t="s">
        <v>6</v>
      </c>
    </row>
    <row r="25" spans="1:5" x14ac:dyDescent="0.25">
      <c r="A25" s="4" t="s">
        <v>1380</v>
      </c>
      <c r="C25" s="6">
        <v>47</v>
      </c>
      <c r="D25" s="6">
        <v>49</v>
      </c>
      <c r="E25" s="4" t="s">
        <v>6</v>
      </c>
    </row>
    <row r="26" spans="1:5" ht="30" x14ac:dyDescent="0.25">
      <c r="A26" s="4" t="s">
        <v>1394</v>
      </c>
      <c r="C26" s="4" t="s">
        <v>6</v>
      </c>
      <c r="D26" s="4" t="s">
        <v>6</v>
      </c>
      <c r="E26" s="4" t="s">
        <v>6</v>
      </c>
    </row>
    <row r="27" spans="1:5" x14ac:dyDescent="0.25">
      <c r="A27" s="3" t="s">
        <v>1330</v>
      </c>
      <c r="C27" s="4" t="s">
        <v>6</v>
      </c>
      <c r="D27" s="4" t="s">
        <v>6</v>
      </c>
      <c r="E27" s="4" t="s">
        <v>6</v>
      </c>
    </row>
    <row r="28" spans="1:5" x14ac:dyDescent="0.25">
      <c r="A28" s="4" t="s">
        <v>1380</v>
      </c>
      <c r="C28" s="6">
        <v>559</v>
      </c>
      <c r="D28" s="6">
        <v>779</v>
      </c>
      <c r="E28" s="4" t="s">
        <v>6</v>
      </c>
    </row>
    <row r="29" spans="1:5" ht="30" x14ac:dyDescent="0.25">
      <c r="A29" s="4" t="s">
        <v>1395</v>
      </c>
      <c r="C29" s="4" t="s">
        <v>6</v>
      </c>
      <c r="D29" s="4" t="s">
        <v>6</v>
      </c>
      <c r="E29" s="4" t="s">
        <v>6</v>
      </c>
    </row>
    <row r="30" spans="1:5" x14ac:dyDescent="0.25">
      <c r="A30" s="3" t="s">
        <v>1330</v>
      </c>
      <c r="C30" s="4" t="s">
        <v>6</v>
      </c>
      <c r="D30" s="4" t="s">
        <v>6</v>
      </c>
      <c r="E30" s="4" t="s">
        <v>6</v>
      </c>
    </row>
    <row r="31" spans="1:5" x14ac:dyDescent="0.25">
      <c r="A31" s="4" t="s">
        <v>1380</v>
      </c>
      <c r="C31" s="6">
        <v>0</v>
      </c>
      <c r="D31" s="6">
        <v>0</v>
      </c>
      <c r="E31" s="4" t="s">
        <v>6</v>
      </c>
    </row>
    <row r="32" spans="1:5" ht="30" x14ac:dyDescent="0.25">
      <c r="A32" s="4" t="s">
        <v>1396</v>
      </c>
      <c r="C32" s="4" t="s">
        <v>6</v>
      </c>
      <c r="D32" s="4" t="s">
        <v>6</v>
      </c>
      <c r="E32" s="4" t="s">
        <v>6</v>
      </c>
    </row>
    <row r="33" spans="1:5" x14ac:dyDescent="0.25">
      <c r="A33" s="3" t="s">
        <v>1330</v>
      </c>
      <c r="C33" s="4" t="s">
        <v>6</v>
      </c>
      <c r="D33" s="4" t="s">
        <v>6</v>
      </c>
      <c r="E33" s="4" t="s">
        <v>6</v>
      </c>
    </row>
    <row r="34" spans="1:5" x14ac:dyDescent="0.25">
      <c r="A34" s="4" t="s">
        <v>1380</v>
      </c>
      <c r="B34" s="4" t="s">
        <v>76</v>
      </c>
      <c r="C34" s="6">
        <v>0</v>
      </c>
      <c r="D34" s="6">
        <v>0</v>
      </c>
      <c r="E34" s="4" t="s">
        <v>6</v>
      </c>
    </row>
    <row r="35" spans="1:5" x14ac:dyDescent="0.25">
      <c r="A35" s="4" t="s">
        <v>1397</v>
      </c>
      <c r="C35" s="4" t="s">
        <v>6</v>
      </c>
      <c r="D35" s="4" t="s">
        <v>6</v>
      </c>
      <c r="E35" s="4" t="s">
        <v>6</v>
      </c>
    </row>
    <row r="36" spans="1:5" x14ac:dyDescent="0.25">
      <c r="A36" s="3" t="s">
        <v>1330</v>
      </c>
      <c r="C36" s="4" t="s">
        <v>6</v>
      </c>
      <c r="D36" s="4" t="s">
        <v>6</v>
      </c>
      <c r="E36" s="4" t="s">
        <v>6</v>
      </c>
    </row>
    <row r="37" spans="1:5" x14ac:dyDescent="0.25">
      <c r="A37" s="4" t="s">
        <v>1380</v>
      </c>
      <c r="C37" s="6">
        <v>1537</v>
      </c>
      <c r="D37" s="6">
        <v>1555</v>
      </c>
      <c r="E37" s="4" t="s">
        <v>6</v>
      </c>
    </row>
    <row r="38" spans="1:5" ht="30" x14ac:dyDescent="0.25">
      <c r="A38" s="4" t="s">
        <v>1398</v>
      </c>
      <c r="C38" s="4" t="s">
        <v>6</v>
      </c>
      <c r="D38" s="4" t="s">
        <v>6</v>
      </c>
      <c r="E38" s="4" t="s">
        <v>6</v>
      </c>
    </row>
    <row r="39" spans="1:5" x14ac:dyDescent="0.25">
      <c r="A39" s="3" t="s">
        <v>1330</v>
      </c>
      <c r="C39" s="4" t="s">
        <v>6</v>
      </c>
      <c r="D39" s="4" t="s">
        <v>6</v>
      </c>
      <c r="E39" s="4" t="s">
        <v>6</v>
      </c>
    </row>
    <row r="40" spans="1:5" x14ac:dyDescent="0.25">
      <c r="A40" s="4" t="s">
        <v>1380</v>
      </c>
      <c r="C40" s="6">
        <v>1537</v>
      </c>
      <c r="D40" s="6">
        <v>1553</v>
      </c>
      <c r="E40" s="4" t="s">
        <v>6</v>
      </c>
    </row>
    <row r="41" spans="1:5" ht="30" x14ac:dyDescent="0.25">
      <c r="A41" s="4" t="s">
        <v>1399</v>
      </c>
      <c r="C41" s="4" t="s">
        <v>6</v>
      </c>
      <c r="D41" s="4" t="s">
        <v>6</v>
      </c>
      <c r="E41" s="4" t="s">
        <v>6</v>
      </c>
    </row>
    <row r="42" spans="1:5" x14ac:dyDescent="0.25">
      <c r="A42" s="3" t="s">
        <v>1330</v>
      </c>
      <c r="C42" s="4" t="s">
        <v>6</v>
      </c>
      <c r="D42" s="4" t="s">
        <v>6</v>
      </c>
      <c r="E42" s="4" t="s">
        <v>6</v>
      </c>
    </row>
    <row r="43" spans="1:5" x14ac:dyDescent="0.25">
      <c r="A43" s="4" t="s">
        <v>1380</v>
      </c>
      <c r="C43" s="6">
        <v>0</v>
      </c>
      <c r="D43" s="6">
        <v>1</v>
      </c>
      <c r="E43" s="4" t="s">
        <v>6</v>
      </c>
    </row>
    <row r="44" spans="1:5" ht="30" x14ac:dyDescent="0.25">
      <c r="A44" s="4" t="s">
        <v>1400</v>
      </c>
      <c r="C44" s="4" t="s">
        <v>6</v>
      </c>
      <c r="D44" s="4" t="s">
        <v>6</v>
      </c>
      <c r="E44" s="4" t="s">
        <v>6</v>
      </c>
    </row>
    <row r="45" spans="1:5" x14ac:dyDescent="0.25">
      <c r="A45" s="3" t="s">
        <v>1330</v>
      </c>
      <c r="C45" s="4" t="s">
        <v>6</v>
      </c>
      <c r="D45" s="4" t="s">
        <v>6</v>
      </c>
      <c r="E45" s="4" t="s">
        <v>6</v>
      </c>
    </row>
    <row r="46" spans="1:5" x14ac:dyDescent="0.25">
      <c r="A46" s="4" t="s">
        <v>1380</v>
      </c>
      <c r="C46" s="6">
        <v>1</v>
      </c>
      <c r="D46" s="6">
        <v>1</v>
      </c>
      <c r="E46" s="4" t="s">
        <v>6</v>
      </c>
    </row>
    <row r="47" spans="1:5" ht="30" x14ac:dyDescent="0.25">
      <c r="A47" s="4" t="s">
        <v>1401</v>
      </c>
      <c r="C47" s="4" t="s">
        <v>6</v>
      </c>
      <c r="D47" s="4" t="s">
        <v>6</v>
      </c>
      <c r="E47" s="4" t="s">
        <v>6</v>
      </c>
    </row>
    <row r="48" spans="1:5" x14ac:dyDescent="0.25">
      <c r="A48" s="3" t="s">
        <v>1330</v>
      </c>
      <c r="C48" s="4" t="s">
        <v>6</v>
      </c>
      <c r="D48" s="4" t="s">
        <v>6</v>
      </c>
      <c r="E48" s="4" t="s">
        <v>6</v>
      </c>
    </row>
    <row r="49" spans="1:5" x14ac:dyDescent="0.25">
      <c r="A49" s="4" t="s">
        <v>1380</v>
      </c>
      <c r="B49" s="4" t="s">
        <v>76</v>
      </c>
      <c r="C49" s="6">
        <v>0</v>
      </c>
      <c r="D49" s="6">
        <v>0</v>
      </c>
      <c r="E49" s="4" t="s">
        <v>6</v>
      </c>
    </row>
    <row r="50" spans="1:5" x14ac:dyDescent="0.25">
      <c r="A50" s="4" t="s">
        <v>1402</v>
      </c>
      <c r="C50" s="4" t="s">
        <v>6</v>
      </c>
      <c r="D50" s="4" t="s">
        <v>6</v>
      </c>
      <c r="E50" s="4" t="s">
        <v>6</v>
      </c>
    </row>
    <row r="51" spans="1:5" x14ac:dyDescent="0.25">
      <c r="A51" s="3" t="s">
        <v>1330</v>
      </c>
      <c r="C51" s="4" t="s">
        <v>6</v>
      </c>
      <c r="D51" s="4" t="s">
        <v>6</v>
      </c>
      <c r="E51" s="4" t="s">
        <v>6</v>
      </c>
    </row>
    <row r="52" spans="1:5" x14ac:dyDescent="0.25">
      <c r="A52" s="4" t="s">
        <v>1380</v>
      </c>
      <c r="C52" s="6">
        <v>100</v>
      </c>
      <c r="D52" s="6">
        <v>165</v>
      </c>
      <c r="E52" s="4" t="s">
        <v>6</v>
      </c>
    </row>
    <row r="53" spans="1:5" ht="30" x14ac:dyDescent="0.25">
      <c r="A53" s="4" t="s">
        <v>1403</v>
      </c>
      <c r="C53" s="4" t="s">
        <v>6</v>
      </c>
      <c r="D53" s="4" t="s">
        <v>6</v>
      </c>
      <c r="E53" s="4" t="s">
        <v>6</v>
      </c>
    </row>
    <row r="54" spans="1:5" x14ac:dyDescent="0.25">
      <c r="A54" s="3" t="s">
        <v>1330</v>
      </c>
      <c r="C54" s="4" t="s">
        <v>6</v>
      </c>
      <c r="D54" s="4" t="s">
        <v>6</v>
      </c>
      <c r="E54" s="4" t="s">
        <v>6</v>
      </c>
    </row>
    <row r="55" spans="1:5" x14ac:dyDescent="0.25">
      <c r="A55" s="4" t="s">
        <v>1380</v>
      </c>
      <c r="C55" s="6">
        <v>0</v>
      </c>
      <c r="D55" s="6">
        <v>0</v>
      </c>
      <c r="E55" s="4" t="s">
        <v>6</v>
      </c>
    </row>
    <row r="56" spans="1:5" ht="30" x14ac:dyDescent="0.25">
      <c r="A56" s="4" t="s">
        <v>1404</v>
      </c>
      <c r="C56" s="4" t="s">
        <v>6</v>
      </c>
      <c r="D56" s="4" t="s">
        <v>6</v>
      </c>
      <c r="E56" s="4" t="s">
        <v>6</v>
      </c>
    </row>
    <row r="57" spans="1:5" x14ac:dyDescent="0.25">
      <c r="A57" s="3" t="s">
        <v>1330</v>
      </c>
      <c r="C57" s="4" t="s">
        <v>6</v>
      </c>
      <c r="D57" s="4" t="s">
        <v>6</v>
      </c>
      <c r="E57" s="4" t="s">
        <v>6</v>
      </c>
    </row>
    <row r="58" spans="1:5" x14ac:dyDescent="0.25">
      <c r="A58" s="4" t="s">
        <v>1380</v>
      </c>
      <c r="C58" s="6">
        <v>100</v>
      </c>
      <c r="D58" s="6">
        <v>165</v>
      </c>
      <c r="E58" s="4" t="s">
        <v>6</v>
      </c>
    </row>
    <row r="59" spans="1:5" ht="30" x14ac:dyDescent="0.25">
      <c r="A59" s="4" t="s">
        <v>1405</v>
      </c>
      <c r="C59" s="4" t="s">
        <v>6</v>
      </c>
      <c r="D59" s="4" t="s">
        <v>6</v>
      </c>
      <c r="E59" s="4" t="s">
        <v>6</v>
      </c>
    </row>
    <row r="60" spans="1:5" x14ac:dyDescent="0.25">
      <c r="A60" s="3" t="s">
        <v>1330</v>
      </c>
      <c r="C60" s="4" t="s">
        <v>6</v>
      </c>
      <c r="D60" s="4" t="s">
        <v>6</v>
      </c>
      <c r="E60" s="4" t="s">
        <v>6</v>
      </c>
    </row>
    <row r="61" spans="1:5" x14ac:dyDescent="0.25">
      <c r="A61" s="4" t="s">
        <v>1380</v>
      </c>
      <c r="C61" s="6">
        <v>0</v>
      </c>
      <c r="D61" s="6">
        <v>0</v>
      </c>
      <c r="E61" s="4" t="s">
        <v>6</v>
      </c>
    </row>
    <row r="62" spans="1:5" ht="30" x14ac:dyDescent="0.25">
      <c r="A62" s="4" t="s">
        <v>1406</v>
      </c>
      <c r="C62" s="4" t="s">
        <v>6</v>
      </c>
      <c r="D62" s="4" t="s">
        <v>6</v>
      </c>
      <c r="E62" s="4" t="s">
        <v>6</v>
      </c>
    </row>
    <row r="63" spans="1:5" x14ac:dyDescent="0.25">
      <c r="A63" s="3" t="s">
        <v>1330</v>
      </c>
      <c r="C63" s="4" t="s">
        <v>6</v>
      </c>
      <c r="D63" s="4" t="s">
        <v>6</v>
      </c>
      <c r="E63" s="4" t="s">
        <v>6</v>
      </c>
    </row>
    <row r="64" spans="1:5" x14ac:dyDescent="0.25">
      <c r="A64" s="4" t="s">
        <v>1380</v>
      </c>
      <c r="B64" s="4" t="s">
        <v>76</v>
      </c>
      <c r="C64" s="6">
        <v>0</v>
      </c>
      <c r="D64" s="6">
        <v>0</v>
      </c>
      <c r="E64" s="4" t="s">
        <v>6</v>
      </c>
    </row>
    <row r="65" spans="1:5" x14ac:dyDescent="0.25">
      <c r="A65" s="4" t="s">
        <v>1407</v>
      </c>
      <c r="C65" s="4" t="s">
        <v>6</v>
      </c>
      <c r="D65" s="4" t="s">
        <v>6</v>
      </c>
      <c r="E65" s="4" t="s">
        <v>6</v>
      </c>
    </row>
    <row r="66" spans="1:5" x14ac:dyDescent="0.25">
      <c r="A66" s="3" t="s">
        <v>1330</v>
      </c>
      <c r="C66" s="4" t="s">
        <v>6</v>
      </c>
      <c r="D66" s="4" t="s">
        <v>6</v>
      </c>
      <c r="E66" s="4" t="s">
        <v>6</v>
      </c>
    </row>
    <row r="67" spans="1:5" x14ac:dyDescent="0.25">
      <c r="A67" s="4" t="s">
        <v>1380</v>
      </c>
      <c r="C67" s="6">
        <v>3668</v>
      </c>
      <c r="D67" s="6">
        <v>3512</v>
      </c>
      <c r="E67" s="4" t="s">
        <v>6</v>
      </c>
    </row>
    <row r="68" spans="1:5" ht="30" x14ac:dyDescent="0.25">
      <c r="A68" s="4" t="s">
        <v>1408</v>
      </c>
      <c r="C68" s="4" t="s">
        <v>6</v>
      </c>
      <c r="D68" s="4" t="s">
        <v>6</v>
      </c>
      <c r="E68" s="4" t="s">
        <v>6</v>
      </c>
    </row>
    <row r="69" spans="1:5" x14ac:dyDescent="0.25">
      <c r="A69" s="3" t="s">
        <v>1330</v>
      </c>
      <c r="C69" s="4" t="s">
        <v>6</v>
      </c>
      <c r="D69" s="4" t="s">
        <v>6</v>
      </c>
      <c r="E69" s="4" t="s">
        <v>6</v>
      </c>
    </row>
    <row r="70" spans="1:5" x14ac:dyDescent="0.25">
      <c r="A70" s="4" t="s">
        <v>1380</v>
      </c>
      <c r="C70" s="6">
        <v>1</v>
      </c>
      <c r="D70" s="6">
        <v>5</v>
      </c>
      <c r="E70" s="4" t="s">
        <v>6</v>
      </c>
    </row>
    <row r="71" spans="1:5" ht="30" x14ac:dyDescent="0.25">
      <c r="A71" s="4" t="s">
        <v>1409</v>
      </c>
      <c r="C71" s="4" t="s">
        <v>6</v>
      </c>
      <c r="D71" s="4" t="s">
        <v>6</v>
      </c>
      <c r="E71" s="4" t="s">
        <v>6</v>
      </c>
    </row>
    <row r="72" spans="1:5" x14ac:dyDescent="0.25">
      <c r="A72" s="3" t="s">
        <v>1330</v>
      </c>
      <c r="C72" s="4" t="s">
        <v>6</v>
      </c>
      <c r="D72" s="4" t="s">
        <v>6</v>
      </c>
      <c r="E72" s="4" t="s">
        <v>6</v>
      </c>
    </row>
    <row r="73" spans="1:5" x14ac:dyDescent="0.25">
      <c r="A73" s="4" t="s">
        <v>1380</v>
      </c>
      <c r="C73" s="6">
        <v>3667</v>
      </c>
      <c r="D73" s="6">
        <v>3507</v>
      </c>
      <c r="E73" s="4" t="s">
        <v>6</v>
      </c>
    </row>
    <row r="74" spans="1:5" ht="30" x14ac:dyDescent="0.25">
      <c r="A74" s="4" t="s">
        <v>1410</v>
      </c>
      <c r="C74" s="4" t="s">
        <v>6</v>
      </c>
      <c r="D74" s="4" t="s">
        <v>6</v>
      </c>
      <c r="E74" s="4" t="s">
        <v>6</v>
      </c>
    </row>
    <row r="75" spans="1:5" x14ac:dyDescent="0.25">
      <c r="A75" s="3" t="s">
        <v>1330</v>
      </c>
      <c r="C75" s="4" t="s">
        <v>6</v>
      </c>
      <c r="D75" s="4" t="s">
        <v>6</v>
      </c>
      <c r="E75" s="4" t="s">
        <v>6</v>
      </c>
    </row>
    <row r="76" spans="1:5" x14ac:dyDescent="0.25">
      <c r="A76" s="4" t="s">
        <v>1380</v>
      </c>
      <c r="C76" s="6">
        <v>0</v>
      </c>
      <c r="D76" s="4" t="s">
        <v>6</v>
      </c>
      <c r="E76" s="4" t="s">
        <v>6</v>
      </c>
    </row>
    <row r="77" spans="1:5" ht="30" x14ac:dyDescent="0.25">
      <c r="A77" s="4" t="s">
        <v>1411</v>
      </c>
      <c r="C77" s="4" t="s">
        <v>6</v>
      </c>
      <c r="D77" s="4" t="s">
        <v>6</v>
      </c>
      <c r="E77" s="4" t="s">
        <v>6</v>
      </c>
    </row>
    <row r="78" spans="1:5" x14ac:dyDescent="0.25">
      <c r="A78" s="3" t="s">
        <v>1330</v>
      </c>
      <c r="C78" s="4" t="s">
        <v>6</v>
      </c>
      <c r="D78" s="4" t="s">
        <v>6</v>
      </c>
      <c r="E78" s="4" t="s">
        <v>6</v>
      </c>
    </row>
    <row r="79" spans="1:5" x14ac:dyDescent="0.25">
      <c r="A79" s="4" t="s">
        <v>1380</v>
      </c>
      <c r="B79" s="4" t="s">
        <v>76</v>
      </c>
      <c r="C79" s="6">
        <v>0</v>
      </c>
      <c r="D79" s="4" t="s">
        <v>6</v>
      </c>
      <c r="E79" s="4" t="s">
        <v>6</v>
      </c>
    </row>
    <row r="80" spans="1:5" ht="30" x14ac:dyDescent="0.25">
      <c r="A80" s="4" t="s">
        <v>1412</v>
      </c>
      <c r="C80" s="4" t="s">
        <v>6</v>
      </c>
      <c r="D80" s="4" t="s">
        <v>6</v>
      </c>
      <c r="E80" s="4" t="s">
        <v>6</v>
      </c>
    </row>
    <row r="81" spans="1:5" x14ac:dyDescent="0.25">
      <c r="A81" s="3" t="s">
        <v>1330</v>
      </c>
      <c r="C81" s="4" t="s">
        <v>6</v>
      </c>
      <c r="D81" s="4" t="s">
        <v>6</v>
      </c>
      <c r="E81" s="4" t="s">
        <v>6</v>
      </c>
    </row>
    <row r="82" spans="1:5" x14ac:dyDescent="0.25">
      <c r="A82" s="4" t="s">
        <v>1380</v>
      </c>
      <c r="B82" s="4" t="s">
        <v>79</v>
      </c>
      <c r="C82" s="6">
        <v>1971</v>
      </c>
      <c r="D82" s="6">
        <v>1772</v>
      </c>
      <c r="E82" s="4" t="s">
        <v>6</v>
      </c>
    </row>
    <row r="83" spans="1:5" ht="30" x14ac:dyDescent="0.25">
      <c r="A83" s="4" t="s">
        <v>1413</v>
      </c>
      <c r="C83" s="4" t="s">
        <v>6</v>
      </c>
      <c r="D83" s="4" t="s">
        <v>6</v>
      </c>
      <c r="E83" s="4" t="s">
        <v>6</v>
      </c>
    </row>
    <row r="84" spans="1:5" x14ac:dyDescent="0.25">
      <c r="A84" s="3" t="s">
        <v>1330</v>
      </c>
      <c r="C84" s="4" t="s">
        <v>6</v>
      </c>
      <c r="D84" s="4" t="s">
        <v>6</v>
      </c>
      <c r="E84" s="4" t="s">
        <v>6</v>
      </c>
    </row>
    <row r="85" spans="1:5" x14ac:dyDescent="0.25">
      <c r="A85" s="4" t="s">
        <v>1380</v>
      </c>
      <c r="B85" s="4" t="s">
        <v>79</v>
      </c>
      <c r="C85" s="6">
        <v>0</v>
      </c>
      <c r="D85" s="6">
        <v>0</v>
      </c>
      <c r="E85" s="4" t="s">
        <v>6</v>
      </c>
    </row>
    <row r="86" spans="1:5" ht="30" x14ac:dyDescent="0.25">
      <c r="A86" s="4" t="s">
        <v>1414</v>
      </c>
      <c r="C86" s="4" t="s">
        <v>6</v>
      </c>
      <c r="D86" s="4" t="s">
        <v>6</v>
      </c>
      <c r="E86" s="4" t="s">
        <v>6</v>
      </c>
    </row>
    <row r="87" spans="1:5" x14ac:dyDescent="0.25">
      <c r="A87" s="3" t="s">
        <v>1330</v>
      </c>
      <c r="C87" s="4" t="s">
        <v>6</v>
      </c>
      <c r="D87" s="4" t="s">
        <v>6</v>
      </c>
      <c r="E87" s="4" t="s">
        <v>6</v>
      </c>
    </row>
    <row r="88" spans="1:5" x14ac:dyDescent="0.25">
      <c r="A88" s="4" t="s">
        <v>1380</v>
      </c>
      <c r="B88" s="4" t="s">
        <v>79</v>
      </c>
      <c r="C88" s="6">
        <v>1971</v>
      </c>
      <c r="D88" s="6">
        <v>1772</v>
      </c>
      <c r="E88" s="4" t="s">
        <v>6</v>
      </c>
    </row>
    <row r="89" spans="1:5" ht="30" x14ac:dyDescent="0.25">
      <c r="A89" s="4" t="s">
        <v>1415</v>
      </c>
      <c r="C89" s="4" t="s">
        <v>6</v>
      </c>
      <c r="D89" s="4" t="s">
        <v>6</v>
      </c>
      <c r="E89" s="4" t="s">
        <v>6</v>
      </c>
    </row>
    <row r="90" spans="1:5" x14ac:dyDescent="0.25">
      <c r="A90" s="3" t="s">
        <v>1330</v>
      </c>
      <c r="C90" s="4" t="s">
        <v>6</v>
      </c>
      <c r="D90" s="4" t="s">
        <v>6</v>
      </c>
      <c r="E90" s="4" t="s">
        <v>6</v>
      </c>
    </row>
    <row r="91" spans="1:5" x14ac:dyDescent="0.25">
      <c r="A91" s="4" t="s">
        <v>1380</v>
      </c>
      <c r="B91" s="4" t="s">
        <v>79</v>
      </c>
      <c r="C91" s="6">
        <v>0</v>
      </c>
      <c r="D91" s="6">
        <v>0</v>
      </c>
      <c r="E91" s="4" t="s">
        <v>6</v>
      </c>
    </row>
    <row r="92" spans="1:5" ht="30" x14ac:dyDescent="0.25">
      <c r="A92" s="4" t="s">
        <v>1416</v>
      </c>
      <c r="C92" s="4" t="s">
        <v>6</v>
      </c>
      <c r="D92" s="4" t="s">
        <v>6</v>
      </c>
      <c r="E92" s="4" t="s">
        <v>6</v>
      </c>
    </row>
    <row r="93" spans="1:5" x14ac:dyDescent="0.25">
      <c r="A93" s="3" t="s">
        <v>1330</v>
      </c>
      <c r="C93" s="4" t="s">
        <v>6</v>
      </c>
      <c r="D93" s="4" t="s">
        <v>6</v>
      </c>
      <c r="E93" s="4" t="s">
        <v>6</v>
      </c>
    </row>
    <row r="94" spans="1:5" x14ac:dyDescent="0.25">
      <c r="A94" s="4" t="s">
        <v>1380</v>
      </c>
      <c r="B94" s="4" t="s">
        <v>879</v>
      </c>
      <c r="C94" s="6">
        <v>0</v>
      </c>
      <c r="D94" s="6">
        <v>0</v>
      </c>
      <c r="E94" s="4" t="s">
        <v>6</v>
      </c>
    </row>
    <row r="95" spans="1:5" x14ac:dyDescent="0.25">
      <c r="A95" s="4" t="s">
        <v>1417</v>
      </c>
      <c r="C95" s="4" t="s">
        <v>6</v>
      </c>
      <c r="D95" s="4" t="s">
        <v>6</v>
      </c>
      <c r="E95" s="4" t="s">
        <v>6</v>
      </c>
    </row>
    <row r="96" spans="1:5" x14ac:dyDescent="0.25">
      <c r="A96" s="3" t="s">
        <v>1330</v>
      </c>
      <c r="C96" s="4" t="s">
        <v>6</v>
      </c>
      <c r="D96" s="4" t="s">
        <v>6</v>
      </c>
      <c r="E96" s="4" t="s">
        <v>6</v>
      </c>
    </row>
    <row r="97" spans="1:5" x14ac:dyDescent="0.25">
      <c r="A97" s="4" t="s">
        <v>1380</v>
      </c>
      <c r="C97" s="6">
        <v>25</v>
      </c>
      <c r="D97" s="6">
        <v>16</v>
      </c>
      <c r="E97" s="4" t="s">
        <v>6</v>
      </c>
    </row>
    <row r="98" spans="1:5" ht="30" x14ac:dyDescent="0.25">
      <c r="A98" s="4" t="s">
        <v>1418</v>
      </c>
      <c r="C98" s="4" t="s">
        <v>6</v>
      </c>
      <c r="D98" s="4" t="s">
        <v>6</v>
      </c>
      <c r="E98" s="4" t="s">
        <v>6</v>
      </c>
    </row>
    <row r="99" spans="1:5" x14ac:dyDescent="0.25">
      <c r="A99" s="3" t="s">
        <v>1330</v>
      </c>
      <c r="C99" s="4" t="s">
        <v>6</v>
      </c>
      <c r="D99" s="4" t="s">
        <v>6</v>
      </c>
      <c r="E99" s="4" t="s">
        <v>6</v>
      </c>
    </row>
    <row r="100" spans="1:5" x14ac:dyDescent="0.25">
      <c r="A100" s="4" t="s">
        <v>1380</v>
      </c>
      <c r="C100" s="4" t="s">
        <v>6</v>
      </c>
      <c r="D100" s="6">
        <v>0</v>
      </c>
      <c r="E100" s="4" t="s">
        <v>6</v>
      </c>
    </row>
    <row r="101" spans="1:5" ht="30" x14ac:dyDescent="0.25">
      <c r="A101" s="4" t="s">
        <v>1419</v>
      </c>
      <c r="C101" s="4" t="s">
        <v>6</v>
      </c>
      <c r="D101" s="4" t="s">
        <v>6</v>
      </c>
      <c r="E101" s="4" t="s">
        <v>6</v>
      </c>
    </row>
    <row r="102" spans="1:5" x14ac:dyDescent="0.25">
      <c r="A102" s="3" t="s">
        <v>1330</v>
      </c>
      <c r="C102" s="4" t="s">
        <v>6</v>
      </c>
      <c r="D102" s="4" t="s">
        <v>6</v>
      </c>
      <c r="E102" s="4" t="s">
        <v>6</v>
      </c>
    </row>
    <row r="103" spans="1:5" x14ac:dyDescent="0.25">
      <c r="A103" s="4" t="s">
        <v>1380</v>
      </c>
      <c r="C103" s="6">
        <v>14</v>
      </c>
      <c r="D103" s="6">
        <v>16</v>
      </c>
      <c r="E103" s="4" t="s">
        <v>6</v>
      </c>
    </row>
    <row r="104" spans="1:5" ht="30" x14ac:dyDescent="0.25">
      <c r="A104" s="4" t="s">
        <v>1420</v>
      </c>
      <c r="C104" s="4" t="s">
        <v>6</v>
      </c>
      <c r="D104" s="4" t="s">
        <v>6</v>
      </c>
      <c r="E104" s="4" t="s">
        <v>6</v>
      </c>
    </row>
    <row r="105" spans="1:5" x14ac:dyDescent="0.25">
      <c r="A105" s="3" t="s">
        <v>1330</v>
      </c>
      <c r="C105" s="4" t="s">
        <v>6</v>
      </c>
      <c r="D105" s="4" t="s">
        <v>6</v>
      </c>
      <c r="E105" s="4" t="s">
        <v>6</v>
      </c>
    </row>
    <row r="106" spans="1:5" x14ac:dyDescent="0.25">
      <c r="A106" s="4" t="s">
        <v>1380</v>
      </c>
      <c r="C106" s="6">
        <v>0</v>
      </c>
      <c r="D106" s="6">
        <v>0</v>
      </c>
      <c r="E106" s="4" t="s">
        <v>6</v>
      </c>
    </row>
    <row r="107" spans="1:5" ht="30" x14ac:dyDescent="0.25">
      <c r="A107" s="4" t="s">
        <v>1421</v>
      </c>
      <c r="C107" s="4" t="s">
        <v>6</v>
      </c>
      <c r="D107" s="4" t="s">
        <v>6</v>
      </c>
      <c r="E107" s="4" t="s">
        <v>6</v>
      </c>
    </row>
    <row r="108" spans="1:5" x14ac:dyDescent="0.25">
      <c r="A108" s="3" t="s">
        <v>1330</v>
      </c>
      <c r="C108" s="4" t="s">
        <v>6</v>
      </c>
      <c r="D108" s="4" t="s">
        <v>6</v>
      </c>
      <c r="E108" s="4" t="s">
        <v>6</v>
      </c>
    </row>
    <row r="109" spans="1:5" x14ac:dyDescent="0.25">
      <c r="A109" s="4" t="s">
        <v>1380</v>
      </c>
      <c r="B109" s="4" t="s">
        <v>76</v>
      </c>
      <c r="C109" s="6">
        <v>11</v>
      </c>
      <c r="D109" s="6">
        <v>0</v>
      </c>
      <c r="E109" s="4" t="s">
        <v>6</v>
      </c>
    </row>
    <row r="110" spans="1:5" x14ac:dyDescent="0.25">
      <c r="A110" s="4" t="s">
        <v>1422</v>
      </c>
      <c r="C110" s="4" t="s">
        <v>6</v>
      </c>
      <c r="D110" s="4" t="s">
        <v>6</v>
      </c>
      <c r="E110" s="4" t="s">
        <v>6</v>
      </c>
    </row>
    <row r="111" spans="1:5" x14ac:dyDescent="0.25">
      <c r="A111" s="3" t="s">
        <v>1330</v>
      </c>
      <c r="C111" s="4" t="s">
        <v>6</v>
      </c>
      <c r="D111" s="4" t="s">
        <v>6</v>
      </c>
      <c r="E111" s="4" t="s">
        <v>6</v>
      </c>
    </row>
    <row r="112" spans="1:5" x14ac:dyDescent="0.25">
      <c r="A112" s="4" t="s">
        <v>1380</v>
      </c>
      <c r="B112" s="4" t="s">
        <v>84</v>
      </c>
      <c r="C112" s="6">
        <v>2449</v>
      </c>
      <c r="D112" s="6">
        <v>2152</v>
      </c>
      <c r="E112" s="4" t="s">
        <v>6</v>
      </c>
    </row>
    <row r="113" spans="1:5" ht="30" x14ac:dyDescent="0.25">
      <c r="A113" s="4" t="s">
        <v>1423</v>
      </c>
      <c r="C113" s="4" t="s">
        <v>6</v>
      </c>
      <c r="D113" s="4" t="s">
        <v>6</v>
      </c>
      <c r="E113" s="4" t="s">
        <v>6</v>
      </c>
    </row>
    <row r="114" spans="1:5" x14ac:dyDescent="0.25">
      <c r="A114" s="3" t="s">
        <v>1330</v>
      </c>
      <c r="C114" s="4" t="s">
        <v>6</v>
      </c>
      <c r="D114" s="4" t="s">
        <v>6</v>
      </c>
      <c r="E114" s="4" t="s">
        <v>6</v>
      </c>
    </row>
    <row r="115" spans="1:5" x14ac:dyDescent="0.25">
      <c r="A115" s="4" t="s">
        <v>1380</v>
      </c>
      <c r="B115" s="4" t="s">
        <v>84</v>
      </c>
      <c r="C115" s="6">
        <v>0</v>
      </c>
      <c r="D115" s="6">
        <v>0</v>
      </c>
      <c r="E115" s="4" t="s">
        <v>6</v>
      </c>
    </row>
    <row r="116" spans="1:5" ht="30" x14ac:dyDescent="0.25">
      <c r="A116" s="4" t="s">
        <v>1424</v>
      </c>
      <c r="C116" s="4" t="s">
        <v>6</v>
      </c>
      <c r="D116" s="4" t="s">
        <v>6</v>
      </c>
      <c r="E116" s="4" t="s">
        <v>6</v>
      </c>
    </row>
    <row r="117" spans="1:5" x14ac:dyDescent="0.25">
      <c r="A117" s="3" t="s">
        <v>1330</v>
      </c>
      <c r="C117" s="4" t="s">
        <v>6</v>
      </c>
      <c r="D117" s="4" t="s">
        <v>6</v>
      </c>
      <c r="E117" s="4" t="s">
        <v>6</v>
      </c>
    </row>
    <row r="118" spans="1:5" x14ac:dyDescent="0.25">
      <c r="A118" s="4" t="s">
        <v>1380</v>
      </c>
      <c r="B118" s="4" t="s">
        <v>84</v>
      </c>
      <c r="C118" s="4" t="s">
        <v>6</v>
      </c>
      <c r="D118" s="6">
        <v>0</v>
      </c>
      <c r="E118" s="4" t="s">
        <v>6</v>
      </c>
    </row>
    <row r="119" spans="1:5" ht="30" x14ac:dyDescent="0.25">
      <c r="A119" s="4" t="s">
        <v>1425</v>
      </c>
      <c r="C119" s="4" t="s">
        <v>6</v>
      </c>
      <c r="D119" s="4" t="s">
        <v>6</v>
      </c>
      <c r="E119" s="4" t="s">
        <v>6</v>
      </c>
    </row>
    <row r="120" spans="1:5" x14ac:dyDescent="0.25">
      <c r="A120" s="3" t="s">
        <v>1330</v>
      </c>
      <c r="C120" s="4" t="s">
        <v>6</v>
      </c>
      <c r="D120" s="4" t="s">
        <v>6</v>
      </c>
      <c r="E120" s="4" t="s">
        <v>6</v>
      </c>
    </row>
    <row r="121" spans="1:5" x14ac:dyDescent="0.25">
      <c r="A121" s="4" t="s">
        <v>1380</v>
      </c>
      <c r="B121" s="4" t="s">
        <v>84</v>
      </c>
      <c r="C121" s="6">
        <v>0</v>
      </c>
      <c r="D121" s="6">
        <v>0</v>
      </c>
      <c r="E121" s="4" t="s">
        <v>6</v>
      </c>
    </row>
    <row r="122" spans="1:5" ht="30" x14ac:dyDescent="0.25">
      <c r="A122" s="4" t="s">
        <v>1426</v>
      </c>
      <c r="C122" s="4" t="s">
        <v>6</v>
      </c>
      <c r="D122" s="4" t="s">
        <v>6</v>
      </c>
      <c r="E122" s="4" t="s">
        <v>6</v>
      </c>
    </row>
    <row r="123" spans="1:5" x14ac:dyDescent="0.25">
      <c r="A123" s="3" t="s">
        <v>1330</v>
      </c>
      <c r="C123" s="4" t="s">
        <v>6</v>
      </c>
      <c r="D123" s="4" t="s">
        <v>6</v>
      </c>
      <c r="E123" s="4" t="s">
        <v>6</v>
      </c>
    </row>
    <row r="124" spans="1:5" x14ac:dyDescent="0.25">
      <c r="A124" s="4" t="s">
        <v>1380</v>
      </c>
      <c r="B124" s="4" t="s">
        <v>1199</v>
      </c>
      <c r="C124" s="6">
        <v>2449</v>
      </c>
      <c r="D124" s="6">
        <v>2152</v>
      </c>
      <c r="E124" s="4" t="s">
        <v>6</v>
      </c>
    </row>
    <row r="125" spans="1:5" x14ac:dyDescent="0.25">
      <c r="A125" s="4" t="s">
        <v>1427</v>
      </c>
      <c r="C125" s="4" t="s">
        <v>6</v>
      </c>
      <c r="D125" s="4" t="s">
        <v>6</v>
      </c>
      <c r="E125" s="4" t="s">
        <v>6</v>
      </c>
    </row>
    <row r="126" spans="1:5" x14ac:dyDescent="0.25">
      <c r="A126" s="3" t="s">
        <v>1330</v>
      </c>
      <c r="C126" s="4" t="s">
        <v>6</v>
      </c>
      <c r="D126" s="4" t="s">
        <v>6</v>
      </c>
      <c r="E126" s="4" t="s">
        <v>6</v>
      </c>
    </row>
    <row r="127" spans="1:5" x14ac:dyDescent="0.25">
      <c r="A127" s="4" t="s">
        <v>1380</v>
      </c>
      <c r="C127" s="6">
        <v>99</v>
      </c>
      <c r="D127" s="6">
        <v>116</v>
      </c>
      <c r="E127" s="4" t="s">
        <v>6</v>
      </c>
    </row>
    <row r="128" spans="1:5" ht="30" x14ac:dyDescent="0.25">
      <c r="A128" s="4" t="s">
        <v>1428</v>
      </c>
      <c r="C128" s="4" t="s">
        <v>6</v>
      </c>
      <c r="D128" s="4" t="s">
        <v>6</v>
      </c>
      <c r="E128" s="4" t="s">
        <v>6</v>
      </c>
    </row>
    <row r="129" spans="1:5" x14ac:dyDescent="0.25">
      <c r="A129" s="3" t="s">
        <v>1330</v>
      </c>
      <c r="C129" s="4" t="s">
        <v>6</v>
      </c>
      <c r="D129" s="4" t="s">
        <v>6</v>
      </c>
      <c r="E129" s="4" t="s">
        <v>6</v>
      </c>
    </row>
    <row r="130" spans="1:5" x14ac:dyDescent="0.25">
      <c r="A130" s="4" t="s">
        <v>1380</v>
      </c>
      <c r="C130" s="6">
        <v>0</v>
      </c>
      <c r="D130" s="6">
        <v>0</v>
      </c>
      <c r="E130" s="4" t="s">
        <v>6</v>
      </c>
    </row>
    <row r="131" spans="1:5" ht="30" x14ac:dyDescent="0.25">
      <c r="A131" s="4" t="s">
        <v>1429</v>
      </c>
      <c r="C131" s="4" t="s">
        <v>6</v>
      </c>
      <c r="D131" s="4" t="s">
        <v>6</v>
      </c>
      <c r="E131" s="4" t="s">
        <v>6</v>
      </c>
    </row>
    <row r="132" spans="1:5" x14ac:dyDescent="0.25">
      <c r="A132" s="3" t="s">
        <v>1330</v>
      </c>
      <c r="C132" s="4" t="s">
        <v>6</v>
      </c>
      <c r="D132" s="4" t="s">
        <v>6</v>
      </c>
      <c r="E132" s="4" t="s">
        <v>6</v>
      </c>
    </row>
    <row r="133" spans="1:5" x14ac:dyDescent="0.25">
      <c r="A133" s="4" t="s">
        <v>1380</v>
      </c>
      <c r="C133" s="6">
        <v>99</v>
      </c>
      <c r="D133" s="6">
        <v>116</v>
      </c>
      <c r="E133" s="4" t="s">
        <v>6</v>
      </c>
    </row>
    <row r="134" spans="1:5" ht="30" x14ac:dyDescent="0.25">
      <c r="A134" s="4" t="s">
        <v>1430</v>
      </c>
      <c r="C134" s="4" t="s">
        <v>6</v>
      </c>
      <c r="D134" s="4" t="s">
        <v>6</v>
      </c>
      <c r="E134" s="4" t="s">
        <v>6</v>
      </c>
    </row>
    <row r="135" spans="1:5" x14ac:dyDescent="0.25">
      <c r="A135" s="3" t="s">
        <v>1330</v>
      </c>
      <c r="C135" s="4" t="s">
        <v>6</v>
      </c>
      <c r="D135" s="4" t="s">
        <v>6</v>
      </c>
      <c r="E135" s="4" t="s">
        <v>6</v>
      </c>
    </row>
    <row r="136" spans="1:5" x14ac:dyDescent="0.25">
      <c r="A136" s="4" t="s">
        <v>1380</v>
      </c>
      <c r="C136" s="6">
        <v>0</v>
      </c>
      <c r="D136" s="6">
        <v>0</v>
      </c>
      <c r="E136" s="4" t="s">
        <v>6</v>
      </c>
    </row>
    <row r="137" spans="1:5" ht="30" x14ac:dyDescent="0.25">
      <c r="A137" s="4" t="s">
        <v>1431</v>
      </c>
      <c r="C137" s="4" t="s">
        <v>6</v>
      </c>
      <c r="D137" s="4" t="s">
        <v>6</v>
      </c>
      <c r="E137" s="4" t="s">
        <v>6</v>
      </c>
    </row>
    <row r="138" spans="1:5" x14ac:dyDescent="0.25">
      <c r="A138" s="3" t="s">
        <v>1330</v>
      </c>
      <c r="C138" s="4" t="s">
        <v>6</v>
      </c>
      <c r="D138" s="4" t="s">
        <v>6</v>
      </c>
      <c r="E138" s="4" t="s">
        <v>6</v>
      </c>
    </row>
    <row r="139" spans="1:5" x14ac:dyDescent="0.25">
      <c r="A139" s="4" t="s">
        <v>1380</v>
      </c>
      <c r="B139" s="4" t="s">
        <v>76</v>
      </c>
      <c r="C139" s="6">
        <v>0</v>
      </c>
      <c r="D139" s="6">
        <v>0</v>
      </c>
      <c r="E139" s="4" t="s">
        <v>6</v>
      </c>
    </row>
    <row r="140" spans="1:5" x14ac:dyDescent="0.25">
      <c r="A140" s="4" t="s">
        <v>1432</v>
      </c>
      <c r="C140" s="4" t="s">
        <v>6</v>
      </c>
      <c r="D140" s="4" t="s">
        <v>6</v>
      </c>
      <c r="E140" s="4" t="s">
        <v>6</v>
      </c>
    </row>
    <row r="141" spans="1:5" x14ac:dyDescent="0.25">
      <c r="A141" s="3" t="s">
        <v>1330</v>
      </c>
      <c r="C141" s="4" t="s">
        <v>6</v>
      </c>
      <c r="D141" s="4" t="s">
        <v>6</v>
      </c>
      <c r="E141" s="4" t="s">
        <v>6</v>
      </c>
    </row>
    <row r="142" spans="1:5" x14ac:dyDescent="0.25">
      <c r="A142" s="4" t="s">
        <v>1380</v>
      </c>
      <c r="B142" s="4" t="s">
        <v>230</v>
      </c>
      <c r="C142" s="6">
        <v>479</v>
      </c>
      <c r="D142" s="6">
        <v>756</v>
      </c>
      <c r="E142" s="4" t="s">
        <v>6</v>
      </c>
    </row>
    <row r="143" spans="1:5" ht="30" x14ac:dyDescent="0.25">
      <c r="A143" s="4" t="s">
        <v>1433</v>
      </c>
      <c r="C143" s="4" t="s">
        <v>6</v>
      </c>
      <c r="D143" s="4" t="s">
        <v>6</v>
      </c>
      <c r="E143" s="4" t="s">
        <v>6</v>
      </c>
    </row>
    <row r="144" spans="1:5" x14ac:dyDescent="0.25">
      <c r="A144" s="3" t="s">
        <v>1330</v>
      </c>
      <c r="C144" s="4" t="s">
        <v>6</v>
      </c>
      <c r="D144" s="4" t="s">
        <v>6</v>
      </c>
      <c r="E144" s="4" t="s">
        <v>6</v>
      </c>
    </row>
    <row r="145" spans="1:5" x14ac:dyDescent="0.25">
      <c r="A145" s="4" t="s">
        <v>1380</v>
      </c>
      <c r="B145" s="4" t="s">
        <v>230</v>
      </c>
      <c r="C145" s="6">
        <v>0</v>
      </c>
      <c r="D145" s="6">
        <v>0</v>
      </c>
      <c r="E145" s="4" t="s">
        <v>6</v>
      </c>
    </row>
    <row r="146" spans="1:5" ht="30" x14ac:dyDescent="0.25">
      <c r="A146" s="4" t="s">
        <v>1434</v>
      </c>
      <c r="C146" s="4" t="s">
        <v>6</v>
      </c>
      <c r="D146" s="4" t="s">
        <v>6</v>
      </c>
      <c r="E146" s="4" t="s">
        <v>6</v>
      </c>
    </row>
    <row r="147" spans="1:5" x14ac:dyDescent="0.25">
      <c r="A147" s="3" t="s">
        <v>1330</v>
      </c>
      <c r="C147" s="4" t="s">
        <v>6</v>
      </c>
      <c r="D147" s="4" t="s">
        <v>6</v>
      </c>
      <c r="E147" s="4" t="s">
        <v>6</v>
      </c>
    </row>
    <row r="148" spans="1:5" x14ac:dyDescent="0.25">
      <c r="A148" s="4" t="s">
        <v>1380</v>
      </c>
      <c r="B148" s="4" t="s">
        <v>230</v>
      </c>
      <c r="C148" s="6">
        <v>0</v>
      </c>
      <c r="D148" s="6">
        <v>0</v>
      </c>
      <c r="E148" s="4" t="s">
        <v>6</v>
      </c>
    </row>
    <row r="149" spans="1:5" ht="30" x14ac:dyDescent="0.25">
      <c r="A149" s="4" t="s">
        <v>1435</v>
      </c>
      <c r="C149" s="4" t="s">
        <v>6</v>
      </c>
      <c r="D149" s="4" t="s">
        <v>6</v>
      </c>
      <c r="E149" s="4" t="s">
        <v>6</v>
      </c>
    </row>
    <row r="150" spans="1:5" x14ac:dyDescent="0.25">
      <c r="A150" s="3" t="s">
        <v>1330</v>
      </c>
      <c r="C150" s="4" t="s">
        <v>6</v>
      </c>
      <c r="D150" s="4" t="s">
        <v>6</v>
      </c>
      <c r="E150" s="4" t="s">
        <v>6</v>
      </c>
    </row>
    <row r="151" spans="1:5" x14ac:dyDescent="0.25">
      <c r="A151" s="4" t="s">
        <v>1380</v>
      </c>
      <c r="B151" s="4" t="s">
        <v>1206</v>
      </c>
      <c r="C151" s="6">
        <v>479</v>
      </c>
      <c r="D151" s="6">
        <v>756</v>
      </c>
      <c r="E151" s="4" t="s">
        <v>6</v>
      </c>
    </row>
    <row r="152" spans="1:5" x14ac:dyDescent="0.25">
      <c r="A152" s="4" t="s">
        <v>1384</v>
      </c>
      <c r="C152" s="4" t="s">
        <v>6</v>
      </c>
      <c r="D152" s="4" t="s">
        <v>6</v>
      </c>
      <c r="E152" s="4" t="s">
        <v>6</v>
      </c>
    </row>
    <row r="153" spans="1:5" x14ac:dyDescent="0.25">
      <c r="A153" s="3" t="s">
        <v>1330</v>
      </c>
      <c r="C153" s="4" t="s">
        <v>6</v>
      </c>
      <c r="D153" s="4" t="s">
        <v>6</v>
      </c>
      <c r="E153" s="4" t="s">
        <v>6</v>
      </c>
    </row>
    <row r="154" spans="1:5" x14ac:dyDescent="0.25">
      <c r="A154" s="4" t="s">
        <v>1380</v>
      </c>
      <c r="B154" s="4" t="s">
        <v>244</v>
      </c>
      <c r="C154" s="6">
        <v>636</v>
      </c>
      <c r="D154" s="6">
        <v>647</v>
      </c>
      <c r="E154" s="4" t="s">
        <v>6</v>
      </c>
    </row>
    <row r="155" spans="1:5" x14ac:dyDescent="0.25">
      <c r="A155" s="4" t="s">
        <v>1436</v>
      </c>
      <c r="C155" s="4" t="s">
        <v>6</v>
      </c>
      <c r="D155" s="4" t="s">
        <v>6</v>
      </c>
      <c r="E155" s="4" t="s">
        <v>6</v>
      </c>
    </row>
    <row r="156" spans="1:5" x14ac:dyDescent="0.25">
      <c r="A156" s="3" t="s">
        <v>1330</v>
      </c>
      <c r="C156" s="4" t="s">
        <v>6</v>
      </c>
      <c r="D156" s="4" t="s">
        <v>6</v>
      </c>
      <c r="E156" s="4" t="s">
        <v>6</v>
      </c>
    </row>
    <row r="157" spans="1:5" x14ac:dyDescent="0.25">
      <c r="A157" s="4" t="s">
        <v>1380</v>
      </c>
      <c r="B157" s="4" t="s">
        <v>244</v>
      </c>
      <c r="C157" s="6">
        <v>1</v>
      </c>
      <c r="D157" s="6">
        <v>1</v>
      </c>
      <c r="E157" s="4" t="s">
        <v>6</v>
      </c>
    </row>
    <row r="158" spans="1:5" x14ac:dyDescent="0.25">
      <c r="A158" s="4" t="s">
        <v>1437</v>
      </c>
      <c r="C158" s="4" t="s">
        <v>6</v>
      </c>
      <c r="D158" s="4" t="s">
        <v>6</v>
      </c>
      <c r="E158" s="4" t="s">
        <v>6</v>
      </c>
    </row>
    <row r="159" spans="1:5" x14ac:dyDescent="0.25">
      <c r="A159" s="3" t="s">
        <v>1330</v>
      </c>
      <c r="C159" s="4" t="s">
        <v>6</v>
      </c>
      <c r="D159" s="4" t="s">
        <v>6</v>
      </c>
      <c r="E159" s="4" t="s">
        <v>6</v>
      </c>
    </row>
    <row r="160" spans="1:5" x14ac:dyDescent="0.25">
      <c r="A160" s="4" t="s">
        <v>1380</v>
      </c>
      <c r="B160" s="4" t="s">
        <v>244</v>
      </c>
      <c r="C160" s="6">
        <v>635</v>
      </c>
      <c r="D160" s="6">
        <v>646</v>
      </c>
      <c r="E160" s="4" t="s">
        <v>6</v>
      </c>
    </row>
    <row r="161" spans="1:5" x14ac:dyDescent="0.25">
      <c r="A161" s="4" t="s">
        <v>1438</v>
      </c>
      <c r="C161" s="4" t="s">
        <v>6</v>
      </c>
      <c r="D161" s="4" t="s">
        <v>6</v>
      </c>
      <c r="E161" s="4" t="s">
        <v>6</v>
      </c>
    </row>
    <row r="162" spans="1:5" x14ac:dyDescent="0.25">
      <c r="A162" s="3" t="s">
        <v>1330</v>
      </c>
      <c r="C162" s="4" t="s">
        <v>6</v>
      </c>
      <c r="D162" s="4" t="s">
        <v>6</v>
      </c>
      <c r="E162" s="4" t="s">
        <v>6</v>
      </c>
    </row>
    <row r="163" spans="1:5" x14ac:dyDescent="0.25">
      <c r="A163" s="4" t="s">
        <v>1380</v>
      </c>
      <c r="B163" s="4" t="s">
        <v>244</v>
      </c>
      <c r="C163" s="4" t="s">
        <v>6</v>
      </c>
      <c r="D163" s="6">
        <v>0</v>
      </c>
      <c r="E163" s="4" t="s">
        <v>6</v>
      </c>
    </row>
    <row r="164" spans="1:5" x14ac:dyDescent="0.25">
      <c r="A164" s="4" t="s">
        <v>1439</v>
      </c>
      <c r="C164" s="4" t="s">
        <v>6</v>
      </c>
      <c r="D164" s="4" t="s">
        <v>6</v>
      </c>
      <c r="E164" s="4" t="s">
        <v>6</v>
      </c>
    </row>
    <row r="165" spans="1:5" x14ac:dyDescent="0.25">
      <c r="A165" s="3" t="s">
        <v>1330</v>
      </c>
      <c r="C165" s="4" t="s">
        <v>6</v>
      </c>
      <c r="D165" s="4" t="s">
        <v>6</v>
      </c>
      <c r="E165" s="4" t="s">
        <v>6</v>
      </c>
    </row>
    <row r="166" spans="1:5" x14ac:dyDescent="0.25">
      <c r="A166" s="4" t="s">
        <v>1380</v>
      </c>
      <c r="B166" s="4" t="s">
        <v>1208</v>
      </c>
      <c r="C166" s="4" t="s">
        <v>6</v>
      </c>
      <c r="D166" s="6">
        <v>0</v>
      </c>
      <c r="E166" s="4" t="s">
        <v>6</v>
      </c>
    </row>
    <row r="167" spans="1:5" ht="30" x14ac:dyDescent="0.25">
      <c r="A167" s="4" t="s">
        <v>1440</v>
      </c>
      <c r="C167" s="4" t="s">
        <v>6</v>
      </c>
      <c r="D167" s="4" t="s">
        <v>6</v>
      </c>
      <c r="E167" s="4" t="s">
        <v>6</v>
      </c>
    </row>
    <row r="168" spans="1:5" x14ac:dyDescent="0.25">
      <c r="A168" s="3" t="s">
        <v>1330</v>
      </c>
      <c r="C168" s="4" t="s">
        <v>6</v>
      </c>
      <c r="D168" s="4" t="s">
        <v>6</v>
      </c>
      <c r="E168" s="4" t="s">
        <v>6</v>
      </c>
    </row>
    <row r="169" spans="1:5" x14ac:dyDescent="0.25">
      <c r="A169" s="4" t="s">
        <v>1380</v>
      </c>
      <c r="B169" s="4" t="s">
        <v>244</v>
      </c>
      <c r="C169" s="6">
        <v>3</v>
      </c>
      <c r="D169" s="6">
        <v>97</v>
      </c>
      <c r="E169" s="4" t="s">
        <v>6</v>
      </c>
    </row>
    <row r="170" spans="1:5" ht="30" x14ac:dyDescent="0.25">
      <c r="A170" s="4" t="s">
        <v>1441</v>
      </c>
      <c r="C170" s="4" t="s">
        <v>6</v>
      </c>
      <c r="D170" s="4" t="s">
        <v>6</v>
      </c>
      <c r="E170" s="4" t="s">
        <v>6</v>
      </c>
    </row>
    <row r="171" spans="1:5" x14ac:dyDescent="0.25">
      <c r="A171" s="3" t="s">
        <v>1330</v>
      </c>
      <c r="C171" s="4" t="s">
        <v>6</v>
      </c>
      <c r="D171" s="4" t="s">
        <v>6</v>
      </c>
      <c r="E171" s="4" t="s">
        <v>6</v>
      </c>
    </row>
    <row r="172" spans="1:5" x14ac:dyDescent="0.25">
      <c r="A172" s="4" t="s">
        <v>1380</v>
      </c>
      <c r="B172" s="4" t="s">
        <v>244</v>
      </c>
      <c r="C172" s="6">
        <v>1</v>
      </c>
      <c r="D172" s="6">
        <v>1</v>
      </c>
      <c r="E172" s="4" t="s">
        <v>6</v>
      </c>
    </row>
    <row r="173" spans="1:5" ht="30" x14ac:dyDescent="0.25">
      <c r="A173" s="4" t="s">
        <v>1442</v>
      </c>
      <c r="C173" s="4" t="s">
        <v>6</v>
      </c>
      <c r="D173" s="4" t="s">
        <v>6</v>
      </c>
      <c r="E173" s="4" t="s">
        <v>6</v>
      </c>
    </row>
    <row r="174" spans="1:5" x14ac:dyDescent="0.25">
      <c r="A174" s="3" t="s">
        <v>1330</v>
      </c>
      <c r="C174" s="4" t="s">
        <v>6</v>
      </c>
      <c r="D174" s="4" t="s">
        <v>6</v>
      </c>
      <c r="E174" s="4" t="s">
        <v>6</v>
      </c>
    </row>
    <row r="175" spans="1:5" x14ac:dyDescent="0.25">
      <c r="A175" s="4" t="s">
        <v>1380</v>
      </c>
      <c r="B175" s="4" t="s">
        <v>244</v>
      </c>
      <c r="C175" s="6">
        <v>2</v>
      </c>
      <c r="D175" s="6">
        <v>96</v>
      </c>
      <c r="E175" s="4" t="s">
        <v>6</v>
      </c>
    </row>
    <row r="176" spans="1:5" ht="30" x14ac:dyDescent="0.25">
      <c r="A176" s="4" t="s">
        <v>1443</v>
      </c>
      <c r="C176" s="4" t="s">
        <v>6</v>
      </c>
      <c r="D176" s="4" t="s">
        <v>6</v>
      </c>
      <c r="E176" s="4" t="s">
        <v>6</v>
      </c>
    </row>
    <row r="177" spans="1:5" x14ac:dyDescent="0.25">
      <c r="A177" s="3" t="s">
        <v>1330</v>
      </c>
      <c r="C177" s="4" t="s">
        <v>6</v>
      </c>
      <c r="D177" s="4" t="s">
        <v>6</v>
      </c>
      <c r="E177" s="4" t="s">
        <v>6</v>
      </c>
    </row>
    <row r="178" spans="1:5" x14ac:dyDescent="0.25">
      <c r="A178" s="4" t="s">
        <v>1380</v>
      </c>
      <c r="B178" s="4" t="s">
        <v>244</v>
      </c>
      <c r="C178" s="4" t="s">
        <v>6</v>
      </c>
      <c r="D178" s="6">
        <v>0</v>
      </c>
      <c r="E178" s="4" t="s">
        <v>6</v>
      </c>
    </row>
    <row r="179" spans="1:5" ht="30" x14ac:dyDescent="0.25">
      <c r="A179" s="4" t="s">
        <v>1444</v>
      </c>
      <c r="C179" s="4" t="s">
        <v>6</v>
      </c>
      <c r="D179" s="4" t="s">
        <v>6</v>
      </c>
      <c r="E179" s="4" t="s">
        <v>6</v>
      </c>
    </row>
    <row r="180" spans="1:5" x14ac:dyDescent="0.25">
      <c r="A180" s="3" t="s">
        <v>1330</v>
      </c>
      <c r="C180" s="4" t="s">
        <v>6</v>
      </c>
      <c r="D180" s="4" t="s">
        <v>6</v>
      </c>
      <c r="E180" s="4" t="s">
        <v>6</v>
      </c>
    </row>
    <row r="181" spans="1:5" x14ac:dyDescent="0.25">
      <c r="A181" s="4" t="s">
        <v>1380</v>
      </c>
      <c r="B181" s="4" t="s">
        <v>1208</v>
      </c>
      <c r="C181" s="4" t="s">
        <v>6</v>
      </c>
      <c r="D181" s="6">
        <v>0</v>
      </c>
      <c r="E181" s="4" t="s">
        <v>6</v>
      </c>
    </row>
    <row r="182" spans="1:5" x14ac:dyDescent="0.25">
      <c r="A182" s="4" t="s">
        <v>1445</v>
      </c>
      <c r="C182" s="4" t="s">
        <v>6</v>
      </c>
      <c r="D182" s="4" t="s">
        <v>6</v>
      </c>
      <c r="E182" s="4" t="s">
        <v>6</v>
      </c>
    </row>
    <row r="183" spans="1:5" x14ac:dyDescent="0.25">
      <c r="A183" s="3" t="s">
        <v>1330</v>
      </c>
      <c r="C183" s="4" t="s">
        <v>6</v>
      </c>
      <c r="D183" s="4" t="s">
        <v>6</v>
      </c>
      <c r="E183" s="4" t="s">
        <v>6</v>
      </c>
    </row>
    <row r="184" spans="1:5" x14ac:dyDescent="0.25">
      <c r="A184" s="4" t="s">
        <v>1380</v>
      </c>
      <c r="B184" s="4" t="s">
        <v>244</v>
      </c>
      <c r="C184" s="6">
        <v>633</v>
      </c>
      <c r="D184" s="6">
        <v>551</v>
      </c>
      <c r="E184" s="4" t="s">
        <v>6</v>
      </c>
    </row>
    <row r="185" spans="1:5" ht="30" x14ac:dyDescent="0.25">
      <c r="A185" s="4" t="s">
        <v>1446</v>
      </c>
      <c r="C185" s="4" t="s">
        <v>6</v>
      </c>
      <c r="D185" s="4" t="s">
        <v>6</v>
      </c>
      <c r="E185" s="4" t="s">
        <v>6</v>
      </c>
    </row>
    <row r="186" spans="1:5" x14ac:dyDescent="0.25">
      <c r="A186" s="3" t="s">
        <v>1330</v>
      </c>
      <c r="C186" s="4" t="s">
        <v>6</v>
      </c>
      <c r="D186" s="4" t="s">
        <v>6</v>
      </c>
      <c r="E186" s="4" t="s">
        <v>6</v>
      </c>
    </row>
    <row r="187" spans="1:5" x14ac:dyDescent="0.25">
      <c r="A187" s="4" t="s">
        <v>1380</v>
      </c>
      <c r="B187" s="4" t="s">
        <v>244</v>
      </c>
      <c r="C187" s="6">
        <v>0</v>
      </c>
      <c r="D187" s="4" t="s">
        <v>6</v>
      </c>
      <c r="E187" s="4" t="s">
        <v>6</v>
      </c>
    </row>
    <row r="188" spans="1:5" ht="30" x14ac:dyDescent="0.25">
      <c r="A188" s="4" t="s">
        <v>1447</v>
      </c>
      <c r="C188" s="4" t="s">
        <v>6</v>
      </c>
      <c r="D188" s="4" t="s">
        <v>6</v>
      </c>
      <c r="E188" s="4" t="s">
        <v>6</v>
      </c>
    </row>
    <row r="189" spans="1:5" x14ac:dyDescent="0.25">
      <c r="A189" s="3" t="s">
        <v>1330</v>
      </c>
      <c r="C189" s="4" t="s">
        <v>6</v>
      </c>
      <c r="D189" s="4" t="s">
        <v>6</v>
      </c>
      <c r="E189" s="4" t="s">
        <v>6</v>
      </c>
    </row>
    <row r="190" spans="1:5" x14ac:dyDescent="0.25">
      <c r="A190" s="4" t="s">
        <v>1380</v>
      </c>
      <c r="B190" s="4" t="s">
        <v>244</v>
      </c>
      <c r="C190" s="6">
        <v>633</v>
      </c>
      <c r="D190" s="6">
        <v>551</v>
      </c>
      <c r="E190" s="4" t="s">
        <v>6</v>
      </c>
    </row>
    <row r="191" spans="1:5" ht="30" x14ac:dyDescent="0.25">
      <c r="A191" s="4" t="s">
        <v>1448</v>
      </c>
      <c r="C191" s="4" t="s">
        <v>6</v>
      </c>
      <c r="D191" s="4" t="s">
        <v>6</v>
      </c>
      <c r="E191" s="4" t="s">
        <v>6</v>
      </c>
    </row>
    <row r="192" spans="1:5" x14ac:dyDescent="0.25">
      <c r="A192" s="3" t="s">
        <v>1330</v>
      </c>
      <c r="C192" s="4" t="s">
        <v>6</v>
      </c>
      <c r="D192" s="4" t="s">
        <v>6</v>
      </c>
      <c r="E192" s="4" t="s">
        <v>6</v>
      </c>
    </row>
    <row r="193" spans="1:5" x14ac:dyDescent="0.25">
      <c r="A193" s="4" t="s">
        <v>1380</v>
      </c>
      <c r="B193" s="4" t="s">
        <v>244</v>
      </c>
      <c r="C193" s="4" t="s">
        <v>6</v>
      </c>
      <c r="D193" s="6">
        <v>0</v>
      </c>
      <c r="E193" s="4" t="s">
        <v>6</v>
      </c>
    </row>
    <row r="194" spans="1:5" ht="30" x14ac:dyDescent="0.25">
      <c r="A194" s="4" t="s">
        <v>1449</v>
      </c>
      <c r="C194" s="4" t="s">
        <v>6</v>
      </c>
      <c r="D194" s="4" t="s">
        <v>6</v>
      </c>
      <c r="E194" s="4" t="s">
        <v>6</v>
      </c>
    </row>
    <row r="195" spans="1:5" x14ac:dyDescent="0.25">
      <c r="A195" s="3" t="s">
        <v>1330</v>
      </c>
      <c r="C195" s="4" t="s">
        <v>6</v>
      </c>
      <c r="D195" s="4" t="s">
        <v>6</v>
      </c>
      <c r="E195" s="4" t="s">
        <v>6</v>
      </c>
    </row>
    <row r="196" spans="1:5" x14ac:dyDescent="0.25">
      <c r="A196" s="4" t="s">
        <v>1380</v>
      </c>
      <c r="B196" s="4" t="s">
        <v>1208</v>
      </c>
      <c r="C196" s="4" t="s">
        <v>6</v>
      </c>
      <c r="D196" s="6">
        <v>0</v>
      </c>
      <c r="E196" s="4" t="s">
        <v>6</v>
      </c>
    </row>
    <row r="197" spans="1:5" x14ac:dyDescent="0.25">
      <c r="A197" s="4" t="s">
        <v>1342</v>
      </c>
      <c r="C197" s="4" t="s">
        <v>6</v>
      </c>
      <c r="D197" s="4" t="s">
        <v>6</v>
      </c>
      <c r="E197" s="4" t="s">
        <v>6</v>
      </c>
    </row>
    <row r="198" spans="1:5" x14ac:dyDescent="0.25">
      <c r="A198" s="3" t="s">
        <v>1330</v>
      </c>
      <c r="C198" s="4" t="s">
        <v>6</v>
      </c>
      <c r="D198" s="4" t="s">
        <v>6</v>
      </c>
      <c r="E198" s="4" t="s">
        <v>6</v>
      </c>
    </row>
    <row r="199" spans="1:5" x14ac:dyDescent="0.25">
      <c r="A199" s="4" t="s">
        <v>1380</v>
      </c>
      <c r="C199" s="6">
        <v>6552</v>
      </c>
      <c r="D199" s="6">
        <v>6865</v>
      </c>
      <c r="E199" s="6">
        <v>10729</v>
      </c>
    </row>
    <row r="200" spans="1:5" x14ac:dyDescent="0.25">
      <c r="A200" s="4" t="s">
        <v>1450</v>
      </c>
      <c r="C200" s="4" t="s">
        <v>6</v>
      </c>
      <c r="D200" s="4" t="s">
        <v>6</v>
      </c>
      <c r="E200" s="4" t="s">
        <v>6</v>
      </c>
    </row>
    <row r="201" spans="1:5" x14ac:dyDescent="0.25">
      <c r="A201" s="3" t="s">
        <v>1330</v>
      </c>
      <c r="C201" s="4" t="s">
        <v>6</v>
      </c>
      <c r="D201" s="4" t="s">
        <v>6</v>
      </c>
      <c r="E201" s="4" t="s">
        <v>6</v>
      </c>
    </row>
    <row r="202" spans="1:5" x14ac:dyDescent="0.25">
      <c r="A202" s="4" t="s">
        <v>1380</v>
      </c>
      <c r="C202" s="6">
        <v>120</v>
      </c>
      <c r="D202" s="6">
        <v>58</v>
      </c>
      <c r="E202" s="4" t="s">
        <v>6</v>
      </c>
    </row>
    <row r="203" spans="1:5" x14ac:dyDescent="0.25">
      <c r="A203" s="4" t="s">
        <v>1451</v>
      </c>
      <c r="C203" s="4" t="s">
        <v>6</v>
      </c>
      <c r="D203" s="4" t="s">
        <v>6</v>
      </c>
      <c r="E203" s="4" t="s">
        <v>6</v>
      </c>
    </row>
    <row r="204" spans="1:5" x14ac:dyDescent="0.25">
      <c r="A204" s="3" t="s">
        <v>1330</v>
      </c>
      <c r="C204" s="4" t="s">
        <v>6</v>
      </c>
      <c r="D204" s="4" t="s">
        <v>6</v>
      </c>
      <c r="E204" s="4" t="s">
        <v>6</v>
      </c>
    </row>
    <row r="205" spans="1:5" x14ac:dyDescent="0.25">
      <c r="A205" s="4" t="s">
        <v>1380</v>
      </c>
      <c r="C205" s="6">
        <v>3295</v>
      </c>
      <c r="D205" s="6">
        <v>3498</v>
      </c>
      <c r="E205" s="4" t="s">
        <v>6</v>
      </c>
    </row>
    <row r="206" spans="1:5" x14ac:dyDescent="0.25">
      <c r="A206" s="4" t="s">
        <v>1452</v>
      </c>
      <c r="C206" s="4" t="s">
        <v>6</v>
      </c>
      <c r="D206" s="4" t="s">
        <v>6</v>
      </c>
      <c r="E206" s="4" t="s">
        <v>6</v>
      </c>
    </row>
    <row r="207" spans="1:5" x14ac:dyDescent="0.25">
      <c r="A207" s="3" t="s">
        <v>1330</v>
      </c>
      <c r="C207" s="4" t="s">
        <v>6</v>
      </c>
      <c r="D207" s="4" t="s">
        <v>6</v>
      </c>
      <c r="E207" s="4" t="s">
        <v>6</v>
      </c>
    </row>
    <row r="208" spans="1:5" x14ac:dyDescent="0.25">
      <c r="A208" s="4" t="s">
        <v>1380</v>
      </c>
      <c r="C208" s="6">
        <v>1340</v>
      </c>
      <c r="D208" s="6">
        <v>1455</v>
      </c>
      <c r="E208" s="5">
        <v>1677</v>
      </c>
    </row>
    <row r="209" spans="1:5" ht="30" x14ac:dyDescent="0.25">
      <c r="A209" s="4" t="s">
        <v>1453</v>
      </c>
      <c r="C209" s="4" t="s">
        <v>6</v>
      </c>
      <c r="D209" s="4" t="s">
        <v>6</v>
      </c>
      <c r="E209" s="4" t="s">
        <v>6</v>
      </c>
    </row>
    <row r="210" spans="1:5" x14ac:dyDescent="0.25">
      <c r="A210" s="3" t="s">
        <v>1330</v>
      </c>
      <c r="C210" s="4" t="s">
        <v>6</v>
      </c>
      <c r="D210" s="4" t="s">
        <v>6</v>
      </c>
      <c r="E210" s="4" t="s">
        <v>6</v>
      </c>
    </row>
    <row r="211" spans="1:5" x14ac:dyDescent="0.25">
      <c r="A211" s="4" t="s">
        <v>1380</v>
      </c>
      <c r="B211" s="4" t="s">
        <v>76</v>
      </c>
      <c r="C211" s="6">
        <v>1796</v>
      </c>
      <c r="D211" s="6">
        <v>1853</v>
      </c>
      <c r="E211" s="4" t="s">
        <v>6</v>
      </c>
    </row>
    <row r="212" spans="1:5" ht="30" x14ac:dyDescent="0.25">
      <c r="A212" s="4" t="s">
        <v>1454</v>
      </c>
      <c r="C212" s="4" t="s">
        <v>6</v>
      </c>
      <c r="D212" s="4" t="s">
        <v>6</v>
      </c>
      <c r="E212" s="4" t="s">
        <v>6</v>
      </c>
    </row>
    <row r="213" spans="1:5" x14ac:dyDescent="0.25">
      <c r="A213" s="3" t="s">
        <v>1330</v>
      </c>
      <c r="C213" s="4" t="s">
        <v>6</v>
      </c>
      <c r="D213" s="4" t="s">
        <v>6</v>
      </c>
      <c r="E213" s="4" t="s">
        <v>6</v>
      </c>
    </row>
    <row r="214" spans="1:5" x14ac:dyDescent="0.25">
      <c r="A214" s="4" t="s">
        <v>1380</v>
      </c>
      <c r="C214" s="6">
        <v>268</v>
      </c>
      <c r="D214" s="6">
        <v>221</v>
      </c>
      <c r="E214" s="4" t="s">
        <v>6</v>
      </c>
    </row>
    <row r="215" spans="1:5" ht="30" x14ac:dyDescent="0.25">
      <c r="A215" s="4" t="s">
        <v>1455</v>
      </c>
      <c r="C215" s="4" t="s">
        <v>6</v>
      </c>
      <c r="D215" s="4" t="s">
        <v>6</v>
      </c>
      <c r="E215" s="4" t="s">
        <v>6</v>
      </c>
    </row>
    <row r="216" spans="1:5" x14ac:dyDescent="0.25">
      <c r="A216" s="3" t="s">
        <v>1330</v>
      </c>
      <c r="C216" s="4" t="s">
        <v>6</v>
      </c>
      <c r="D216" s="4" t="s">
        <v>6</v>
      </c>
      <c r="E216" s="4" t="s">
        <v>6</v>
      </c>
    </row>
    <row r="217" spans="1:5" x14ac:dyDescent="0.25">
      <c r="A217" s="4" t="s">
        <v>1380</v>
      </c>
      <c r="C217" s="6">
        <v>120</v>
      </c>
      <c r="D217" s="6">
        <v>58</v>
      </c>
      <c r="E217" s="4" t="s">
        <v>6</v>
      </c>
    </row>
    <row r="218" spans="1:5" ht="30" x14ac:dyDescent="0.25">
      <c r="A218" s="4" t="s">
        <v>1456</v>
      </c>
      <c r="C218" s="4" t="s">
        <v>6</v>
      </c>
      <c r="D218" s="4" t="s">
        <v>6</v>
      </c>
      <c r="E218" s="4" t="s">
        <v>6</v>
      </c>
    </row>
    <row r="219" spans="1:5" x14ac:dyDescent="0.25">
      <c r="A219" s="3" t="s">
        <v>1330</v>
      </c>
      <c r="C219" s="4" t="s">
        <v>6</v>
      </c>
      <c r="D219" s="4" t="s">
        <v>6</v>
      </c>
      <c r="E219" s="4" t="s">
        <v>6</v>
      </c>
    </row>
    <row r="220" spans="1:5" x14ac:dyDescent="0.25">
      <c r="A220" s="4" t="s">
        <v>1380</v>
      </c>
      <c r="C220" s="6">
        <v>148</v>
      </c>
      <c r="D220" s="6">
        <v>163</v>
      </c>
      <c r="E220" s="4" t="s">
        <v>6</v>
      </c>
    </row>
    <row r="221" spans="1:5" ht="30" x14ac:dyDescent="0.25">
      <c r="A221" s="4" t="s">
        <v>1457</v>
      </c>
      <c r="C221" s="4" t="s">
        <v>6</v>
      </c>
      <c r="D221" s="4" t="s">
        <v>6</v>
      </c>
      <c r="E221" s="4" t="s">
        <v>6</v>
      </c>
    </row>
    <row r="222" spans="1:5" x14ac:dyDescent="0.25">
      <c r="A222" s="3" t="s">
        <v>1330</v>
      </c>
      <c r="C222" s="4" t="s">
        <v>6</v>
      </c>
      <c r="D222" s="4" t="s">
        <v>6</v>
      </c>
      <c r="E222" s="4" t="s">
        <v>6</v>
      </c>
    </row>
    <row r="223" spans="1:5" x14ac:dyDescent="0.25">
      <c r="A223" s="4" t="s">
        <v>1380</v>
      </c>
      <c r="C223" s="6">
        <v>0</v>
      </c>
      <c r="D223" s="6">
        <v>0</v>
      </c>
      <c r="E223" s="4" t="s">
        <v>6</v>
      </c>
    </row>
    <row r="224" spans="1:5" ht="30" x14ac:dyDescent="0.25">
      <c r="A224" s="4" t="s">
        <v>1458</v>
      </c>
      <c r="C224" s="4" t="s">
        <v>6</v>
      </c>
      <c r="D224" s="4" t="s">
        <v>6</v>
      </c>
      <c r="E224" s="4" t="s">
        <v>6</v>
      </c>
    </row>
    <row r="225" spans="1:5" x14ac:dyDescent="0.25">
      <c r="A225" s="3" t="s">
        <v>1330</v>
      </c>
      <c r="C225" s="4" t="s">
        <v>6</v>
      </c>
      <c r="D225" s="4" t="s">
        <v>6</v>
      </c>
      <c r="E225" s="4" t="s">
        <v>6</v>
      </c>
    </row>
    <row r="226" spans="1:5" x14ac:dyDescent="0.25">
      <c r="A226" s="4" t="s">
        <v>1380</v>
      </c>
      <c r="B226" s="4" t="s">
        <v>76</v>
      </c>
      <c r="C226" s="6">
        <v>0</v>
      </c>
      <c r="D226" s="6">
        <v>0</v>
      </c>
      <c r="E226" s="4" t="s">
        <v>6</v>
      </c>
    </row>
    <row r="227" spans="1:5" ht="30" x14ac:dyDescent="0.25">
      <c r="A227" s="4" t="s">
        <v>1459</v>
      </c>
      <c r="C227" s="4" t="s">
        <v>6</v>
      </c>
      <c r="D227" s="4" t="s">
        <v>6</v>
      </c>
      <c r="E227" s="4" t="s">
        <v>6</v>
      </c>
    </row>
    <row r="228" spans="1:5" x14ac:dyDescent="0.25">
      <c r="A228" s="3" t="s">
        <v>1330</v>
      </c>
      <c r="C228" s="4" t="s">
        <v>6</v>
      </c>
      <c r="D228" s="4" t="s">
        <v>6</v>
      </c>
      <c r="E228" s="4" t="s">
        <v>6</v>
      </c>
    </row>
    <row r="229" spans="1:5" x14ac:dyDescent="0.25">
      <c r="A229" s="4" t="s">
        <v>1380</v>
      </c>
      <c r="C229" s="6">
        <v>633</v>
      </c>
      <c r="D229" s="6">
        <v>714</v>
      </c>
      <c r="E229" s="4" t="s">
        <v>6</v>
      </c>
    </row>
    <row r="230" spans="1:5" ht="30" x14ac:dyDescent="0.25">
      <c r="A230" s="4" t="s">
        <v>1460</v>
      </c>
      <c r="C230" s="4" t="s">
        <v>6</v>
      </c>
      <c r="D230" s="4" t="s">
        <v>6</v>
      </c>
      <c r="E230" s="4" t="s">
        <v>6</v>
      </c>
    </row>
    <row r="231" spans="1:5" x14ac:dyDescent="0.25">
      <c r="A231" s="3" t="s">
        <v>1330</v>
      </c>
      <c r="C231" s="4" t="s">
        <v>6</v>
      </c>
      <c r="D231" s="4" t="s">
        <v>6</v>
      </c>
      <c r="E231" s="4" t="s">
        <v>6</v>
      </c>
    </row>
    <row r="232" spans="1:5" x14ac:dyDescent="0.25">
      <c r="A232" s="4" t="s">
        <v>1380</v>
      </c>
      <c r="C232" s="6">
        <v>0</v>
      </c>
      <c r="D232" s="6">
        <v>0</v>
      </c>
      <c r="E232" s="4" t="s">
        <v>6</v>
      </c>
    </row>
    <row r="233" spans="1:5" ht="30" x14ac:dyDescent="0.25">
      <c r="A233" s="4" t="s">
        <v>1461</v>
      </c>
      <c r="C233" s="4" t="s">
        <v>6</v>
      </c>
      <c r="D233" s="4" t="s">
        <v>6</v>
      </c>
      <c r="E233" s="4" t="s">
        <v>6</v>
      </c>
    </row>
    <row r="234" spans="1:5" x14ac:dyDescent="0.25">
      <c r="A234" s="3" t="s">
        <v>1330</v>
      </c>
      <c r="C234" s="4" t="s">
        <v>6</v>
      </c>
      <c r="D234" s="4" t="s">
        <v>6</v>
      </c>
      <c r="E234" s="4" t="s">
        <v>6</v>
      </c>
    </row>
    <row r="235" spans="1:5" x14ac:dyDescent="0.25">
      <c r="A235" s="4" t="s">
        <v>1380</v>
      </c>
      <c r="C235" s="6">
        <v>587</v>
      </c>
      <c r="D235" s="6">
        <v>672</v>
      </c>
      <c r="E235" s="4" t="s">
        <v>6</v>
      </c>
    </row>
    <row r="236" spans="1:5" ht="30" x14ac:dyDescent="0.25">
      <c r="A236" s="4" t="s">
        <v>1462</v>
      </c>
      <c r="C236" s="4" t="s">
        <v>6</v>
      </c>
      <c r="D236" s="4" t="s">
        <v>6</v>
      </c>
      <c r="E236" s="4" t="s">
        <v>6</v>
      </c>
    </row>
    <row r="237" spans="1:5" x14ac:dyDescent="0.25">
      <c r="A237" s="3" t="s">
        <v>1330</v>
      </c>
      <c r="C237" s="4" t="s">
        <v>6</v>
      </c>
      <c r="D237" s="4" t="s">
        <v>6</v>
      </c>
      <c r="E237" s="4" t="s">
        <v>6</v>
      </c>
    </row>
    <row r="238" spans="1:5" x14ac:dyDescent="0.25">
      <c r="A238" s="4" t="s">
        <v>1380</v>
      </c>
      <c r="C238" s="6">
        <v>0</v>
      </c>
      <c r="D238" s="6">
        <v>0</v>
      </c>
      <c r="E238" s="4" t="s">
        <v>6</v>
      </c>
    </row>
    <row r="239" spans="1:5" ht="30" x14ac:dyDescent="0.25">
      <c r="A239" s="4" t="s">
        <v>1463</v>
      </c>
      <c r="C239" s="4" t="s">
        <v>6</v>
      </c>
      <c r="D239" s="4" t="s">
        <v>6</v>
      </c>
      <c r="E239" s="4" t="s">
        <v>6</v>
      </c>
    </row>
    <row r="240" spans="1:5" x14ac:dyDescent="0.25">
      <c r="A240" s="3" t="s">
        <v>1330</v>
      </c>
      <c r="C240" s="4" t="s">
        <v>6</v>
      </c>
      <c r="D240" s="4" t="s">
        <v>6</v>
      </c>
      <c r="E240" s="4" t="s">
        <v>6</v>
      </c>
    </row>
    <row r="241" spans="1:5" x14ac:dyDescent="0.25">
      <c r="A241" s="4" t="s">
        <v>1380</v>
      </c>
      <c r="B241" s="4" t="s">
        <v>76</v>
      </c>
      <c r="C241" s="6">
        <v>46</v>
      </c>
      <c r="D241" s="6">
        <v>42</v>
      </c>
      <c r="E241" s="4" t="s">
        <v>6</v>
      </c>
    </row>
    <row r="242" spans="1:5" x14ac:dyDescent="0.25">
      <c r="A242" s="4" t="s">
        <v>1464</v>
      </c>
      <c r="C242" s="4" t="s">
        <v>6</v>
      </c>
      <c r="D242" s="4" t="s">
        <v>6</v>
      </c>
      <c r="E242" s="4" t="s">
        <v>6</v>
      </c>
    </row>
    <row r="243" spans="1:5" x14ac:dyDescent="0.25">
      <c r="A243" s="3" t="s">
        <v>1330</v>
      </c>
      <c r="C243" s="4" t="s">
        <v>6</v>
      </c>
      <c r="D243" s="4" t="s">
        <v>6</v>
      </c>
      <c r="E243" s="4" t="s">
        <v>6</v>
      </c>
    </row>
    <row r="244" spans="1:5" x14ac:dyDescent="0.25">
      <c r="A244" s="4" t="s">
        <v>1380</v>
      </c>
      <c r="C244" s="6">
        <v>617</v>
      </c>
      <c r="D244" s="6">
        <v>569</v>
      </c>
      <c r="E244" s="4" t="s">
        <v>6</v>
      </c>
    </row>
    <row r="245" spans="1:5" ht="30" x14ac:dyDescent="0.25">
      <c r="A245" s="4" t="s">
        <v>1465</v>
      </c>
      <c r="C245" s="4" t="s">
        <v>6</v>
      </c>
      <c r="D245" s="4" t="s">
        <v>6</v>
      </c>
      <c r="E245" s="4" t="s">
        <v>6</v>
      </c>
    </row>
    <row r="246" spans="1:5" x14ac:dyDescent="0.25">
      <c r="A246" s="3" t="s">
        <v>1330</v>
      </c>
      <c r="C246" s="4" t="s">
        <v>6</v>
      </c>
      <c r="D246" s="4" t="s">
        <v>6</v>
      </c>
      <c r="E246" s="4" t="s">
        <v>6</v>
      </c>
    </row>
    <row r="247" spans="1:5" x14ac:dyDescent="0.25">
      <c r="A247" s="4" t="s">
        <v>1380</v>
      </c>
      <c r="C247" s="6">
        <v>0</v>
      </c>
      <c r="D247" s="6">
        <v>0</v>
      </c>
      <c r="E247" s="4" t="s">
        <v>6</v>
      </c>
    </row>
    <row r="248" spans="1:5" ht="30" x14ac:dyDescent="0.25">
      <c r="A248" s="4" t="s">
        <v>1466</v>
      </c>
      <c r="C248" s="4" t="s">
        <v>6</v>
      </c>
      <c r="D248" s="4" t="s">
        <v>6</v>
      </c>
      <c r="E248" s="4" t="s">
        <v>6</v>
      </c>
    </row>
    <row r="249" spans="1:5" x14ac:dyDescent="0.25">
      <c r="A249" s="3" t="s">
        <v>1330</v>
      </c>
      <c r="C249" s="4" t="s">
        <v>6</v>
      </c>
      <c r="D249" s="4" t="s">
        <v>6</v>
      </c>
      <c r="E249" s="4" t="s">
        <v>6</v>
      </c>
    </row>
    <row r="250" spans="1:5" x14ac:dyDescent="0.25">
      <c r="A250" s="4" t="s">
        <v>1380</v>
      </c>
      <c r="C250" s="6">
        <v>617</v>
      </c>
      <c r="D250" s="6">
        <v>569</v>
      </c>
      <c r="E250" s="4" t="s">
        <v>6</v>
      </c>
    </row>
    <row r="251" spans="1:5" ht="30" x14ac:dyDescent="0.25">
      <c r="A251" s="4" t="s">
        <v>1467</v>
      </c>
      <c r="C251" s="4" t="s">
        <v>6</v>
      </c>
      <c r="D251" s="4" t="s">
        <v>6</v>
      </c>
      <c r="E251" s="4" t="s">
        <v>6</v>
      </c>
    </row>
    <row r="252" spans="1:5" x14ac:dyDescent="0.25">
      <c r="A252" s="3" t="s">
        <v>1330</v>
      </c>
      <c r="C252" s="4" t="s">
        <v>6</v>
      </c>
      <c r="D252" s="4" t="s">
        <v>6</v>
      </c>
      <c r="E252" s="4" t="s">
        <v>6</v>
      </c>
    </row>
    <row r="253" spans="1:5" x14ac:dyDescent="0.25">
      <c r="A253" s="4" t="s">
        <v>1380</v>
      </c>
      <c r="C253" s="6">
        <v>0</v>
      </c>
      <c r="D253" s="6">
        <v>0</v>
      </c>
      <c r="E253" s="4" t="s">
        <v>6</v>
      </c>
    </row>
    <row r="254" spans="1:5" ht="30" x14ac:dyDescent="0.25">
      <c r="A254" s="4" t="s">
        <v>1468</v>
      </c>
      <c r="C254" s="4" t="s">
        <v>6</v>
      </c>
      <c r="D254" s="4" t="s">
        <v>6</v>
      </c>
      <c r="E254" s="4" t="s">
        <v>6</v>
      </c>
    </row>
    <row r="255" spans="1:5" x14ac:dyDescent="0.25">
      <c r="A255" s="3" t="s">
        <v>1330</v>
      </c>
      <c r="C255" s="4" t="s">
        <v>6</v>
      </c>
      <c r="D255" s="4" t="s">
        <v>6</v>
      </c>
      <c r="E255" s="4" t="s">
        <v>6</v>
      </c>
    </row>
    <row r="256" spans="1:5" x14ac:dyDescent="0.25">
      <c r="A256" s="4" t="s">
        <v>1380</v>
      </c>
      <c r="B256" s="4" t="s">
        <v>76</v>
      </c>
      <c r="C256" s="6">
        <v>0</v>
      </c>
      <c r="D256" s="6">
        <v>0</v>
      </c>
      <c r="E256" s="4" t="s">
        <v>6</v>
      </c>
    </row>
    <row r="257" spans="1:5" ht="30" x14ac:dyDescent="0.25">
      <c r="A257" s="4" t="s">
        <v>1469</v>
      </c>
      <c r="C257" s="4" t="s">
        <v>6</v>
      </c>
      <c r="D257" s="4" t="s">
        <v>6</v>
      </c>
      <c r="E257" s="4" t="s">
        <v>6</v>
      </c>
    </row>
    <row r="258" spans="1:5" x14ac:dyDescent="0.25">
      <c r="A258" s="3" t="s">
        <v>1330</v>
      </c>
      <c r="C258" s="4" t="s">
        <v>6</v>
      </c>
      <c r="D258" s="4" t="s">
        <v>6</v>
      </c>
      <c r="E258" s="4" t="s">
        <v>6</v>
      </c>
    </row>
    <row r="259" spans="1:5" x14ac:dyDescent="0.25">
      <c r="A259" s="4" t="s">
        <v>1380</v>
      </c>
      <c r="B259" s="4" t="s">
        <v>79</v>
      </c>
      <c r="C259" s="6">
        <v>848</v>
      </c>
      <c r="D259" s="6">
        <v>862</v>
      </c>
      <c r="E259" s="4" t="s">
        <v>6</v>
      </c>
    </row>
    <row r="260" spans="1:5" ht="30" x14ac:dyDescent="0.25">
      <c r="A260" s="4" t="s">
        <v>1470</v>
      </c>
      <c r="C260" s="4" t="s">
        <v>6</v>
      </c>
      <c r="D260" s="4" t="s">
        <v>6</v>
      </c>
      <c r="E260" s="4" t="s">
        <v>6</v>
      </c>
    </row>
    <row r="261" spans="1:5" x14ac:dyDescent="0.25">
      <c r="A261" s="3" t="s">
        <v>1330</v>
      </c>
      <c r="C261" s="4" t="s">
        <v>6</v>
      </c>
      <c r="D261" s="4" t="s">
        <v>6</v>
      </c>
      <c r="E261" s="4" t="s">
        <v>6</v>
      </c>
    </row>
    <row r="262" spans="1:5" x14ac:dyDescent="0.25">
      <c r="A262" s="4" t="s">
        <v>1380</v>
      </c>
      <c r="B262" s="4" t="s">
        <v>79</v>
      </c>
      <c r="C262" s="6">
        <v>0</v>
      </c>
      <c r="D262" s="6">
        <v>0</v>
      </c>
      <c r="E262" s="4" t="s">
        <v>6</v>
      </c>
    </row>
    <row r="263" spans="1:5" ht="30" x14ac:dyDescent="0.25">
      <c r="A263" s="4" t="s">
        <v>1471</v>
      </c>
      <c r="C263" s="4" t="s">
        <v>6</v>
      </c>
      <c r="D263" s="4" t="s">
        <v>6</v>
      </c>
      <c r="E263" s="4" t="s">
        <v>6</v>
      </c>
    </row>
    <row r="264" spans="1:5" x14ac:dyDescent="0.25">
      <c r="A264" s="3" t="s">
        <v>1330</v>
      </c>
      <c r="C264" s="4" t="s">
        <v>6</v>
      </c>
      <c r="D264" s="4" t="s">
        <v>6</v>
      </c>
      <c r="E264" s="4" t="s">
        <v>6</v>
      </c>
    </row>
    <row r="265" spans="1:5" x14ac:dyDescent="0.25">
      <c r="A265" s="4" t="s">
        <v>1380</v>
      </c>
      <c r="B265" s="4" t="s">
        <v>79</v>
      </c>
      <c r="C265" s="6">
        <v>848</v>
      </c>
      <c r="D265" s="6">
        <v>862</v>
      </c>
      <c r="E265" s="4" t="s">
        <v>6</v>
      </c>
    </row>
    <row r="266" spans="1:5" ht="30" x14ac:dyDescent="0.25">
      <c r="A266" s="4" t="s">
        <v>1472</v>
      </c>
      <c r="C266" s="4" t="s">
        <v>6</v>
      </c>
      <c r="D266" s="4" t="s">
        <v>6</v>
      </c>
      <c r="E266" s="4" t="s">
        <v>6</v>
      </c>
    </row>
    <row r="267" spans="1:5" x14ac:dyDescent="0.25">
      <c r="A267" s="3" t="s">
        <v>1330</v>
      </c>
      <c r="C267" s="4" t="s">
        <v>6</v>
      </c>
      <c r="D267" s="4" t="s">
        <v>6</v>
      </c>
      <c r="E267" s="4" t="s">
        <v>6</v>
      </c>
    </row>
    <row r="268" spans="1:5" x14ac:dyDescent="0.25">
      <c r="A268" s="4" t="s">
        <v>1380</v>
      </c>
      <c r="B268" s="4" t="s">
        <v>79</v>
      </c>
      <c r="C268" s="6">
        <v>0</v>
      </c>
      <c r="D268" s="6">
        <v>0</v>
      </c>
      <c r="E268" s="4" t="s">
        <v>6</v>
      </c>
    </row>
    <row r="269" spans="1:5" ht="30" x14ac:dyDescent="0.25">
      <c r="A269" s="4" t="s">
        <v>1473</v>
      </c>
      <c r="C269" s="4" t="s">
        <v>6</v>
      </c>
      <c r="D269" s="4" t="s">
        <v>6</v>
      </c>
      <c r="E269" s="4" t="s">
        <v>6</v>
      </c>
    </row>
    <row r="270" spans="1:5" x14ac:dyDescent="0.25">
      <c r="A270" s="3" t="s">
        <v>1330</v>
      </c>
      <c r="C270" s="4" t="s">
        <v>6</v>
      </c>
      <c r="D270" s="4" t="s">
        <v>6</v>
      </c>
      <c r="E270" s="4" t="s">
        <v>6</v>
      </c>
    </row>
    <row r="271" spans="1:5" x14ac:dyDescent="0.25">
      <c r="A271" s="4" t="s">
        <v>1380</v>
      </c>
      <c r="B271" s="4" t="s">
        <v>879</v>
      </c>
      <c r="C271" s="6">
        <v>0</v>
      </c>
      <c r="D271" s="6">
        <v>0</v>
      </c>
      <c r="E271" s="4" t="s">
        <v>6</v>
      </c>
    </row>
    <row r="272" spans="1:5" ht="30" x14ac:dyDescent="0.25">
      <c r="A272" s="4" t="s">
        <v>1474</v>
      </c>
      <c r="C272" s="4" t="s">
        <v>6</v>
      </c>
      <c r="D272" s="4" t="s">
        <v>6</v>
      </c>
      <c r="E272" s="4" t="s">
        <v>6</v>
      </c>
    </row>
    <row r="273" spans="1:5" x14ac:dyDescent="0.25">
      <c r="A273" s="3" t="s">
        <v>1330</v>
      </c>
      <c r="C273" s="4" t="s">
        <v>6</v>
      </c>
      <c r="D273" s="4" t="s">
        <v>6</v>
      </c>
      <c r="E273" s="4" t="s">
        <v>6</v>
      </c>
    </row>
    <row r="274" spans="1:5" x14ac:dyDescent="0.25">
      <c r="A274" s="4" t="s">
        <v>1380</v>
      </c>
      <c r="C274" s="6">
        <v>1852</v>
      </c>
      <c r="D274" s="6">
        <v>2053</v>
      </c>
      <c r="E274" s="4" t="s">
        <v>6</v>
      </c>
    </row>
    <row r="275" spans="1:5" ht="30" x14ac:dyDescent="0.25">
      <c r="A275" s="4" t="s">
        <v>1475</v>
      </c>
      <c r="C275" s="4" t="s">
        <v>6</v>
      </c>
      <c r="D275" s="4" t="s">
        <v>6</v>
      </c>
      <c r="E275" s="4" t="s">
        <v>6</v>
      </c>
    </row>
    <row r="276" spans="1:5" x14ac:dyDescent="0.25">
      <c r="A276" s="3" t="s">
        <v>1330</v>
      </c>
      <c r="C276" s="4" t="s">
        <v>6</v>
      </c>
      <c r="D276" s="4" t="s">
        <v>6</v>
      </c>
      <c r="E276" s="4" t="s">
        <v>6</v>
      </c>
    </row>
    <row r="277" spans="1:5" x14ac:dyDescent="0.25">
      <c r="A277" s="4" t="s">
        <v>1380</v>
      </c>
      <c r="C277" s="6">
        <v>0</v>
      </c>
      <c r="D277" s="6">
        <v>0</v>
      </c>
      <c r="E277" s="4" t="s">
        <v>6</v>
      </c>
    </row>
    <row r="278" spans="1:5" ht="30" x14ac:dyDescent="0.25">
      <c r="A278" s="4" t="s">
        <v>1476</v>
      </c>
      <c r="C278" s="4" t="s">
        <v>6</v>
      </c>
      <c r="D278" s="4" t="s">
        <v>6</v>
      </c>
      <c r="E278" s="4" t="s">
        <v>6</v>
      </c>
    </row>
    <row r="279" spans="1:5" x14ac:dyDescent="0.25">
      <c r="A279" s="3" t="s">
        <v>1330</v>
      </c>
      <c r="C279" s="4" t="s">
        <v>6</v>
      </c>
      <c r="D279" s="4" t="s">
        <v>6</v>
      </c>
      <c r="E279" s="4" t="s">
        <v>6</v>
      </c>
    </row>
    <row r="280" spans="1:5" x14ac:dyDescent="0.25">
      <c r="A280" s="4" t="s">
        <v>1380</v>
      </c>
      <c r="C280" s="6">
        <v>872</v>
      </c>
      <c r="D280" s="6">
        <v>1045</v>
      </c>
      <c r="E280" s="4" t="s">
        <v>6</v>
      </c>
    </row>
    <row r="281" spans="1:5" ht="30" x14ac:dyDescent="0.25">
      <c r="A281" s="4" t="s">
        <v>1477</v>
      </c>
      <c r="C281" s="4" t="s">
        <v>6</v>
      </c>
      <c r="D281" s="4" t="s">
        <v>6</v>
      </c>
      <c r="E281" s="4" t="s">
        <v>6</v>
      </c>
    </row>
    <row r="282" spans="1:5" x14ac:dyDescent="0.25">
      <c r="A282" s="3" t="s">
        <v>1330</v>
      </c>
      <c r="C282" s="4" t="s">
        <v>6</v>
      </c>
      <c r="D282" s="4" t="s">
        <v>6</v>
      </c>
      <c r="E282" s="4" t="s">
        <v>6</v>
      </c>
    </row>
    <row r="283" spans="1:5" x14ac:dyDescent="0.25">
      <c r="A283" s="4" t="s">
        <v>1380</v>
      </c>
      <c r="C283" s="6">
        <v>0</v>
      </c>
      <c r="D283" s="6">
        <v>0</v>
      </c>
      <c r="E283" s="4" t="s">
        <v>6</v>
      </c>
    </row>
    <row r="284" spans="1:5" ht="30" x14ac:dyDescent="0.25">
      <c r="A284" s="4" t="s">
        <v>1478</v>
      </c>
      <c r="C284" s="4" t="s">
        <v>6</v>
      </c>
      <c r="D284" s="4" t="s">
        <v>6</v>
      </c>
      <c r="E284" s="4" t="s">
        <v>6</v>
      </c>
    </row>
    <row r="285" spans="1:5" x14ac:dyDescent="0.25">
      <c r="A285" s="3" t="s">
        <v>1330</v>
      </c>
      <c r="C285" s="4" t="s">
        <v>6</v>
      </c>
      <c r="D285" s="4" t="s">
        <v>6</v>
      </c>
      <c r="E285" s="4" t="s">
        <v>6</v>
      </c>
    </row>
    <row r="286" spans="1:5" x14ac:dyDescent="0.25">
      <c r="A286" s="4" t="s">
        <v>1380</v>
      </c>
      <c r="B286" s="4" t="s">
        <v>76</v>
      </c>
      <c r="C286" s="6">
        <v>980</v>
      </c>
      <c r="D286" s="6">
        <v>1008</v>
      </c>
      <c r="E286" s="4" t="s">
        <v>6</v>
      </c>
    </row>
    <row r="287" spans="1:5" x14ac:dyDescent="0.25">
      <c r="A287" s="4" t="s">
        <v>1479</v>
      </c>
      <c r="C287" s="4" t="s">
        <v>6</v>
      </c>
      <c r="D287" s="4" t="s">
        <v>6</v>
      </c>
      <c r="E287" s="4" t="s">
        <v>6</v>
      </c>
    </row>
    <row r="288" spans="1:5" x14ac:dyDescent="0.25">
      <c r="A288" s="3" t="s">
        <v>1330</v>
      </c>
      <c r="C288" s="4" t="s">
        <v>6</v>
      </c>
      <c r="D288" s="4" t="s">
        <v>6</v>
      </c>
      <c r="E288" s="4" t="s">
        <v>6</v>
      </c>
    </row>
    <row r="289" spans="1:5" x14ac:dyDescent="0.25">
      <c r="A289" s="4" t="s">
        <v>1380</v>
      </c>
      <c r="B289" s="4" t="s">
        <v>84</v>
      </c>
      <c r="C289" s="6">
        <v>145</v>
      </c>
      <c r="D289" s="6">
        <v>128</v>
      </c>
      <c r="E289" s="4" t="s">
        <v>6</v>
      </c>
    </row>
    <row r="290" spans="1:5" ht="30" x14ac:dyDescent="0.25">
      <c r="A290" s="4" t="s">
        <v>1480</v>
      </c>
      <c r="C290" s="4" t="s">
        <v>6</v>
      </c>
      <c r="D290" s="4" t="s">
        <v>6</v>
      </c>
      <c r="E290" s="4" t="s">
        <v>6</v>
      </c>
    </row>
    <row r="291" spans="1:5" x14ac:dyDescent="0.25">
      <c r="A291" s="3" t="s">
        <v>1330</v>
      </c>
      <c r="C291" s="4" t="s">
        <v>6</v>
      </c>
      <c r="D291" s="4" t="s">
        <v>6</v>
      </c>
      <c r="E291" s="4" t="s">
        <v>6</v>
      </c>
    </row>
    <row r="292" spans="1:5" x14ac:dyDescent="0.25">
      <c r="A292" s="4" t="s">
        <v>1380</v>
      </c>
      <c r="B292" s="4" t="s">
        <v>84</v>
      </c>
      <c r="C292" s="6">
        <v>0</v>
      </c>
      <c r="D292" s="6">
        <v>0</v>
      </c>
      <c r="E292" s="4" t="s">
        <v>6</v>
      </c>
    </row>
    <row r="293" spans="1:5" ht="30" x14ac:dyDescent="0.25">
      <c r="A293" s="4" t="s">
        <v>1481</v>
      </c>
      <c r="C293" s="4" t="s">
        <v>6</v>
      </c>
      <c r="D293" s="4" t="s">
        <v>6</v>
      </c>
      <c r="E293" s="4" t="s">
        <v>6</v>
      </c>
    </row>
    <row r="294" spans="1:5" x14ac:dyDescent="0.25">
      <c r="A294" s="3" t="s">
        <v>1330</v>
      </c>
      <c r="C294" s="4" t="s">
        <v>6</v>
      </c>
      <c r="D294" s="4" t="s">
        <v>6</v>
      </c>
      <c r="E294" s="4" t="s">
        <v>6</v>
      </c>
    </row>
    <row r="295" spans="1:5" x14ac:dyDescent="0.25">
      <c r="A295" s="4" t="s">
        <v>1380</v>
      </c>
      <c r="B295" s="4" t="s">
        <v>84</v>
      </c>
      <c r="C295" s="6">
        <v>2</v>
      </c>
      <c r="D295" s="6">
        <v>1</v>
      </c>
      <c r="E295" s="4" t="s">
        <v>6</v>
      </c>
    </row>
    <row r="296" spans="1:5" ht="30" x14ac:dyDescent="0.25">
      <c r="A296" s="4" t="s">
        <v>1482</v>
      </c>
      <c r="C296" s="4" t="s">
        <v>6</v>
      </c>
      <c r="D296" s="4" t="s">
        <v>6</v>
      </c>
      <c r="E296" s="4" t="s">
        <v>6</v>
      </c>
    </row>
    <row r="297" spans="1:5" x14ac:dyDescent="0.25">
      <c r="A297" s="3" t="s">
        <v>1330</v>
      </c>
      <c r="C297" s="4" t="s">
        <v>6</v>
      </c>
      <c r="D297" s="4" t="s">
        <v>6</v>
      </c>
      <c r="E297" s="4" t="s">
        <v>6</v>
      </c>
    </row>
    <row r="298" spans="1:5" x14ac:dyDescent="0.25">
      <c r="A298" s="4" t="s">
        <v>1380</v>
      </c>
      <c r="B298" s="4" t="s">
        <v>84</v>
      </c>
      <c r="C298" s="6">
        <v>0</v>
      </c>
      <c r="D298" s="6">
        <v>0</v>
      </c>
      <c r="E298" s="4" t="s">
        <v>6</v>
      </c>
    </row>
    <row r="299" spans="1:5" ht="30" x14ac:dyDescent="0.25">
      <c r="A299" s="4" t="s">
        <v>1483</v>
      </c>
      <c r="C299" s="4" t="s">
        <v>6</v>
      </c>
      <c r="D299" s="4" t="s">
        <v>6</v>
      </c>
      <c r="E299" s="4" t="s">
        <v>6</v>
      </c>
    </row>
    <row r="300" spans="1:5" x14ac:dyDescent="0.25">
      <c r="A300" s="3" t="s">
        <v>1330</v>
      </c>
      <c r="C300" s="4" t="s">
        <v>6</v>
      </c>
      <c r="D300" s="4" t="s">
        <v>6</v>
      </c>
      <c r="E300" s="4" t="s">
        <v>6</v>
      </c>
    </row>
    <row r="301" spans="1:5" x14ac:dyDescent="0.25">
      <c r="A301" s="4" t="s">
        <v>1380</v>
      </c>
      <c r="B301" s="4" t="s">
        <v>1199</v>
      </c>
      <c r="C301" s="6">
        <v>142</v>
      </c>
      <c r="D301" s="6">
        <v>126</v>
      </c>
      <c r="E301" s="4" t="s">
        <v>6</v>
      </c>
    </row>
    <row r="302" spans="1:5" x14ac:dyDescent="0.25">
      <c r="A302" s="4" t="s">
        <v>1484</v>
      </c>
      <c r="C302" s="4" t="s">
        <v>6</v>
      </c>
      <c r="D302" s="4" t="s">
        <v>6</v>
      </c>
      <c r="E302" s="4" t="s">
        <v>6</v>
      </c>
    </row>
    <row r="303" spans="1:5" x14ac:dyDescent="0.25">
      <c r="A303" s="3" t="s">
        <v>1330</v>
      </c>
      <c r="C303" s="4" t="s">
        <v>6</v>
      </c>
      <c r="D303" s="4" t="s">
        <v>6</v>
      </c>
      <c r="E303" s="4" t="s">
        <v>6</v>
      </c>
    </row>
    <row r="304" spans="1:5" x14ac:dyDescent="0.25">
      <c r="A304" s="4" t="s">
        <v>1380</v>
      </c>
      <c r="C304" s="6">
        <v>1151</v>
      </c>
      <c r="D304" s="6">
        <v>1197</v>
      </c>
      <c r="E304" s="4" t="s">
        <v>6</v>
      </c>
    </row>
    <row r="305" spans="1:5" ht="30" x14ac:dyDescent="0.25">
      <c r="A305" s="4" t="s">
        <v>1485</v>
      </c>
      <c r="C305" s="4" t="s">
        <v>6</v>
      </c>
      <c r="D305" s="4" t="s">
        <v>6</v>
      </c>
      <c r="E305" s="4" t="s">
        <v>6</v>
      </c>
    </row>
    <row r="306" spans="1:5" x14ac:dyDescent="0.25">
      <c r="A306" s="3" t="s">
        <v>1330</v>
      </c>
      <c r="C306" s="4" t="s">
        <v>6</v>
      </c>
      <c r="D306" s="4" t="s">
        <v>6</v>
      </c>
      <c r="E306" s="4" t="s">
        <v>6</v>
      </c>
    </row>
    <row r="307" spans="1:5" x14ac:dyDescent="0.25">
      <c r="A307" s="4" t="s">
        <v>1380</v>
      </c>
      <c r="C307" s="6">
        <v>0</v>
      </c>
      <c r="D307" s="6">
        <v>0</v>
      </c>
      <c r="E307" s="4" t="s">
        <v>6</v>
      </c>
    </row>
    <row r="308" spans="1:5" ht="30" x14ac:dyDescent="0.25">
      <c r="A308" s="4" t="s">
        <v>1486</v>
      </c>
      <c r="C308" s="4" t="s">
        <v>6</v>
      </c>
      <c r="D308" s="4" t="s">
        <v>6</v>
      </c>
      <c r="E308" s="4" t="s">
        <v>6</v>
      </c>
    </row>
    <row r="309" spans="1:5" x14ac:dyDescent="0.25">
      <c r="A309" s="3" t="s">
        <v>1330</v>
      </c>
      <c r="C309" s="4" t="s">
        <v>6</v>
      </c>
      <c r="D309" s="4" t="s">
        <v>6</v>
      </c>
      <c r="E309" s="4" t="s">
        <v>6</v>
      </c>
    </row>
    <row r="310" spans="1:5" x14ac:dyDescent="0.25">
      <c r="A310" s="4" t="s">
        <v>1380</v>
      </c>
      <c r="C310" s="6">
        <v>55</v>
      </c>
      <c r="D310" s="6">
        <v>54</v>
      </c>
      <c r="E310" s="4" t="s">
        <v>6</v>
      </c>
    </row>
    <row r="311" spans="1:5" ht="30" x14ac:dyDescent="0.25">
      <c r="A311" s="4" t="s">
        <v>1487</v>
      </c>
      <c r="C311" s="4" t="s">
        <v>6</v>
      </c>
      <c r="D311" s="4" t="s">
        <v>6</v>
      </c>
      <c r="E311" s="4" t="s">
        <v>6</v>
      </c>
    </row>
    <row r="312" spans="1:5" x14ac:dyDescent="0.25">
      <c r="A312" s="3" t="s">
        <v>1330</v>
      </c>
      <c r="C312" s="4" t="s">
        <v>6</v>
      </c>
      <c r="D312" s="4" t="s">
        <v>6</v>
      </c>
      <c r="E312" s="4" t="s">
        <v>6</v>
      </c>
    </row>
    <row r="313" spans="1:5" x14ac:dyDescent="0.25">
      <c r="A313" s="4" t="s">
        <v>1380</v>
      </c>
      <c r="C313" s="6">
        <v>1096</v>
      </c>
      <c r="D313" s="6">
        <v>1143</v>
      </c>
      <c r="E313" s="4" t="s">
        <v>6</v>
      </c>
    </row>
    <row r="314" spans="1:5" ht="30" x14ac:dyDescent="0.25">
      <c r="A314" s="4" t="s">
        <v>1488</v>
      </c>
      <c r="C314" s="4" t="s">
        <v>6</v>
      </c>
      <c r="D314" s="4" t="s">
        <v>6</v>
      </c>
      <c r="E314" s="4" t="s">
        <v>6</v>
      </c>
    </row>
    <row r="315" spans="1:5" x14ac:dyDescent="0.25">
      <c r="A315" s="3" t="s">
        <v>1330</v>
      </c>
      <c r="C315" s="4" t="s">
        <v>6</v>
      </c>
      <c r="D315" s="4" t="s">
        <v>6</v>
      </c>
      <c r="E315" s="4" t="s">
        <v>6</v>
      </c>
    </row>
    <row r="316" spans="1:5" x14ac:dyDescent="0.25">
      <c r="A316" s="4" t="s">
        <v>1380</v>
      </c>
      <c r="B316" s="4" t="s">
        <v>76</v>
      </c>
      <c r="C316" s="6">
        <v>0</v>
      </c>
      <c r="D316" s="6">
        <v>0</v>
      </c>
      <c r="E316" s="4" t="s">
        <v>6</v>
      </c>
    </row>
    <row r="317" spans="1:5" x14ac:dyDescent="0.25">
      <c r="A317" s="4" t="s">
        <v>1489</v>
      </c>
      <c r="C317" s="4" t="s">
        <v>6</v>
      </c>
      <c r="D317" s="4" t="s">
        <v>6</v>
      </c>
      <c r="E317" s="4" t="s">
        <v>6</v>
      </c>
    </row>
    <row r="318" spans="1:5" x14ac:dyDescent="0.25">
      <c r="A318" s="3" t="s">
        <v>1330</v>
      </c>
      <c r="C318" s="4" t="s">
        <v>6</v>
      </c>
      <c r="D318" s="4" t="s">
        <v>6</v>
      </c>
      <c r="E318" s="4" t="s">
        <v>6</v>
      </c>
    </row>
    <row r="319" spans="1:5" x14ac:dyDescent="0.25">
      <c r="A319" s="4" t="s">
        <v>1380</v>
      </c>
      <c r="B319" s="4" t="s">
        <v>230</v>
      </c>
      <c r="C319" s="6">
        <v>1039</v>
      </c>
      <c r="D319" s="6">
        <v>1122</v>
      </c>
      <c r="E319" s="4" t="s">
        <v>6</v>
      </c>
    </row>
    <row r="320" spans="1:5" ht="30" x14ac:dyDescent="0.25">
      <c r="A320" s="4" t="s">
        <v>1490</v>
      </c>
      <c r="C320" s="4" t="s">
        <v>6</v>
      </c>
      <c r="D320" s="4" t="s">
        <v>6</v>
      </c>
      <c r="E320" s="4" t="s">
        <v>6</v>
      </c>
    </row>
    <row r="321" spans="1:5" x14ac:dyDescent="0.25">
      <c r="A321" s="3" t="s">
        <v>1330</v>
      </c>
      <c r="C321" s="4" t="s">
        <v>6</v>
      </c>
      <c r="D321" s="4" t="s">
        <v>6</v>
      </c>
      <c r="E321" s="4" t="s">
        <v>6</v>
      </c>
    </row>
    <row r="322" spans="1:5" x14ac:dyDescent="0.25">
      <c r="A322" s="4" t="s">
        <v>1380</v>
      </c>
      <c r="B322" s="4" t="s">
        <v>230</v>
      </c>
      <c r="C322" s="6">
        <v>0</v>
      </c>
      <c r="D322" s="6">
        <v>0</v>
      </c>
      <c r="E322" s="4" t="s">
        <v>6</v>
      </c>
    </row>
    <row r="323" spans="1:5" ht="30" x14ac:dyDescent="0.25">
      <c r="A323" s="4" t="s">
        <v>1491</v>
      </c>
      <c r="C323" s="4" t="s">
        <v>6</v>
      </c>
      <c r="D323" s="4" t="s">
        <v>6</v>
      </c>
      <c r="E323" s="4" t="s">
        <v>6</v>
      </c>
    </row>
    <row r="324" spans="1:5" x14ac:dyDescent="0.25">
      <c r="A324" s="3" t="s">
        <v>1330</v>
      </c>
      <c r="C324" s="4" t="s">
        <v>6</v>
      </c>
      <c r="D324" s="4" t="s">
        <v>6</v>
      </c>
      <c r="E324" s="4" t="s">
        <v>6</v>
      </c>
    </row>
    <row r="325" spans="1:5" x14ac:dyDescent="0.25">
      <c r="A325" s="4" t="s">
        <v>1380</v>
      </c>
      <c r="B325" s="4" t="s">
        <v>230</v>
      </c>
      <c r="C325" s="6">
        <v>167</v>
      </c>
      <c r="D325" s="6">
        <v>133</v>
      </c>
      <c r="E325" s="4" t="s">
        <v>6</v>
      </c>
    </row>
    <row r="326" spans="1:5" ht="30" x14ac:dyDescent="0.25">
      <c r="A326" s="4" t="s">
        <v>1492</v>
      </c>
      <c r="C326" s="4" t="s">
        <v>6</v>
      </c>
      <c r="D326" s="4" t="s">
        <v>6</v>
      </c>
      <c r="E326" s="4" t="s">
        <v>6</v>
      </c>
    </row>
    <row r="327" spans="1:5" x14ac:dyDescent="0.25">
      <c r="A327" s="3" t="s">
        <v>1330</v>
      </c>
      <c r="C327" s="4" t="s">
        <v>6</v>
      </c>
      <c r="D327" s="4" t="s">
        <v>6</v>
      </c>
      <c r="E327" s="4" t="s">
        <v>6</v>
      </c>
    </row>
    <row r="328" spans="1:5" x14ac:dyDescent="0.25">
      <c r="A328" s="4" t="s">
        <v>1380</v>
      </c>
      <c r="B328" s="4" t="s">
        <v>230</v>
      </c>
      <c r="C328" s="6">
        <v>244</v>
      </c>
      <c r="D328" s="6">
        <v>312</v>
      </c>
      <c r="E328" s="4" t="s">
        <v>6</v>
      </c>
    </row>
    <row r="329" spans="1:5" ht="30" x14ac:dyDescent="0.25">
      <c r="A329" s="4" t="s">
        <v>1493</v>
      </c>
      <c r="C329" s="4" t="s">
        <v>6</v>
      </c>
      <c r="D329" s="4" t="s">
        <v>6</v>
      </c>
      <c r="E329" s="4" t="s">
        <v>6</v>
      </c>
    </row>
    <row r="330" spans="1:5" x14ac:dyDescent="0.25">
      <c r="A330" s="3" t="s">
        <v>1330</v>
      </c>
      <c r="C330" s="4" t="s">
        <v>6</v>
      </c>
      <c r="D330" s="4" t="s">
        <v>6</v>
      </c>
      <c r="E330" s="4" t="s">
        <v>6</v>
      </c>
    </row>
    <row r="331" spans="1:5" x14ac:dyDescent="0.25">
      <c r="A331" s="4" t="s">
        <v>1380</v>
      </c>
      <c r="B331" s="4" t="s">
        <v>1206</v>
      </c>
      <c r="C331" s="5">
        <v>628</v>
      </c>
      <c r="D331" s="5">
        <v>677</v>
      </c>
      <c r="E331" s="4" t="s">
        <v>6</v>
      </c>
    </row>
    <row r="332" spans="1:5" x14ac:dyDescent="0.25">
      <c r="A332" s="18"/>
      <c r="B332" s="18"/>
      <c r="C332" s="18"/>
      <c r="D332" s="18"/>
    </row>
    <row r="333" spans="1:5" x14ac:dyDescent="0.25">
      <c r="A333" s="20" t="s">
        <v>1494</v>
      </c>
      <c r="B333" s="18"/>
      <c r="C333" s="18"/>
      <c r="D333" s="18"/>
    </row>
  </sheetData>
  <mergeCells count="3">
    <mergeCell ref="A1:B1"/>
    <mergeCell ref="A332:D332"/>
    <mergeCell ref="A333:D333"/>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345D49-53CF-4EDD-8402-D2FF6ECDBDDB}">
  <sheetPr>
    <tabColor theme="9" tint="0.59999389629810485"/>
  </sheetPr>
  <dimension ref="A1:I31"/>
  <sheetViews>
    <sheetView showGridLines="0" workbookViewId="0">
      <selection activeCell="I5" sqref="I5"/>
    </sheetView>
  </sheetViews>
  <sheetFormatPr defaultColWidth="16.28515625" defaultRowHeight="15" x14ac:dyDescent="0.25"/>
  <cols>
    <col min="1" max="1" width="60" style="74" customWidth="1"/>
    <col min="2" max="16384" width="16.28515625" style="74"/>
  </cols>
  <sheetData>
    <row r="1" spans="1:9" ht="28.5" x14ac:dyDescent="0.45">
      <c r="A1" s="103" t="s">
        <v>1930</v>
      </c>
    </row>
    <row r="2" spans="1:9" ht="22.5" x14ac:dyDescent="0.35">
      <c r="A2" s="98" t="s">
        <v>1989</v>
      </c>
    </row>
    <row r="4" spans="1:9" ht="15.75" thickBot="1" x14ac:dyDescent="0.3">
      <c r="A4" s="100"/>
      <c r="B4" s="75" t="s">
        <v>1990</v>
      </c>
      <c r="C4" s="101">
        <v>45291</v>
      </c>
      <c r="D4" s="101">
        <v>44926</v>
      </c>
      <c r="E4" s="101">
        <v>44561</v>
      </c>
      <c r="F4" s="101">
        <v>44196</v>
      </c>
      <c r="G4" s="101">
        <v>43830</v>
      </c>
      <c r="I4" s="74" t="s">
        <v>2033</v>
      </c>
    </row>
    <row r="5" spans="1:9" ht="34.9" customHeight="1" x14ac:dyDescent="0.25">
      <c r="A5" s="86" t="s">
        <v>1991</v>
      </c>
    </row>
    <row r="6" spans="1:9" x14ac:dyDescent="0.25">
      <c r="A6" s="87" t="s">
        <v>833</v>
      </c>
      <c r="C6" s="76">
        <v>2209</v>
      </c>
      <c r="D6" s="76">
        <v>1238</v>
      </c>
      <c r="E6" s="76">
        <v>1291</v>
      </c>
      <c r="F6" s="76">
        <v>1449</v>
      </c>
      <c r="G6" s="76">
        <v>1574</v>
      </c>
    </row>
    <row r="7" spans="1:9" x14ac:dyDescent="0.25">
      <c r="A7" s="87" t="s">
        <v>1992</v>
      </c>
      <c r="C7" s="76">
        <v>-14</v>
      </c>
      <c r="D7" s="76">
        <v>6</v>
      </c>
      <c r="E7" s="76">
        <v>-434</v>
      </c>
      <c r="F7" s="76">
        <v>2631</v>
      </c>
      <c r="G7" s="76">
        <v>4</v>
      </c>
    </row>
    <row r="8" spans="1:9" x14ac:dyDescent="0.25">
      <c r="A8" s="87" t="s">
        <v>1993</v>
      </c>
      <c r="C8" s="76">
        <v>2119</v>
      </c>
      <c r="D8" s="76">
        <v>31372</v>
      </c>
      <c r="E8" s="76">
        <v>21979</v>
      </c>
      <c r="F8" s="76">
        <v>9616</v>
      </c>
      <c r="G8" s="76">
        <v>16273</v>
      </c>
    </row>
    <row r="10" spans="1:9" x14ac:dyDescent="0.25">
      <c r="A10" s="87" t="s">
        <v>1994</v>
      </c>
      <c r="C10" s="78">
        <v>0.21</v>
      </c>
      <c r="D10" s="78">
        <v>9.6000000000000002E-2</v>
      </c>
      <c r="E10" s="78">
        <v>7.5999999999999998E-2</v>
      </c>
      <c r="F10" s="78">
        <v>6.4000000000000001E-2</v>
      </c>
      <c r="G10" s="78">
        <v>9.6000000000000002E-2</v>
      </c>
    </row>
    <row r="12" spans="1:9" x14ac:dyDescent="0.25">
      <c r="A12" s="87" t="s">
        <v>1995</v>
      </c>
      <c r="C12" s="76">
        <v>1745</v>
      </c>
      <c r="D12" s="76">
        <v>1119</v>
      </c>
      <c r="E12" s="76">
        <v>1193</v>
      </c>
      <c r="F12" s="76">
        <v>1356</v>
      </c>
      <c r="G12" s="76">
        <v>1423</v>
      </c>
    </row>
    <row r="13" spans="1:9" x14ac:dyDescent="0.25">
      <c r="A13" s="87" t="s">
        <v>1996</v>
      </c>
      <c r="C13" s="76">
        <v>0</v>
      </c>
      <c r="D13" s="76">
        <v>0</v>
      </c>
      <c r="E13" s="76">
        <v>0</v>
      </c>
      <c r="F13" s="76">
        <v>0</v>
      </c>
      <c r="G13" s="76">
        <v>1</v>
      </c>
    </row>
    <row r="14" spans="1:9" x14ac:dyDescent="0.25">
      <c r="A14" s="87" t="s">
        <v>1997</v>
      </c>
      <c r="C14" s="76">
        <v>9316</v>
      </c>
      <c r="D14" s="76">
        <v>9037</v>
      </c>
      <c r="E14" s="76">
        <v>8816</v>
      </c>
      <c r="F14" s="76">
        <v>8571</v>
      </c>
      <c r="G14" s="76">
        <v>8174</v>
      </c>
    </row>
    <row r="15" spans="1:9" x14ac:dyDescent="0.25">
      <c r="A15" s="102" t="s">
        <v>1998</v>
      </c>
      <c r="C15" s="89">
        <v>11061</v>
      </c>
      <c r="D15" s="89">
        <v>10156</v>
      </c>
      <c r="E15" s="89">
        <v>10009</v>
      </c>
      <c r="F15" s="89">
        <v>9927</v>
      </c>
      <c r="G15" s="89">
        <v>9598</v>
      </c>
    </row>
    <row r="17" spans="1:7" x14ac:dyDescent="0.25">
      <c r="A17" s="87" t="s">
        <v>1999</v>
      </c>
      <c r="C17" s="76">
        <v>3878</v>
      </c>
      <c r="D17" s="76">
        <v>32485</v>
      </c>
      <c r="E17" s="76">
        <v>23606</v>
      </c>
      <c r="F17" s="76">
        <v>8341</v>
      </c>
      <c r="G17" s="76">
        <v>17692</v>
      </c>
    </row>
    <row r="19" spans="1:7" ht="30" x14ac:dyDescent="0.25">
      <c r="A19" s="87" t="s">
        <v>2000</v>
      </c>
      <c r="C19" s="76">
        <v>10350</v>
      </c>
      <c r="D19" s="76">
        <v>2945</v>
      </c>
      <c r="E19" s="76">
        <v>2241</v>
      </c>
      <c r="F19" s="76">
        <v>2703</v>
      </c>
      <c r="G19" s="76">
        <v>16195</v>
      </c>
    </row>
    <row r="20" spans="1:7" x14ac:dyDescent="0.25">
      <c r="A20" s="87" t="s">
        <v>2001</v>
      </c>
      <c r="C20" s="76">
        <v>61538</v>
      </c>
      <c r="D20" s="76">
        <v>32884</v>
      </c>
      <c r="E20" s="76">
        <v>36195</v>
      </c>
      <c r="F20" s="76">
        <v>37133</v>
      </c>
      <c r="G20" s="76">
        <v>35955</v>
      </c>
    </row>
    <row r="21" spans="1:7" x14ac:dyDescent="0.25">
      <c r="A21" s="87" t="s">
        <v>165</v>
      </c>
      <c r="C21" s="76">
        <v>89014</v>
      </c>
      <c r="D21" s="76">
        <v>95661</v>
      </c>
      <c r="E21" s="76">
        <v>77201</v>
      </c>
      <c r="F21" s="76">
        <v>63238</v>
      </c>
      <c r="G21" s="76">
        <v>63143</v>
      </c>
    </row>
    <row r="22" spans="1:7" x14ac:dyDescent="0.25">
      <c r="A22" s="102" t="s">
        <v>2002</v>
      </c>
      <c r="C22" s="89">
        <v>160902</v>
      </c>
      <c r="D22" s="89">
        <v>131490</v>
      </c>
      <c r="E22" s="89">
        <v>115637</v>
      </c>
      <c r="F22" s="89">
        <v>103074</v>
      </c>
      <c r="G22" s="89">
        <v>115293</v>
      </c>
    </row>
    <row r="23" spans="1:7" ht="34.9" customHeight="1" x14ac:dyDescent="0.25">
      <c r="A23" s="86" t="s">
        <v>2003</v>
      </c>
    </row>
    <row r="24" spans="1:7" x14ac:dyDescent="0.25">
      <c r="A24" s="87" t="s">
        <v>2004</v>
      </c>
      <c r="C24" s="79">
        <v>-1.85</v>
      </c>
      <c r="D24" s="79">
        <v>0.69</v>
      </c>
      <c r="E24" s="79">
        <v>0.57999999999999996</v>
      </c>
      <c r="F24" s="79">
        <v>-0.19</v>
      </c>
      <c r="G24" s="79">
        <v>0.46</v>
      </c>
    </row>
    <row r="25" spans="1:7" x14ac:dyDescent="0.25">
      <c r="A25" s="87" t="s">
        <v>2005</v>
      </c>
      <c r="C25" s="78">
        <v>2.41E-2</v>
      </c>
      <c r="D25" s="78">
        <v>0.24709999999999999</v>
      </c>
      <c r="E25" s="78">
        <v>0.2041</v>
      </c>
      <c r="F25" s="78">
        <v>8.09E-2</v>
      </c>
      <c r="G25" s="78">
        <v>0.1535</v>
      </c>
    </row>
    <row r="26" spans="1:7" ht="34.9" customHeight="1" x14ac:dyDescent="0.25">
      <c r="A26" s="86" t="s">
        <v>2006</v>
      </c>
    </row>
    <row r="27" spans="1:7" x14ac:dyDescent="0.25">
      <c r="A27" s="87" t="s">
        <v>2007</v>
      </c>
      <c r="B27" s="79">
        <v>-0.06</v>
      </c>
    </row>
    <row r="28" spans="1:7" x14ac:dyDescent="0.25">
      <c r="A28" s="87" t="s">
        <v>2008</v>
      </c>
      <c r="B28" s="78">
        <v>0.1419</v>
      </c>
    </row>
    <row r="30" spans="1:7" x14ac:dyDescent="0.25">
      <c r="A30" s="82" t="s">
        <v>2009</v>
      </c>
      <c r="B30" s="88">
        <v>-9.1000000000000004E-3</v>
      </c>
    </row>
    <row r="31" spans="1:7" x14ac:dyDescent="0.25">
      <c r="A31" s="81"/>
      <c r="B31" s="81"/>
      <c r="C31" s="81"/>
      <c r="D31" s="81"/>
      <c r="E31" s="81"/>
      <c r="F31" s="81"/>
      <c r="G31" s="81"/>
    </row>
  </sheetData>
  <pageMargins left="0.7" right="0.7" top="0.75" bottom="0.75" header="0.3" footer="0.3"/>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F00-000000000000}">
  <dimension ref="A1:B61"/>
  <sheetViews>
    <sheetView workbookViewId="0">
      <selection sqref="A1:B2"/>
    </sheetView>
  </sheetViews>
  <sheetFormatPr defaultRowHeight="15" x14ac:dyDescent="0.25"/>
  <cols>
    <col min="1" max="1" width="80" customWidth="1"/>
    <col min="2" max="2" width="14" customWidth="1"/>
  </cols>
  <sheetData>
    <row r="1" spans="1:2" ht="45" x14ac:dyDescent="0.25">
      <c r="A1" s="1" t="s">
        <v>1495</v>
      </c>
      <c r="B1" s="2" t="s">
        <v>2</v>
      </c>
    </row>
    <row r="2" spans="1:2" ht="30" x14ac:dyDescent="0.25">
      <c r="A2" s="4" t="s">
        <v>1496</v>
      </c>
      <c r="B2" s="4" t="s">
        <v>6</v>
      </c>
    </row>
    <row r="3" spans="1:2" x14ac:dyDescent="0.25">
      <c r="A3" s="3" t="s">
        <v>1330</v>
      </c>
      <c r="B3" s="4" t="s">
        <v>6</v>
      </c>
    </row>
    <row r="4" spans="1:2" x14ac:dyDescent="0.25">
      <c r="A4" s="4" t="s">
        <v>1497</v>
      </c>
      <c r="B4" s="10">
        <v>0</v>
      </c>
    </row>
    <row r="5" spans="1:2" ht="30" x14ac:dyDescent="0.25">
      <c r="A5" s="4" t="s">
        <v>1498</v>
      </c>
      <c r="B5" s="4" t="s">
        <v>6</v>
      </c>
    </row>
    <row r="6" spans="1:2" x14ac:dyDescent="0.25">
      <c r="A6" s="3" t="s">
        <v>1330</v>
      </c>
      <c r="B6" s="4" t="s">
        <v>6</v>
      </c>
    </row>
    <row r="7" spans="1:2" x14ac:dyDescent="0.25">
      <c r="A7" s="4" t="s">
        <v>1497</v>
      </c>
      <c r="B7" s="10">
        <v>0</v>
      </c>
    </row>
    <row r="8" spans="1:2" ht="30" x14ac:dyDescent="0.25">
      <c r="A8" s="4" t="s">
        <v>1499</v>
      </c>
      <c r="B8" s="4" t="s">
        <v>6</v>
      </c>
    </row>
    <row r="9" spans="1:2" x14ac:dyDescent="0.25">
      <c r="A9" s="3" t="s">
        <v>1330</v>
      </c>
      <c r="B9" s="4" t="s">
        <v>6</v>
      </c>
    </row>
    <row r="10" spans="1:2" x14ac:dyDescent="0.25">
      <c r="A10" s="4" t="s">
        <v>1497</v>
      </c>
      <c r="B10" s="10">
        <v>0.1</v>
      </c>
    </row>
    <row r="11" spans="1:2" ht="30" x14ac:dyDescent="0.25">
      <c r="A11" s="4" t="s">
        <v>1500</v>
      </c>
      <c r="B11" s="4" t="s">
        <v>6</v>
      </c>
    </row>
    <row r="12" spans="1:2" x14ac:dyDescent="0.25">
      <c r="A12" s="3" t="s">
        <v>1330</v>
      </c>
      <c r="B12" s="4" t="s">
        <v>6</v>
      </c>
    </row>
    <row r="13" spans="1:2" x14ac:dyDescent="0.25">
      <c r="A13" s="4" t="s">
        <v>1497</v>
      </c>
      <c r="B13" s="10">
        <v>0.45</v>
      </c>
    </row>
    <row r="14" spans="1:2" ht="30" x14ac:dyDescent="0.25">
      <c r="A14" s="4" t="s">
        <v>1501</v>
      </c>
      <c r="B14" s="4" t="s">
        <v>6</v>
      </c>
    </row>
    <row r="15" spans="1:2" x14ac:dyDescent="0.25">
      <c r="A15" s="3" t="s">
        <v>1330</v>
      </c>
      <c r="B15" s="4" t="s">
        <v>6</v>
      </c>
    </row>
    <row r="16" spans="1:2" x14ac:dyDescent="0.25">
      <c r="A16" s="4" t="s">
        <v>1497</v>
      </c>
      <c r="B16" s="10">
        <v>0.05</v>
      </c>
    </row>
    <row r="17" spans="1:2" ht="30" x14ac:dyDescent="0.25">
      <c r="A17" s="4" t="s">
        <v>1502</v>
      </c>
      <c r="B17" s="4" t="s">
        <v>6</v>
      </c>
    </row>
    <row r="18" spans="1:2" x14ac:dyDescent="0.25">
      <c r="A18" s="3" t="s">
        <v>1330</v>
      </c>
      <c r="B18" s="4" t="s">
        <v>6</v>
      </c>
    </row>
    <row r="19" spans="1:2" x14ac:dyDescent="0.25">
      <c r="A19" s="4" t="s">
        <v>1497</v>
      </c>
      <c r="B19" s="10">
        <v>0.95</v>
      </c>
    </row>
    <row r="20" spans="1:2" ht="30" x14ac:dyDescent="0.25">
      <c r="A20" s="4" t="s">
        <v>1503</v>
      </c>
      <c r="B20" s="4" t="s">
        <v>6</v>
      </c>
    </row>
    <row r="21" spans="1:2" x14ac:dyDescent="0.25">
      <c r="A21" s="3" t="s">
        <v>1330</v>
      </c>
      <c r="B21" s="4" t="s">
        <v>6</v>
      </c>
    </row>
    <row r="22" spans="1:2" x14ac:dyDescent="0.25">
      <c r="A22" s="4" t="s">
        <v>1497</v>
      </c>
      <c r="B22" s="10">
        <v>0</v>
      </c>
    </row>
    <row r="23" spans="1:2" ht="30" x14ac:dyDescent="0.25">
      <c r="A23" s="4" t="s">
        <v>1504</v>
      </c>
      <c r="B23" s="4" t="s">
        <v>6</v>
      </c>
    </row>
    <row r="24" spans="1:2" x14ac:dyDescent="0.25">
      <c r="A24" s="3" t="s">
        <v>1330</v>
      </c>
      <c r="B24" s="4" t="s">
        <v>6</v>
      </c>
    </row>
    <row r="25" spans="1:2" x14ac:dyDescent="0.25">
      <c r="A25" s="4" t="s">
        <v>1497</v>
      </c>
      <c r="B25" s="10">
        <v>0.1</v>
      </c>
    </row>
    <row r="26" spans="1:2" ht="30" x14ac:dyDescent="0.25">
      <c r="A26" s="4" t="s">
        <v>1505</v>
      </c>
      <c r="B26" s="4" t="s">
        <v>6</v>
      </c>
    </row>
    <row r="27" spans="1:2" x14ac:dyDescent="0.25">
      <c r="A27" s="3" t="s">
        <v>1330</v>
      </c>
      <c r="B27" s="4" t="s">
        <v>6</v>
      </c>
    </row>
    <row r="28" spans="1:2" x14ac:dyDescent="0.25">
      <c r="A28" s="4" t="s">
        <v>1497</v>
      </c>
      <c r="B28" s="10">
        <v>0.45</v>
      </c>
    </row>
    <row r="29" spans="1:2" ht="30" x14ac:dyDescent="0.25">
      <c r="A29" s="4" t="s">
        <v>1506</v>
      </c>
      <c r="B29" s="4" t="s">
        <v>6</v>
      </c>
    </row>
    <row r="30" spans="1:2" x14ac:dyDescent="0.25">
      <c r="A30" s="3" t="s">
        <v>1330</v>
      </c>
      <c r="B30" s="4" t="s">
        <v>6</v>
      </c>
    </row>
    <row r="31" spans="1:2" x14ac:dyDescent="0.25">
      <c r="A31" s="4" t="s">
        <v>1497</v>
      </c>
      <c r="B31" s="10">
        <v>0.15</v>
      </c>
    </row>
    <row r="32" spans="1:2" ht="30" x14ac:dyDescent="0.25">
      <c r="A32" s="4" t="s">
        <v>1507</v>
      </c>
      <c r="B32" s="4" t="s">
        <v>6</v>
      </c>
    </row>
    <row r="33" spans="1:2" x14ac:dyDescent="0.25">
      <c r="A33" s="3" t="s">
        <v>1330</v>
      </c>
      <c r="B33" s="4" t="s">
        <v>6</v>
      </c>
    </row>
    <row r="34" spans="1:2" x14ac:dyDescent="0.25">
      <c r="A34" s="4" t="s">
        <v>1497</v>
      </c>
      <c r="B34" s="10">
        <v>0.1</v>
      </c>
    </row>
    <row r="35" spans="1:2" ht="30" x14ac:dyDescent="0.25">
      <c r="A35" s="4" t="s">
        <v>1508</v>
      </c>
      <c r="B35" s="4" t="s">
        <v>6</v>
      </c>
    </row>
    <row r="36" spans="1:2" x14ac:dyDescent="0.25">
      <c r="A36" s="3" t="s">
        <v>1330</v>
      </c>
      <c r="B36" s="4" t="s">
        <v>6</v>
      </c>
    </row>
    <row r="37" spans="1:2" x14ac:dyDescent="0.25">
      <c r="A37" s="4" t="s">
        <v>1497</v>
      </c>
      <c r="B37" s="10">
        <v>0.05</v>
      </c>
    </row>
    <row r="38" spans="1:2" ht="30" x14ac:dyDescent="0.25">
      <c r="A38" s="4" t="s">
        <v>1509</v>
      </c>
      <c r="B38" s="4" t="s">
        <v>6</v>
      </c>
    </row>
    <row r="39" spans="1:2" x14ac:dyDescent="0.25">
      <c r="A39" s="3" t="s">
        <v>1330</v>
      </c>
      <c r="B39" s="4" t="s">
        <v>6</v>
      </c>
    </row>
    <row r="40" spans="1:2" x14ac:dyDescent="0.25">
      <c r="A40" s="4" t="s">
        <v>1497</v>
      </c>
      <c r="B40" s="10">
        <v>0.4</v>
      </c>
    </row>
    <row r="41" spans="1:2" ht="30" x14ac:dyDescent="0.25">
      <c r="A41" s="4" t="s">
        <v>1510</v>
      </c>
      <c r="B41" s="4" t="s">
        <v>6</v>
      </c>
    </row>
    <row r="42" spans="1:2" x14ac:dyDescent="0.25">
      <c r="A42" s="3" t="s">
        <v>1330</v>
      </c>
      <c r="B42" s="4" t="s">
        <v>6</v>
      </c>
    </row>
    <row r="43" spans="1:2" x14ac:dyDescent="0.25">
      <c r="A43" s="4" t="s">
        <v>1497</v>
      </c>
      <c r="B43" s="10">
        <v>0.8</v>
      </c>
    </row>
    <row r="44" spans="1:2" ht="30" x14ac:dyDescent="0.25">
      <c r="A44" s="4" t="s">
        <v>1511</v>
      </c>
      <c r="B44" s="4" t="s">
        <v>6</v>
      </c>
    </row>
    <row r="45" spans="1:2" x14ac:dyDescent="0.25">
      <c r="A45" s="3" t="s">
        <v>1330</v>
      </c>
      <c r="B45" s="4" t="s">
        <v>6</v>
      </c>
    </row>
    <row r="46" spans="1:2" x14ac:dyDescent="0.25">
      <c r="A46" s="4" t="s">
        <v>1497</v>
      </c>
      <c r="B46" s="10">
        <v>0.35</v>
      </c>
    </row>
    <row r="47" spans="1:2" ht="30" x14ac:dyDescent="0.25">
      <c r="A47" s="4" t="s">
        <v>1512</v>
      </c>
      <c r="B47" s="4" t="s">
        <v>6</v>
      </c>
    </row>
    <row r="48" spans="1:2" x14ac:dyDescent="0.25">
      <c r="A48" s="3" t="s">
        <v>1330</v>
      </c>
      <c r="B48" s="4" t="s">
        <v>6</v>
      </c>
    </row>
    <row r="49" spans="1:2" x14ac:dyDescent="0.25">
      <c r="A49" s="4" t="s">
        <v>1497</v>
      </c>
      <c r="B49" s="10">
        <v>1</v>
      </c>
    </row>
    <row r="50" spans="1:2" ht="30" x14ac:dyDescent="0.25">
      <c r="A50" s="4" t="s">
        <v>1513</v>
      </c>
      <c r="B50" s="4" t="s">
        <v>6</v>
      </c>
    </row>
    <row r="51" spans="1:2" x14ac:dyDescent="0.25">
      <c r="A51" s="3" t="s">
        <v>1330</v>
      </c>
      <c r="B51" s="4" t="s">
        <v>6</v>
      </c>
    </row>
    <row r="52" spans="1:2" x14ac:dyDescent="0.25">
      <c r="A52" s="4" t="s">
        <v>1497</v>
      </c>
      <c r="B52" s="10">
        <v>0.1</v>
      </c>
    </row>
    <row r="53" spans="1:2" ht="30" x14ac:dyDescent="0.25">
      <c r="A53" s="4" t="s">
        <v>1514</v>
      </c>
      <c r="B53" s="4" t="s">
        <v>6</v>
      </c>
    </row>
    <row r="54" spans="1:2" x14ac:dyDescent="0.25">
      <c r="A54" s="3" t="s">
        <v>1330</v>
      </c>
      <c r="B54" s="4" t="s">
        <v>6</v>
      </c>
    </row>
    <row r="55" spans="1:2" x14ac:dyDescent="0.25">
      <c r="A55" s="4" t="s">
        <v>1497</v>
      </c>
      <c r="B55" s="10">
        <v>0.2</v>
      </c>
    </row>
    <row r="56" spans="1:2" ht="30" x14ac:dyDescent="0.25">
      <c r="A56" s="4" t="s">
        <v>1515</v>
      </c>
      <c r="B56" s="4" t="s">
        <v>6</v>
      </c>
    </row>
    <row r="57" spans="1:2" x14ac:dyDescent="0.25">
      <c r="A57" s="3" t="s">
        <v>1330</v>
      </c>
      <c r="B57" s="4" t="s">
        <v>6</v>
      </c>
    </row>
    <row r="58" spans="1:2" x14ac:dyDescent="0.25">
      <c r="A58" s="4" t="s">
        <v>1497</v>
      </c>
      <c r="B58" s="10">
        <v>0.7</v>
      </c>
    </row>
    <row r="59" spans="1:2" ht="30" x14ac:dyDescent="0.25">
      <c r="A59" s="4" t="s">
        <v>1516</v>
      </c>
      <c r="B59" s="4" t="s">
        <v>6</v>
      </c>
    </row>
    <row r="60" spans="1:2" x14ac:dyDescent="0.25">
      <c r="A60" s="3" t="s">
        <v>1330</v>
      </c>
      <c r="B60" s="4" t="s">
        <v>6</v>
      </c>
    </row>
    <row r="61" spans="1:2" x14ac:dyDescent="0.25">
      <c r="A61" s="4" t="s">
        <v>1497</v>
      </c>
      <c r="B61" s="10">
        <v>0.35</v>
      </c>
    </row>
  </sheetData>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000-000000000000}">
  <dimension ref="A1:C17"/>
  <sheetViews>
    <sheetView workbookViewId="0">
      <selection sqref="A1:B2"/>
    </sheetView>
  </sheetViews>
  <sheetFormatPr defaultRowHeight="15" x14ac:dyDescent="0.25"/>
  <cols>
    <col min="1" max="1" width="80" customWidth="1"/>
    <col min="2" max="2" width="16" customWidth="1"/>
    <col min="3" max="3" width="14" customWidth="1"/>
  </cols>
  <sheetData>
    <row r="1" spans="1:3" x14ac:dyDescent="0.25">
      <c r="A1" s="17" t="s">
        <v>1517</v>
      </c>
      <c r="B1" s="19" t="s">
        <v>1</v>
      </c>
      <c r="C1" s="18"/>
    </row>
    <row r="2" spans="1:3" x14ac:dyDescent="0.25">
      <c r="A2" s="18"/>
      <c r="B2" s="2" t="s">
        <v>2</v>
      </c>
      <c r="C2" s="2" t="s">
        <v>72</v>
      </c>
    </row>
    <row r="3" spans="1:3" ht="30" x14ac:dyDescent="0.25">
      <c r="A3" s="3" t="s">
        <v>1518</v>
      </c>
      <c r="B3" s="4" t="s">
        <v>6</v>
      </c>
      <c r="C3" s="4" t="s">
        <v>6</v>
      </c>
    </row>
    <row r="4" spans="1:3" x14ac:dyDescent="0.25">
      <c r="A4" s="4" t="s">
        <v>1373</v>
      </c>
      <c r="B4" s="5">
        <v>6865</v>
      </c>
      <c r="C4" s="5">
        <v>10729</v>
      </c>
    </row>
    <row r="5" spans="1:3" x14ac:dyDescent="0.25">
      <c r="A5" s="3" t="s">
        <v>1519</v>
      </c>
      <c r="B5" s="4" t="s">
        <v>6</v>
      </c>
      <c r="C5" s="4" t="s">
        <v>6</v>
      </c>
    </row>
    <row r="6" spans="1:3" x14ac:dyDescent="0.25">
      <c r="A6" s="4" t="s">
        <v>1520</v>
      </c>
      <c r="B6" s="6">
        <v>214</v>
      </c>
      <c r="C6" s="6">
        <v>-1037</v>
      </c>
    </row>
    <row r="7" spans="1:3" x14ac:dyDescent="0.25">
      <c r="A7" s="4" t="s">
        <v>1362</v>
      </c>
      <c r="B7" s="6">
        <v>6552</v>
      </c>
      <c r="C7" s="6">
        <v>6865</v>
      </c>
    </row>
    <row r="8" spans="1:3" x14ac:dyDescent="0.25">
      <c r="A8" s="4" t="s">
        <v>890</v>
      </c>
      <c r="B8" s="4" t="s">
        <v>6</v>
      </c>
      <c r="C8" s="4" t="s">
        <v>6</v>
      </c>
    </row>
    <row r="9" spans="1:3" ht="30" x14ac:dyDescent="0.25">
      <c r="A9" s="3" t="s">
        <v>1518</v>
      </c>
      <c r="B9" s="4" t="s">
        <v>6</v>
      </c>
      <c r="C9" s="4" t="s">
        <v>6</v>
      </c>
    </row>
    <row r="10" spans="1:3" x14ac:dyDescent="0.25">
      <c r="A10" s="4" t="s">
        <v>1373</v>
      </c>
      <c r="B10" s="6">
        <v>1455</v>
      </c>
      <c r="C10" s="6">
        <v>1677</v>
      </c>
    </row>
    <row r="11" spans="1:3" x14ac:dyDescent="0.25">
      <c r="A11" s="3" t="s">
        <v>1519</v>
      </c>
      <c r="B11" s="4" t="s">
        <v>6</v>
      </c>
      <c r="C11" s="4" t="s">
        <v>6</v>
      </c>
    </row>
    <row r="12" spans="1:3" x14ac:dyDescent="0.25">
      <c r="A12" s="4" t="s">
        <v>1521</v>
      </c>
      <c r="B12" s="6">
        <v>-96</v>
      </c>
      <c r="C12" s="6">
        <v>-177</v>
      </c>
    </row>
    <row r="13" spans="1:3" x14ac:dyDescent="0.25">
      <c r="A13" s="4" t="s">
        <v>1522</v>
      </c>
      <c r="B13" s="6">
        <v>-3</v>
      </c>
      <c r="C13" s="6">
        <v>4</v>
      </c>
    </row>
    <row r="14" spans="1:3" x14ac:dyDescent="0.25">
      <c r="A14" s="4" t="s">
        <v>1523</v>
      </c>
      <c r="B14" s="6">
        <v>-155</v>
      </c>
      <c r="C14" s="6">
        <v>-129</v>
      </c>
    </row>
    <row r="15" spans="1:3" x14ac:dyDescent="0.25">
      <c r="A15" s="4" t="s">
        <v>1524</v>
      </c>
      <c r="B15" s="6">
        <v>81</v>
      </c>
      <c r="C15" s="6">
        <v>241</v>
      </c>
    </row>
    <row r="16" spans="1:3" x14ac:dyDescent="0.25">
      <c r="A16" s="4" t="s">
        <v>1520</v>
      </c>
      <c r="B16" s="6">
        <v>59</v>
      </c>
      <c r="C16" s="6">
        <v>-161</v>
      </c>
    </row>
    <row r="17" spans="1:3" x14ac:dyDescent="0.25">
      <c r="A17" s="4" t="s">
        <v>1362</v>
      </c>
      <c r="B17" s="5">
        <v>1340</v>
      </c>
      <c r="C17" s="5">
        <v>1455</v>
      </c>
    </row>
  </sheetData>
  <mergeCells count="2">
    <mergeCell ref="A1:A2"/>
    <mergeCell ref="B1:C1"/>
  </mergeCells>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100-000000000000}">
  <dimension ref="A1:B31"/>
  <sheetViews>
    <sheetView workbookViewId="0">
      <selection sqref="A1:B2"/>
    </sheetView>
  </sheetViews>
  <sheetFormatPr defaultRowHeight="15" x14ac:dyDescent="0.25"/>
  <cols>
    <col min="1" max="1" width="80" customWidth="1"/>
    <col min="2" max="2" width="22" customWidth="1"/>
  </cols>
  <sheetData>
    <row r="1" spans="1:2" ht="30" x14ac:dyDescent="0.25">
      <c r="A1" s="1" t="s">
        <v>1525</v>
      </c>
      <c r="B1" s="2" t="s">
        <v>534</v>
      </c>
    </row>
    <row r="2" spans="1:2" x14ac:dyDescent="0.25">
      <c r="A2" s="4" t="s">
        <v>1329</v>
      </c>
      <c r="B2" s="4" t="s">
        <v>6</v>
      </c>
    </row>
    <row r="3" spans="1:2" x14ac:dyDescent="0.25">
      <c r="A3" s="3" t="s">
        <v>1330</v>
      </c>
      <c r="B3" s="4" t="s">
        <v>6</v>
      </c>
    </row>
    <row r="4" spans="1:2" x14ac:dyDescent="0.25">
      <c r="A4" s="4" t="s">
        <v>1526</v>
      </c>
      <c r="B4" s="5">
        <v>39</v>
      </c>
    </row>
    <row r="5" spans="1:2" x14ac:dyDescent="0.25">
      <c r="A5" s="3" t="s">
        <v>1527</v>
      </c>
      <c r="B5" s="4" t="s">
        <v>6</v>
      </c>
    </row>
    <row r="6" spans="1:2" x14ac:dyDescent="0.25">
      <c r="A6" s="4" t="s">
        <v>1318</v>
      </c>
      <c r="B6" s="6">
        <v>43</v>
      </c>
    </row>
    <row r="7" spans="1:2" x14ac:dyDescent="0.25">
      <c r="A7" s="4" t="s">
        <v>1319</v>
      </c>
      <c r="B7" s="6">
        <v>45</v>
      </c>
    </row>
    <row r="8" spans="1:2" x14ac:dyDescent="0.25">
      <c r="A8" s="4" t="s">
        <v>1320</v>
      </c>
      <c r="B8" s="6">
        <v>46</v>
      </c>
    </row>
    <row r="9" spans="1:2" x14ac:dyDescent="0.25">
      <c r="A9" s="4" t="s">
        <v>1321</v>
      </c>
      <c r="B9" s="6">
        <v>47</v>
      </c>
    </row>
    <row r="10" spans="1:2" x14ac:dyDescent="0.25">
      <c r="A10" s="4" t="s">
        <v>1322</v>
      </c>
      <c r="B10" s="6">
        <v>47</v>
      </c>
    </row>
    <row r="11" spans="1:2" x14ac:dyDescent="0.25">
      <c r="A11" s="4" t="s">
        <v>1528</v>
      </c>
      <c r="B11" s="6">
        <v>218</v>
      </c>
    </row>
    <row r="12" spans="1:2" x14ac:dyDescent="0.25">
      <c r="A12" s="4" t="s">
        <v>1341</v>
      </c>
      <c r="B12" s="4" t="s">
        <v>6</v>
      </c>
    </row>
    <row r="13" spans="1:2" x14ac:dyDescent="0.25">
      <c r="A13" s="3" t="s">
        <v>1330</v>
      </c>
      <c r="B13" s="4" t="s">
        <v>6</v>
      </c>
    </row>
    <row r="14" spans="1:2" x14ac:dyDescent="0.25">
      <c r="A14" s="4" t="s">
        <v>1526</v>
      </c>
      <c r="B14" s="6">
        <v>94</v>
      </c>
    </row>
    <row r="15" spans="1:2" x14ac:dyDescent="0.25">
      <c r="A15" s="3" t="s">
        <v>1527</v>
      </c>
      <c r="B15" s="4" t="s">
        <v>6</v>
      </c>
    </row>
    <row r="16" spans="1:2" x14ac:dyDescent="0.25">
      <c r="A16" s="4" t="s">
        <v>1318</v>
      </c>
      <c r="B16" s="6">
        <v>1009</v>
      </c>
    </row>
    <row r="17" spans="1:2" x14ac:dyDescent="0.25">
      <c r="A17" s="4" t="s">
        <v>1319</v>
      </c>
      <c r="B17" s="6">
        <v>907</v>
      </c>
    </row>
    <row r="18" spans="1:2" x14ac:dyDescent="0.25">
      <c r="A18" s="4" t="s">
        <v>1320</v>
      </c>
      <c r="B18" s="6">
        <v>894</v>
      </c>
    </row>
    <row r="19" spans="1:2" x14ac:dyDescent="0.25">
      <c r="A19" s="4" t="s">
        <v>1321</v>
      </c>
      <c r="B19" s="6">
        <v>875</v>
      </c>
    </row>
    <row r="20" spans="1:2" x14ac:dyDescent="0.25">
      <c r="A20" s="4" t="s">
        <v>1322</v>
      </c>
      <c r="B20" s="6">
        <v>858</v>
      </c>
    </row>
    <row r="21" spans="1:2" x14ac:dyDescent="0.25">
      <c r="A21" s="4" t="s">
        <v>1528</v>
      </c>
      <c r="B21" s="6">
        <v>4004</v>
      </c>
    </row>
    <row r="22" spans="1:2" x14ac:dyDescent="0.25">
      <c r="A22" s="4" t="s">
        <v>1342</v>
      </c>
      <c r="B22" s="4" t="s">
        <v>6</v>
      </c>
    </row>
    <row r="23" spans="1:2" x14ac:dyDescent="0.25">
      <c r="A23" s="3" t="s">
        <v>1330</v>
      </c>
      <c r="B23" s="4" t="s">
        <v>6</v>
      </c>
    </row>
    <row r="24" spans="1:2" x14ac:dyDescent="0.25">
      <c r="A24" s="4" t="s">
        <v>1526</v>
      </c>
      <c r="B24" s="6">
        <v>162</v>
      </c>
    </row>
    <row r="25" spans="1:2" x14ac:dyDescent="0.25">
      <c r="A25" s="3" t="s">
        <v>1527</v>
      </c>
      <c r="B25" s="4" t="s">
        <v>6</v>
      </c>
    </row>
    <row r="26" spans="1:2" x14ac:dyDescent="0.25">
      <c r="A26" s="4" t="s">
        <v>1318</v>
      </c>
      <c r="B26" s="6">
        <v>372</v>
      </c>
    </row>
    <row r="27" spans="1:2" x14ac:dyDescent="0.25">
      <c r="A27" s="4" t="s">
        <v>1319</v>
      </c>
      <c r="B27" s="6">
        <v>361</v>
      </c>
    </row>
    <row r="28" spans="1:2" x14ac:dyDescent="0.25">
      <c r="A28" s="4" t="s">
        <v>1320</v>
      </c>
      <c r="B28" s="6">
        <v>371</v>
      </c>
    </row>
    <row r="29" spans="1:2" x14ac:dyDescent="0.25">
      <c r="A29" s="4" t="s">
        <v>1321</v>
      </c>
      <c r="B29" s="6">
        <v>384</v>
      </c>
    </row>
    <row r="30" spans="1:2" x14ac:dyDescent="0.25">
      <c r="A30" s="4" t="s">
        <v>1322</v>
      </c>
      <c r="B30" s="6">
        <v>386</v>
      </c>
    </row>
    <row r="31" spans="1:2" x14ac:dyDescent="0.25">
      <c r="A31" s="4" t="s">
        <v>1528</v>
      </c>
      <c r="B31" s="5">
        <v>2073</v>
      </c>
    </row>
  </sheetData>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200-000000000000}">
  <dimension ref="A1:D4"/>
  <sheetViews>
    <sheetView workbookViewId="0">
      <selection sqref="A1:B2"/>
    </sheetView>
  </sheetViews>
  <sheetFormatPr defaultRowHeight="15" x14ac:dyDescent="0.25"/>
  <cols>
    <col min="1" max="1" width="80" customWidth="1"/>
    <col min="2" max="2" width="16" customWidth="1"/>
    <col min="3" max="4" width="14" customWidth="1"/>
  </cols>
  <sheetData>
    <row r="1" spans="1:4" x14ac:dyDescent="0.25">
      <c r="A1" s="17" t="s">
        <v>1529</v>
      </c>
      <c r="B1" s="19" t="s">
        <v>1</v>
      </c>
      <c r="C1" s="18"/>
      <c r="D1" s="18"/>
    </row>
    <row r="2" spans="1:4" x14ac:dyDescent="0.25">
      <c r="A2" s="18"/>
      <c r="B2" s="2" t="s">
        <v>2</v>
      </c>
      <c r="C2" s="2" t="s">
        <v>72</v>
      </c>
      <c r="D2" s="2" t="s">
        <v>73</v>
      </c>
    </row>
    <row r="3" spans="1:4" x14ac:dyDescent="0.25">
      <c r="A3" s="3" t="s">
        <v>300</v>
      </c>
      <c r="B3" s="4" t="s">
        <v>6</v>
      </c>
      <c r="C3" s="4" t="s">
        <v>6</v>
      </c>
      <c r="D3" s="4" t="s">
        <v>6</v>
      </c>
    </row>
    <row r="4" spans="1:4" x14ac:dyDescent="0.25">
      <c r="A4" s="4" t="s">
        <v>1530</v>
      </c>
      <c r="B4" s="5">
        <v>843</v>
      </c>
      <c r="C4" s="5">
        <v>770</v>
      </c>
      <c r="D4" s="5">
        <v>732</v>
      </c>
    </row>
  </sheetData>
  <mergeCells count="2">
    <mergeCell ref="A1:A2"/>
    <mergeCell ref="B1:D1"/>
  </mergeCells>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300-000000000000}">
  <dimension ref="A1:F13"/>
  <sheetViews>
    <sheetView workbookViewId="0">
      <selection sqref="A1:B2"/>
    </sheetView>
  </sheetViews>
  <sheetFormatPr defaultRowHeight="15" x14ac:dyDescent="0.25"/>
  <cols>
    <col min="1" max="1" width="70" customWidth="1"/>
    <col min="2" max="2" width="29" customWidth="1"/>
    <col min="3" max="3" width="49" customWidth="1"/>
    <col min="4" max="6" width="22" customWidth="1"/>
  </cols>
  <sheetData>
    <row r="1" spans="1:6" x14ac:dyDescent="0.25">
      <c r="A1" s="17" t="s">
        <v>1531</v>
      </c>
      <c r="B1" s="2" t="s">
        <v>323</v>
      </c>
      <c r="C1" s="19" t="s">
        <v>1</v>
      </c>
      <c r="D1" s="18"/>
      <c r="E1" s="18"/>
    </row>
    <row r="2" spans="1:6" x14ac:dyDescent="0.25">
      <c r="A2" s="18"/>
      <c r="B2" s="2" t="s">
        <v>1532</v>
      </c>
      <c r="C2" s="2" t="s">
        <v>1533</v>
      </c>
      <c r="D2" s="2" t="s">
        <v>513</v>
      </c>
      <c r="E2" s="2" t="s">
        <v>514</v>
      </c>
      <c r="F2" s="2" t="s">
        <v>1534</v>
      </c>
    </row>
    <row r="3" spans="1:6" x14ac:dyDescent="0.25">
      <c r="A3" s="3" t="s">
        <v>1535</v>
      </c>
      <c r="B3" s="4" t="s">
        <v>6</v>
      </c>
      <c r="C3" s="4" t="s">
        <v>6</v>
      </c>
      <c r="D3" s="4" t="s">
        <v>6</v>
      </c>
      <c r="E3" s="4" t="s">
        <v>6</v>
      </c>
      <c r="F3" s="4" t="s">
        <v>6</v>
      </c>
    </row>
    <row r="4" spans="1:6" x14ac:dyDescent="0.25">
      <c r="A4" s="4" t="s">
        <v>1536</v>
      </c>
      <c r="B4" s="6">
        <v>39</v>
      </c>
      <c r="C4" s="4" t="s">
        <v>6</v>
      </c>
      <c r="D4" s="4" t="s">
        <v>6</v>
      </c>
      <c r="E4" s="4" t="s">
        <v>6</v>
      </c>
      <c r="F4" s="4" t="s">
        <v>6</v>
      </c>
    </row>
    <row r="5" spans="1:6" x14ac:dyDescent="0.25">
      <c r="A5" s="4" t="s">
        <v>1537</v>
      </c>
      <c r="B5" s="5">
        <v>2000000000</v>
      </c>
      <c r="C5" s="4" t="s">
        <v>6</v>
      </c>
      <c r="D5" s="5">
        <v>2000000000</v>
      </c>
      <c r="E5" s="4" t="s">
        <v>6</v>
      </c>
      <c r="F5" s="4" t="s">
        <v>6</v>
      </c>
    </row>
    <row r="6" spans="1:6" x14ac:dyDescent="0.25">
      <c r="A6" s="4" t="s">
        <v>1538</v>
      </c>
      <c r="B6" s="4" t="s">
        <v>6</v>
      </c>
      <c r="C6" s="5">
        <v>3300000000</v>
      </c>
      <c r="D6" s="4" t="s">
        <v>6</v>
      </c>
      <c r="E6" s="4" t="s">
        <v>6</v>
      </c>
      <c r="F6" s="4" t="s">
        <v>6</v>
      </c>
    </row>
    <row r="7" spans="1:6" ht="30" x14ac:dyDescent="0.25">
      <c r="A7" s="4" t="s">
        <v>1539</v>
      </c>
      <c r="B7" s="4" t="s">
        <v>6</v>
      </c>
      <c r="C7" s="6">
        <v>1</v>
      </c>
      <c r="D7" s="4" t="s">
        <v>6</v>
      </c>
      <c r="E7" s="4" t="s">
        <v>6</v>
      </c>
      <c r="F7" s="4" t="s">
        <v>6</v>
      </c>
    </row>
    <row r="8" spans="1:6" x14ac:dyDescent="0.25">
      <c r="A8" s="4" t="s">
        <v>1540</v>
      </c>
      <c r="B8" s="4" t="s">
        <v>6</v>
      </c>
      <c r="C8" s="4" t="s">
        <v>6</v>
      </c>
      <c r="D8" s="4" t="s">
        <v>6</v>
      </c>
      <c r="E8" s="4" t="s">
        <v>6</v>
      </c>
      <c r="F8" s="4" t="s">
        <v>6</v>
      </c>
    </row>
    <row r="9" spans="1:6" x14ac:dyDescent="0.25">
      <c r="A9" s="3" t="s">
        <v>1535</v>
      </c>
      <c r="B9" s="4" t="s">
        <v>6</v>
      </c>
      <c r="C9" s="4" t="s">
        <v>6</v>
      </c>
      <c r="D9" s="4" t="s">
        <v>6</v>
      </c>
      <c r="E9" s="4" t="s">
        <v>6</v>
      </c>
      <c r="F9" s="4" t="s">
        <v>6</v>
      </c>
    </row>
    <row r="10" spans="1:6" x14ac:dyDescent="0.25">
      <c r="A10" s="4" t="s">
        <v>1541</v>
      </c>
      <c r="B10" s="4" t="s">
        <v>6</v>
      </c>
      <c r="C10" s="5">
        <v>20000000</v>
      </c>
      <c r="D10" s="5">
        <v>19000000</v>
      </c>
      <c r="E10" s="5">
        <v>19000000</v>
      </c>
      <c r="F10" s="4" t="s">
        <v>6</v>
      </c>
    </row>
    <row r="11" spans="1:6" x14ac:dyDescent="0.25">
      <c r="A11" s="4" t="s">
        <v>1542</v>
      </c>
      <c r="B11" s="4" t="s">
        <v>6</v>
      </c>
      <c r="C11" s="4" t="s">
        <v>6</v>
      </c>
      <c r="D11" s="4" t="s">
        <v>6</v>
      </c>
      <c r="E11" s="4" t="s">
        <v>6</v>
      </c>
      <c r="F11" s="4" t="s">
        <v>6</v>
      </c>
    </row>
    <row r="12" spans="1:6" x14ac:dyDescent="0.25">
      <c r="A12" s="3" t="s">
        <v>1535</v>
      </c>
      <c r="B12" s="4" t="s">
        <v>6</v>
      </c>
      <c r="C12" s="4" t="s">
        <v>6</v>
      </c>
      <c r="D12" s="4" t="s">
        <v>6</v>
      </c>
      <c r="E12" s="4" t="s">
        <v>6</v>
      </c>
      <c r="F12" s="4" t="s">
        <v>6</v>
      </c>
    </row>
    <row r="13" spans="1:6" x14ac:dyDescent="0.25">
      <c r="A13" s="4" t="s">
        <v>1543</v>
      </c>
      <c r="B13" s="4" t="s">
        <v>6</v>
      </c>
      <c r="C13" s="4" t="s">
        <v>6</v>
      </c>
      <c r="D13" s="4" t="s">
        <v>6</v>
      </c>
      <c r="E13" s="4" t="s">
        <v>6</v>
      </c>
      <c r="F13" s="5">
        <v>10000000000</v>
      </c>
    </row>
  </sheetData>
  <mergeCells count="2">
    <mergeCell ref="A1:A2"/>
    <mergeCell ref="C1:E1"/>
  </mergeCells>
  <pageMargins left="0.75" right="0.75" top="1" bottom="1" header="0.5" footer="0.5"/>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400-000000000000}">
  <dimension ref="A1:E60"/>
  <sheetViews>
    <sheetView workbookViewId="0">
      <selection sqref="A1:B2"/>
    </sheetView>
  </sheetViews>
  <sheetFormatPr defaultRowHeight="15" x14ac:dyDescent="0.25"/>
  <cols>
    <col min="1" max="1" width="80" customWidth="1"/>
    <col min="2" max="2" width="13" customWidth="1"/>
    <col min="3" max="3" width="16" customWidth="1"/>
    <col min="4" max="5" width="14" customWidth="1"/>
  </cols>
  <sheetData>
    <row r="1" spans="1:5" x14ac:dyDescent="0.25">
      <c r="A1" s="17" t="s">
        <v>1544</v>
      </c>
      <c r="B1" s="18"/>
      <c r="C1" s="19" t="s">
        <v>1</v>
      </c>
      <c r="D1" s="18"/>
      <c r="E1" s="18"/>
    </row>
    <row r="2" spans="1:5" x14ac:dyDescent="0.25">
      <c r="A2" s="18"/>
      <c r="B2" s="18"/>
      <c r="C2" s="2" t="s">
        <v>2</v>
      </c>
      <c r="D2" s="2" t="s">
        <v>72</v>
      </c>
      <c r="E2" s="2" t="s">
        <v>73</v>
      </c>
    </row>
    <row r="3" spans="1:5" x14ac:dyDescent="0.25">
      <c r="A3" s="3" t="s">
        <v>1545</v>
      </c>
      <c r="C3" s="4" t="s">
        <v>6</v>
      </c>
      <c r="D3" s="4" t="s">
        <v>6</v>
      </c>
      <c r="E3" s="4" t="s">
        <v>6</v>
      </c>
    </row>
    <row r="4" spans="1:5" x14ac:dyDescent="0.25">
      <c r="A4" s="4" t="s">
        <v>1546</v>
      </c>
      <c r="C4" s="6">
        <v>248000000</v>
      </c>
      <c r="D4" s="4" t="s">
        <v>6</v>
      </c>
      <c r="E4" s="4" t="s">
        <v>6</v>
      </c>
    </row>
    <row r="5" spans="1:5" x14ac:dyDescent="0.25">
      <c r="A5" s="4" t="s">
        <v>1547</v>
      </c>
      <c r="C5" s="5">
        <v>525</v>
      </c>
      <c r="D5" s="5">
        <v>872</v>
      </c>
      <c r="E5" s="5">
        <v>1200</v>
      </c>
    </row>
    <row r="6" spans="1:5" x14ac:dyDescent="0.25">
      <c r="A6" s="4" t="s">
        <v>1548</v>
      </c>
      <c r="C6" s="5">
        <v>93</v>
      </c>
      <c r="D6" s="6">
        <v>160</v>
      </c>
      <c r="E6" s="6">
        <v>227</v>
      </c>
    </row>
    <row r="7" spans="1:5" x14ac:dyDescent="0.25">
      <c r="A7" s="4" t="s">
        <v>565</v>
      </c>
      <c r="C7" s="4" t="s">
        <v>6</v>
      </c>
      <c r="D7" s="4" t="s">
        <v>6</v>
      </c>
      <c r="E7" s="4" t="s">
        <v>6</v>
      </c>
    </row>
    <row r="8" spans="1:5" x14ac:dyDescent="0.25">
      <c r="A8" s="3" t="s">
        <v>1545</v>
      </c>
      <c r="C8" s="4" t="s">
        <v>6</v>
      </c>
      <c r="D8" s="4" t="s">
        <v>6</v>
      </c>
      <c r="E8" s="4" t="s">
        <v>6</v>
      </c>
    </row>
    <row r="9" spans="1:5" x14ac:dyDescent="0.25">
      <c r="A9" s="4" t="s">
        <v>1546</v>
      </c>
      <c r="C9" s="6">
        <v>68000000</v>
      </c>
      <c r="D9" s="4" t="s">
        <v>6</v>
      </c>
      <c r="E9" s="4" t="s">
        <v>6</v>
      </c>
    </row>
    <row r="10" spans="1:5" x14ac:dyDescent="0.25">
      <c r="A10" s="4" t="s">
        <v>1549</v>
      </c>
      <c r="C10" s="4" t="s">
        <v>6</v>
      </c>
      <c r="D10" s="4" t="s">
        <v>6</v>
      </c>
      <c r="E10" s="4" t="s">
        <v>6</v>
      </c>
    </row>
    <row r="11" spans="1:5" x14ac:dyDescent="0.25">
      <c r="A11" s="3" t="s">
        <v>1545</v>
      </c>
      <c r="C11" s="4" t="s">
        <v>6</v>
      </c>
      <c r="D11" s="4" t="s">
        <v>6</v>
      </c>
      <c r="E11" s="4" t="s">
        <v>6</v>
      </c>
    </row>
    <row r="12" spans="1:5" x14ac:dyDescent="0.25">
      <c r="A12" s="4" t="s">
        <v>1550</v>
      </c>
      <c r="C12" s="6">
        <v>400000000</v>
      </c>
      <c r="D12" s="4" t="s">
        <v>6</v>
      </c>
      <c r="E12" s="4" t="s">
        <v>6</v>
      </c>
    </row>
    <row r="13" spans="1:5" x14ac:dyDescent="0.25">
      <c r="A13" s="4" t="s">
        <v>1551</v>
      </c>
      <c r="C13" s="4" t="s">
        <v>1552</v>
      </c>
      <c r="D13" s="4" t="s">
        <v>6</v>
      </c>
      <c r="E13" s="4" t="s">
        <v>6</v>
      </c>
    </row>
    <row r="14" spans="1:5" x14ac:dyDescent="0.25">
      <c r="A14" s="4" t="s">
        <v>1553</v>
      </c>
      <c r="C14" s="6">
        <v>20000000</v>
      </c>
      <c r="D14" s="4" t="s">
        <v>6</v>
      </c>
      <c r="E14" s="4" t="s">
        <v>6</v>
      </c>
    </row>
    <row r="15" spans="1:5" x14ac:dyDescent="0.25">
      <c r="A15" s="4" t="s">
        <v>1554</v>
      </c>
      <c r="C15" s="4" t="s">
        <v>6</v>
      </c>
      <c r="D15" s="4" t="s">
        <v>6</v>
      </c>
      <c r="E15" s="4" t="s">
        <v>6</v>
      </c>
    </row>
    <row r="16" spans="1:5" x14ac:dyDescent="0.25">
      <c r="A16" s="3" t="s">
        <v>1545</v>
      </c>
      <c r="C16" s="4" t="s">
        <v>6</v>
      </c>
      <c r="D16" s="4" t="s">
        <v>6</v>
      </c>
      <c r="E16" s="4" t="s">
        <v>6</v>
      </c>
    </row>
    <row r="17" spans="1:5" x14ac:dyDescent="0.25">
      <c r="A17" s="4" t="s">
        <v>1555</v>
      </c>
      <c r="C17" s="6">
        <v>10007000</v>
      </c>
      <c r="D17" s="4" t="s">
        <v>6</v>
      </c>
      <c r="E17" s="4" t="s">
        <v>6</v>
      </c>
    </row>
    <row r="18" spans="1:5" x14ac:dyDescent="0.25">
      <c r="A18" s="4" t="s">
        <v>1547</v>
      </c>
      <c r="C18" s="5">
        <v>437</v>
      </c>
      <c r="D18" s="6">
        <v>402</v>
      </c>
      <c r="E18" s="6">
        <v>281</v>
      </c>
    </row>
    <row r="19" spans="1:5" x14ac:dyDescent="0.25">
      <c r="A19" s="4" t="s">
        <v>1556</v>
      </c>
      <c r="C19" s="4" t="s">
        <v>6</v>
      </c>
      <c r="D19" s="4" t="s">
        <v>6</v>
      </c>
      <c r="E19" s="4" t="s">
        <v>6</v>
      </c>
    </row>
    <row r="20" spans="1:5" x14ac:dyDescent="0.25">
      <c r="A20" s="3" t="s">
        <v>1545</v>
      </c>
      <c r="C20" s="4" t="s">
        <v>6</v>
      </c>
      <c r="D20" s="4" t="s">
        <v>6</v>
      </c>
      <c r="E20" s="4" t="s">
        <v>6</v>
      </c>
    </row>
    <row r="21" spans="1:5" x14ac:dyDescent="0.25">
      <c r="A21" s="4" t="s">
        <v>1557</v>
      </c>
      <c r="C21" s="6">
        <v>3</v>
      </c>
      <c r="D21" s="4" t="s">
        <v>6</v>
      </c>
      <c r="E21" s="4" t="s">
        <v>6</v>
      </c>
    </row>
    <row r="22" spans="1:5" x14ac:dyDescent="0.25">
      <c r="A22" s="4" t="s">
        <v>1558</v>
      </c>
      <c r="C22" s="4" t="s">
        <v>6</v>
      </c>
      <c r="D22" s="4" t="s">
        <v>6</v>
      </c>
      <c r="E22" s="4" t="s">
        <v>6</v>
      </c>
    </row>
    <row r="23" spans="1:5" x14ac:dyDescent="0.25">
      <c r="A23" s="3" t="s">
        <v>1545</v>
      </c>
      <c r="C23" s="4" t="s">
        <v>6</v>
      </c>
      <c r="D23" s="4" t="s">
        <v>6</v>
      </c>
      <c r="E23" s="4" t="s">
        <v>6</v>
      </c>
    </row>
    <row r="24" spans="1:5" x14ac:dyDescent="0.25">
      <c r="A24" s="4" t="s">
        <v>1555</v>
      </c>
      <c r="B24" s="4" t="s">
        <v>76</v>
      </c>
      <c r="C24" s="6">
        <v>8751000</v>
      </c>
      <c r="D24" s="4" t="s">
        <v>6</v>
      </c>
      <c r="E24" s="4" t="s">
        <v>6</v>
      </c>
    </row>
    <row r="25" spans="1:5" x14ac:dyDescent="0.25">
      <c r="A25" s="4" t="s">
        <v>1547</v>
      </c>
      <c r="C25" s="5">
        <v>-138</v>
      </c>
      <c r="D25" s="6">
        <v>144</v>
      </c>
      <c r="E25" s="6">
        <v>535</v>
      </c>
    </row>
    <row r="26" spans="1:5" x14ac:dyDescent="0.25">
      <c r="A26" s="4" t="s">
        <v>1559</v>
      </c>
      <c r="C26" s="4" t="s">
        <v>6</v>
      </c>
      <c r="D26" s="4" t="s">
        <v>6</v>
      </c>
      <c r="E26" s="4" t="s">
        <v>6</v>
      </c>
    </row>
    <row r="27" spans="1:5" x14ac:dyDescent="0.25">
      <c r="A27" s="3" t="s">
        <v>1545</v>
      </c>
      <c r="C27" s="4" t="s">
        <v>6</v>
      </c>
      <c r="D27" s="4" t="s">
        <v>6</v>
      </c>
      <c r="E27" s="4" t="s">
        <v>6</v>
      </c>
    </row>
    <row r="28" spans="1:5" x14ac:dyDescent="0.25">
      <c r="A28" s="4" t="s">
        <v>1557</v>
      </c>
      <c r="C28" s="6">
        <v>3</v>
      </c>
      <c r="D28" s="4" t="s">
        <v>6</v>
      </c>
      <c r="E28" s="4" t="s">
        <v>6</v>
      </c>
    </row>
    <row r="29" spans="1:5" x14ac:dyDescent="0.25">
      <c r="A29" s="4" t="s">
        <v>1560</v>
      </c>
      <c r="C29" s="4" t="s">
        <v>6</v>
      </c>
      <c r="D29" s="4" t="s">
        <v>6</v>
      </c>
      <c r="E29" s="4" t="s">
        <v>6</v>
      </c>
    </row>
    <row r="30" spans="1:5" x14ac:dyDescent="0.25">
      <c r="A30" s="3" t="s">
        <v>1545</v>
      </c>
      <c r="C30" s="4" t="s">
        <v>6</v>
      </c>
      <c r="D30" s="4" t="s">
        <v>6</v>
      </c>
      <c r="E30" s="4" t="s">
        <v>6</v>
      </c>
    </row>
    <row r="31" spans="1:5" x14ac:dyDescent="0.25">
      <c r="A31" s="4" t="s">
        <v>1555</v>
      </c>
      <c r="C31" s="6">
        <v>1623000</v>
      </c>
      <c r="D31" s="4" t="s">
        <v>6</v>
      </c>
      <c r="E31" s="4" t="s">
        <v>6</v>
      </c>
    </row>
    <row r="32" spans="1:5" x14ac:dyDescent="0.25">
      <c r="A32" s="4" t="s">
        <v>1551</v>
      </c>
      <c r="C32" s="4" t="s">
        <v>578</v>
      </c>
      <c r="D32" s="4" t="s">
        <v>6</v>
      </c>
      <c r="E32" s="4" t="s">
        <v>6</v>
      </c>
    </row>
    <row r="33" spans="1:5" x14ac:dyDescent="0.25">
      <c r="A33" s="4" t="s">
        <v>1547</v>
      </c>
      <c r="C33" s="5">
        <v>-5</v>
      </c>
      <c r="D33" s="6">
        <v>73</v>
      </c>
      <c r="E33" s="6">
        <v>76</v>
      </c>
    </row>
    <row r="34" spans="1:5" x14ac:dyDescent="0.25">
      <c r="A34" s="4" t="s">
        <v>1561</v>
      </c>
      <c r="C34" s="4" t="s">
        <v>6</v>
      </c>
      <c r="D34" s="4" t="s">
        <v>6</v>
      </c>
      <c r="E34" s="4" t="s">
        <v>6</v>
      </c>
    </row>
    <row r="35" spans="1:5" x14ac:dyDescent="0.25">
      <c r="A35" s="3" t="s">
        <v>1545</v>
      </c>
      <c r="C35" s="4" t="s">
        <v>6</v>
      </c>
      <c r="D35" s="4" t="s">
        <v>6</v>
      </c>
      <c r="E35" s="4" t="s">
        <v>6</v>
      </c>
    </row>
    <row r="36" spans="1:5" x14ac:dyDescent="0.25">
      <c r="A36" s="4" t="s">
        <v>1557</v>
      </c>
      <c r="C36" s="6">
        <v>3</v>
      </c>
      <c r="D36" s="4" t="s">
        <v>6</v>
      </c>
      <c r="E36" s="4" t="s">
        <v>6</v>
      </c>
    </row>
    <row r="37" spans="1:5" x14ac:dyDescent="0.25">
      <c r="A37" s="4" t="s">
        <v>1562</v>
      </c>
      <c r="C37" s="4" t="s">
        <v>6</v>
      </c>
      <c r="D37" s="4" t="s">
        <v>6</v>
      </c>
      <c r="E37" s="4" t="s">
        <v>6</v>
      </c>
    </row>
    <row r="38" spans="1:5" x14ac:dyDescent="0.25">
      <c r="A38" s="3" t="s">
        <v>1545</v>
      </c>
      <c r="C38" s="4" t="s">
        <v>6</v>
      </c>
      <c r="D38" s="4" t="s">
        <v>6</v>
      </c>
      <c r="E38" s="4" t="s">
        <v>6</v>
      </c>
    </row>
    <row r="39" spans="1:5" x14ac:dyDescent="0.25">
      <c r="A39" s="4" t="s">
        <v>1555</v>
      </c>
      <c r="C39" s="6">
        <v>0</v>
      </c>
      <c r="D39" s="4" t="s">
        <v>6</v>
      </c>
      <c r="E39" s="4" t="s">
        <v>6</v>
      </c>
    </row>
    <row r="40" spans="1:5" x14ac:dyDescent="0.25">
      <c r="A40" s="4" t="s">
        <v>1563</v>
      </c>
      <c r="C40" s="6">
        <v>0</v>
      </c>
      <c r="D40" s="4" t="s">
        <v>6</v>
      </c>
      <c r="E40" s="4" t="s">
        <v>6</v>
      </c>
    </row>
    <row r="41" spans="1:5" x14ac:dyDescent="0.25">
      <c r="A41" s="4" t="s">
        <v>1551</v>
      </c>
      <c r="C41" s="4" t="s">
        <v>1564</v>
      </c>
      <c r="D41" s="4" t="s">
        <v>6</v>
      </c>
      <c r="E41" s="4" t="s">
        <v>6</v>
      </c>
    </row>
    <row r="42" spans="1:5" x14ac:dyDescent="0.25">
      <c r="A42" s="4" t="s">
        <v>1565</v>
      </c>
      <c r="C42" s="4" t="s">
        <v>6</v>
      </c>
      <c r="D42" s="4" t="s">
        <v>6</v>
      </c>
      <c r="E42" s="4" t="s">
        <v>6</v>
      </c>
    </row>
    <row r="43" spans="1:5" x14ac:dyDescent="0.25">
      <c r="A43" s="3" t="s">
        <v>1545</v>
      </c>
      <c r="C43" s="4" t="s">
        <v>6</v>
      </c>
      <c r="D43" s="4" t="s">
        <v>6</v>
      </c>
      <c r="E43" s="4" t="s">
        <v>6</v>
      </c>
    </row>
    <row r="44" spans="1:5" x14ac:dyDescent="0.25">
      <c r="A44" s="4" t="s">
        <v>1557</v>
      </c>
      <c r="C44" s="6">
        <v>3</v>
      </c>
      <c r="D44" s="4" t="s">
        <v>6</v>
      </c>
      <c r="E44" s="4" t="s">
        <v>6</v>
      </c>
    </row>
    <row r="45" spans="1:5" x14ac:dyDescent="0.25">
      <c r="A45" s="4" t="s">
        <v>1566</v>
      </c>
      <c r="C45" s="4" t="s">
        <v>6</v>
      </c>
      <c r="D45" s="4" t="s">
        <v>6</v>
      </c>
      <c r="E45" s="4" t="s">
        <v>6</v>
      </c>
    </row>
    <row r="46" spans="1:5" x14ac:dyDescent="0.25">
      <c r="A46" s="3" t="s">
        <v>1545</v>
      </c>
      <c r="C46" s="4" t="s">
        <v>6</v>
      </c>
      <c r="D46" s="4" t="s">
        <v>6</v>
      </c>
      <c r="E46" s="4" t="s">
        <v>6</v>
      </c>
    </row>
    <row r="47" spans="1:5" x14ac:dyDescent="0.25">
      <c r="A47" s="4" t="s">
        <v>1555</v>
      </c>
      <c r="C47" s="6">
        <v>26631000</v>
      </c>
      <c r="D47" s="4" t="s">
        <v>6</v>
      </c>
      <c r="E47" s="4" t="s">
        <v>6</v>
      </c>
    </row>
    <row r="48" spans="1:5" x14ac:dyDescent="0.25">
      <c r="A48" s="4" t="s">
        <v>1563</v>
      </c>
      <c r="B48" s="4" t="s">
        <v>924</v>
      </c>
      <c r="C48" s="6">
        <v>163572000</v>
      </c>
      <c r="D48" s="4" t="s">
        <v>6</v>
      </c>
      <c r="E48" s="4" t="s">
        <v>6</v>
      </c>
    </row>
    <row r="49" spans="1:5" x14ac:dyDescent="0.25">
      <c r="A49" s="4" t="s">
        <v>1547</v>
      </c>
      <c r="C49" s="5">
        <v>244</v>
      </c>
      <c r="D49" s="6">
        <v>255</v>
      </c>
      <c r="E49" s="6">
        <v>259</v>
      </c>
    </row>
    <row r="50" spans="1:5" x14ac:dyDescent="0.25">
      <c r="A50" s="4" t="s">
        <v>1567</v>
      </c>
      <c r="C50" s="4" t="s">
        <v>6</v>
      </c>
      <c r="D50" s="4" t="s">
        <v>6</v>
      </c>
      <c r="E50" s="4" t="s">
        <v>6</v>
      </c>
    </row>
    <row r="51" spans="1:5" x14ac:dyDescent="0.25">
      <c r="A51" s="3" t="s">
        <v>1545</v>
      </c>
      <c r="C51" s="4" t="s">
        <v>6</v>
      </c>
      <c r="D51" s="4" t="s">
        <v>6</v>
      </c>
      <c r="E51" s="4" t="s">
        <v>6</v>
      </c>
    </row>
    <row r="52" spans="1:5" x14ac:dyDescent="0.25">
      <c r="A52" s="4" t="s">
        <v>1557</v>
      </c>
      <c r="C52" s="6">
        <v>1</v>
      </c>
      <c r="D52" s="4" t="s">
        <v>6</v>
      </c>
      <c r="E52" s="4" t="s">
        <v>6</v>
      </c>
    </row>
    <row r="53" spans="1:5" x14ac:dyDescent="0.25">
      <c r="A53" s="4" t="s">
        <v>1568</v>
      </c>
      <c r="C53" s="4" t="s">
        <v>6</v>
      </c>
      <c r="D53" s="4" t="s">
        <v>6</v>
      </c>
      <c r="E53" s="4" t="s">
        <v>6</v>
      </c>
    </row>
    <row r="54" spans="1:5" x14ac:dyDescent="0.25">
      <c r="A54" s="3" t="s">
        <v>1545</v>
      </c>
      <c r="C54" s="4" t="s">
        <v>6</v>
      </c>
      <c r="D54" s="4" t="s">
        <v>6</v>
      </c>
      <c r="E54" s="4" t="s">
        <v>6</v>
      </c>
    </row>
    <row r="55" spans="1:5" x14ac:dyDescent="0.25">
      <c r="A55" s="4" t="s">
        <v>1547</v>
      </c>
      <c r="C55" s="5">
        <v>4</v>
      </c>
      <c r="D55" s="5">
        <v>4</v>
      </c>
      <c r="E55" s="5">
        <v>5</v>
      </c>
    </row>
    <row r="56" spans="1:5" x14ac:dyDescent="0.25">
      <c r="A56" s="4" t="s">
        <v>1569</v>
      </c>
      <c r="C56" s="4" t="s">
        <v>6</v>
      </c>
      <c r="D56" s="4" t="s">
        <v>6</v>
      </c>
      <c r="E56" s="4" t="s">
        <v>6</v>
      </c>
    </row>
    <row r="57" spans="1:5" x14ac:dyDescent="0.25">
      <c r="A57" s="3" t="s">
        <v>1545</v>
      </c>
      <c r="C57" s="4" t="s">
        <v>6</v>
      </c>
      <c r="D57" s="4" t="s">
        <v>6</v>
      </c>
      <c r="E57" s="4" t="s">
        <v>6</v>
      </c>
    </row>
    <row r="58" spans="1:5" x14ac:dyDescent="0.25">
      <c r="A58" s="4" t="s">
        <v>1557</v>
      </c>
      <c r="C58" s="6">
        <v>1</v>
      </c>
      <c r="D58" s="4" t="s">
        <v>6</v>
      </c>
      <c r="E58" s="4" t="s">
        <v>6</v>
      </c>
    </row>
    <row r="59" spans="1:5" x14ac:dyDescent="0.25">
      <c r="A59" s="18"/>
      <c r="B59" s="18"/>
      <c r="C59" s="18"/>
      <c r="D59" s="18"/>
    </row>
    <row r="60" spans="1:5" x14ac:dyDescent="0.25">
      <c r="A60" s="20" t="s">
        <v>1570</v>
      </c>
      <c r="B60" s="18"/>
      <c r="C60" s="18"/>
      <c r="D60" s="18"/>
    </row>
  </sheetData>
  <mergeCells count="4">
    <mergeCell ref="A1:B2"/>
    <mergeCell ref="C1:E1"/>
    <mergeCell ref="A59:D59"/>
    <mergeCell ref="A60:D60"/>
  </mergeCells>
  <pageMargins left="0.75" right="0.75" top="1" bottom="1" header="0.5" footer="0.5"/>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500-000000000000}">
  <dimension ref="A1:B75"/>
  <sheetViews>
    <sheetView workbookViewId="0">
      <selection sqref="A1:B2"/>
    </sheetView>
  </sheetViews>
  <sheetFormatPr defaultRowHeight="15" x14ac:dyDescent="0.25"/>
  <cols>
    <col min="1" max="1" width="80" customWidth="1"/>
    <col min="2" max="2" width="47" customWidth="1"/>
  </cols>
  <sheetData>
    <row r="1" spans="1:2" x14ac:dyDescent="0.25">
      <c r="A1" s="17" t="s">
        <v>1571</v>
      </c>
      <c r="B1" s="2" t="s">
        <v>1</v>
      </c>
    </row>
    <row r="2" spans="1:2" x14ac:dyDescent="0.25">
      <c r="A2" s="18"/>
      <c r="B2" s="2" t="s">
        <v>1572</v>
      </c>
    </row>
    <row r="3" spans="1:2" x14ac:dyDescent="0.25">
      <c r="A3" s="3" t="s">
        <v>1545</v>
      </c>
      <c r="B3" s="4" t="s">
        <v>6</v>
      </c>
    </row>
    <row r="4" spans="1:2" x14ac:dyDescent="0.25">
      <c r="A4" s="4" t="s">
        <v>1573</v>
      </c>
      <c r="B4" s="6">
        <v>635000</v>
      </c>
    </row>
    <row r="5" spans="1:2" x14ac:dyDescent="0.25">
      <c r="A5" s="4" t="s">
        <v>1574</v>
      </c>
      <c r="B5" s="4" t="s">
        <v>6</v>
      </c>
    </row>
    <row r="6" spans="1:2" x14ac:dyDescent="0.25">
      <c r="A6" s="3" t="s">
        <v>1545</v>
      </c>
      <c r="B6" s="4" t="s">
        <v>6</v>
      </c>
    </row>
    <row r="7" spans="1:2" x14ac:dyDescent="0.25">
      <c r="A7" s="4" t="s">
        <v>1573</v>
      </c>
      <c r="B7" s="6">
        <v>0</v>
      </c>
    </row>
    <row r="8" spans="1:2" x14ac:dyDescent="0.25">
      <c r="A8" s="4" t="s">
        <v>1566</v>
      </c>
      <c r="B8" s="4" t="s">
        <v>6</v>
      </c>
    </row>
    <row r="9" spans="1:2" x14ac:dyDescent="0.25">
      <c r="A9" s="3" t="s">
        <v>1545</v>
      </c>
      <c r="B9" s="4" t="s">
        <v>6</v>
      </c>
    </row>
    <row r="10" spans="1:2" x14ac:dyDescent="0.25">
      <c r="A10" s="4" t="s">
        <v>1575</v>
      </c>
      <c r="B10" s="6">
        <v>20</v>
      </c>
    </row>
    <row r="11" spans="1:2" x14ac:dyDescent="0.25">
      <c r="A11" s="4" t="s">
        <v>1576</v>
      </c>
      <c r="B11" s="4" t="s">
        <v>578</v>
      </c>
    </row>
    <row r="12" spans="1:2" ht="30" x14ac:dyDescent="0.25">
      <c r="A12" s="4" t="s">
        <v>1577</v>
      </c>
      <c r="B12" s="4" t="s">
        <v>6</v>
      </c>
    </row>
    <row r="13" spans="1:2" x14ac:dyDescent="0.25">
      <c r="A13" s="3" t="s">
        <v>1545</v>
      </c>
      <c r="B13" s="4" t="s">
        <v>6</v>
      </c>
    </row>
    <row r="14" spans="1:2" x14ac:dyDescent="0.25">
      <c r="A14" s="4" t="s">
        <v>1578</v>
      </c>
      <c r="B14" s="4" t="s">
        <v>1579</v>
      </c>
    </row>
    <row r="15" spans="1:2" ht="30" x14ac:dyDescent="0.25">
      <c r="A15" s="4" t="s">
        <v>1580</v>
      </c>
      <c r="B15" s="4" t="s">
        <v>6</v>
      </c>
    </row>
    <row r="16" spans="1:2" x14ac:dyDescent="0.25">
      <c r="A16" s="3" t="s">
        <v>1545</v>
      </c>
      <c r="B16" s="4" t="s">
        <v>6</v>
      </c>
    </row>
    <row r="17" spans="1:2" x14ac:dyDescent="0.25">
      <c r="A17" s="4" t="s">
        <v>1578</v>
      </c>
      <c r="B17" s="4" t="s">
        <v>650</v>
      </c>
    </row>
    <row r="18" spans="1:2" x14ac:dyDescent="0.25">
      <c r="A18" s="4" t="s">
        <v>1581</v>
      </c>
      <c r="B18" s="4" t="s">
        <v>6</v>
      </c>
    </row>
    <row r="19" spans="1:2" x14ac:dyDescent="0.25">
      <c r="A19" s="3" t="s">
        <v>1545</v>
      </c>
      <c r="B19" s="4" t="s">
        <v>6</v>
      </c>
    </row>
    <row r="20" spans="1:2" x14ac:dyDescent="0.25">
      <c r="A20" s="4" t="s">
        <v>1582</v>
      </c>
      <c r="B20" s="4" t="s">
        <v>1579</v>
      </c>
    </row>
    <row r="21" spans="1:2" x14ac:dyDescent="0.25">
      <c r="A21" s="4" t="s">
        <v>1583</v>
      </c>
      <c r="B21" s="4" t="s">
        <v>6</v>
      </c>
    </row>
    <row r="22" spans="1:2" x14ac:dyDescent="0.25">
      <c r="A22" s="3" t="s">
        <v>1545</v>
      </c>
      <c r="B22" s="4" t="s">
        <v>6</v>
      </c>
    </row>
    <row r="23" spans="1:2" x14ac:dyDescent="0.25">
      <c r="A23" s="4" t="s">
        <v>1582</v>
      </c>
      <c r="B23" s="4" t="s">
        <v>650</v>
      </c>
    </row>
    <row r="24" spans="1:2" x14ac:dyDescent="0.25">
      <c r="A24" s="4" t="s">
        <v>1554</v>
      </c>
      <c r="B24" s="4" t="s">
        <v>6</v>
      </c>
    </row>
    <row r="25" spans="1:2" x14ac:dyDescent="0.25">
      <c r="A25" s="3" t="s">
        <v>1545</v>
      </c>
      <c r="B25" s="4" t="s">
        <v>6</v>
      </c>
    </row>
    <row r="26" spans="1:2" x14ac:dyDescent="0.25">
      <c r="A26" s="4" t="s">
        <v>1576</v>
      </c>
      <c r="B26" s="4" t="s">
        <v>578</v>
      </c>
    </row>
    <row r="27" spans="1:2" ht="30" x14ac:dyDescent="0.25">
      <c r="A27" s="4" t="s">
        <v>1584</v>
      </c>
      <c r="B27" s="4" t="s">
        <v>6</v>
      </c>
    </row>
    <row r="28" spans="1:2" x14ac:dyDescent="0.25">
      <c r="A28" s="3" t="s">
        <v>1545</v>
      </c>
      <c r="B28" s="4" t="s">
        <v>6</v>
      </c>
    </row>
    <row r="29" spans="1:2" x14ac:dyDescent="0.25">
      <c r="A29" s="4" t="s">
        <v>1585</v>
      </c>
      <c r="B29" s="10">
        <v>0.33</v>
      </c>
    </row>
    <row r="30" spans="1:2" ht="30" x14ac:dyDescent="0.25">
      <c r="A30" s="4" t="s">
        <v>1586</v>
      </c>
      <c r="B30" s="4" t="s">
        <v>6</v>
      </c>
    </row>
    <row r="31" spans="1:2" x14ac:dyDescent="0.25">
      <c r="A31" s="3" t="s">
        <v>1545</v>
      </c>
      <c r="B31" s="4" t="s">
        <v>6</v>
      </c>
    </row>
    <row r="32" spans="1:2" x14ac:dyDescent="0.25">
      <c r="A32" s="4" t="s">
        <v>1585</v>
      </c>
      <c r="B32" s="10">
        <v>0.33</v>
      </c>
    </row>
    <row r="33" spans="1:2" ht="30" x14ac:dyDescent="0.25">
      <c r="A33" s="4" t="s">
        <v>1587</v>
      </c>
      <c r="B33" s="4" t="s">
        <v>6</v>
      </c>
    </row>
    <row r="34" spans="1:2" x14ac:dyDescent="0.25">
      <c r="A34" s="3" t="s">
        <v>1545</v>
      </c>
      <c r="B34" s="4" t="s">
        <v>6</v>
      </c>
    </row>
    <row r="35" spans="1:2" x14ac:dyDescent="0.25">
      <c r="A35" s="4" t="s">
        <v>1585</v>
      </c>
      <c r="B35" s="10">
        <v>0.33</v>
      </c>
    </row>
    <row r="36" spans="1:2" ht="30" x14ac:dyDescent="0.25">
      <c r="A36" s="4" t="s">
        <v>1588</v>
      </c>
      <c r="B36" s="4" t="s">
        <v>6</v>
      </c>
    </row>
    <row r="37" spans="1:2" x14ac:dyDescent="0.25">
      <c r="A37" s="3" t="s">
        <v>1545</v>
      </c>
      <c r="B37" s="4" t="s">
        <v>6</v>
      </c>
    </row>
    <row r="38" spans="1:2" x14ac:dyDescent="0.25">
      <c r="A38" s="4" t="s">
        <v>1576</v>
      </c>
      <c r="B38" s="4" t="s">
        <v>578</v>
      </c>
    </row>
    <row r="39" spans="1:2" x14ac:dyDescent="0.25">
      <c r="A39" s="4" t="s">
        <v>1558</v>
      </c>
      <c r="B39" s="4" t="s">
        <v>6</v>
      </c>
    </row>
    <row r="40" spans="1:2" x14ac:dyDescent="0.25">
      <c r="A40" s="3" t="s">
        <v>1545</v>
      </c>
      <c r="B40" s="4" t="s">
        <v>6</v>
      </c>
    </row>
    <row r="41" spans="1:2" x14ac:dyDescent="0.25">
      <c r="A41" s="4" t="s">
        <v>1576</v>
      </c>
      <c r="B41" s="4" t="s">
        <v>578</v>
      </c>
    </row>
    <row r="42" spans="1:2" x14ac:dyDescent="0.25">
      <c r="A42" s="4" t="s">
        <v>1589</v>
      </c>
      <c r="B42" s="4" t="s">
        <v>6</v>
      </c>
    </row>
    <row r="43" spans="1:2" x14ac:dyDescent="0.25">
      <c r="A43" s="3" t="s">
        <v>1545</v>
      </c>
      <c r="B43" s="4" t="s">
        <v>6</v>
      </c>
    </row>
    <row r="44" spans="1:2" x14ac:dyDescent="0.25">
      <c r="A44" s="4" t="s">
        <v>1551</v>
      </c>
      <c r="B44" s="4" t="s">
        <v>578</v>
      </c>
    </row>
    <row r="45" spans="1:2" x14ac:dyDescent="0.25">
      <c r="A45" s="4" t="s">
        <v>1590</v>
      </c>
      <c r="B45" s="10">
        <v>0</v>
      </c>
    </row>
    <row r="46" spans="1:2" x14ac:dyDescent="0.25">
      <c r="A46" s="4" t="s">
        <v>1591</v>
      </c>
      <c r="B46" s="4" t="s">
        <v>6</v>
      </c>
    </row>
    <row r="47" spans="1:2" x14ac:dyDescent="0.25">
      <c r="A47" s="3" t="s">
        <v>1545</v>
      </c>
      <c r="B47" s="4" t="s">
        <v>6</v>
      </c>
    </row>
    <row r="48" spans="1:2" x14ac:dyDescent="0.25">
      <c r="A48" s="4" t="s">
        <v>1551</v>
      </c>
      <c r="B48" s="4" t="s">
        <v>1579</v>
      </c>
    </row>
    <row r="49" spans="1:2" x14ac:dyDescent="0.25">
      <c r="A49" s="4" t="s">
        <v>1590</v>
      </c>
      <c r="B49" s="10">
        <v>2</v>
      </c>
    </row>
    <row r="50" spans="1:2" x14ac:dyDescent="0.25">
      <c r="A50" s="4" t="s">
        <v>1560</v>
      </c>
      <c r="B50" s="4" t="s">
        <v>6</v>
      </c>
    </row>
    <row r="51" spans="1:2" x14ac:dyDescent="0.25">
      <c r="A51" s="3" t="s">
        <v>1545</v>
      </c>
      <c r="B51" s="4" t="s">
        <v>6</v>
      </c>
    </row>
    <row r="52" spans="1:2" x14ac:dyDescent="0.25">
      <c r="A52" s="4" t="s">
        <v>1576</v>
      </c>
      <c r="B52" s="4" t="s">
        <v>578</v>
      </c>
    </row>
    <row r="53" spans="1:2" x14ac:dyDescent="0.25">
      <c r="A53" s="4" t="s">
        <v>1551</v>
      </c>
      <c r="B53" s="4" t="s">
        <v>578</v>
      </c>
    </row>
    <row r="54" spans="1:2" x14ac:dyDescent="0.25">
      <c r="A54" s="4" t="s">
        <v>1592</v>
      </c>
      <c r="B54" s="6">
        <v>2</v>
      </c>
    </row>
    <row r="55" spans="1:2" x14ac:dyDescent="0.25">
      <c r="A55" s="4" t="s">
        <v>1593</v>
      </c>
      <c r="B55" s="6">
        <v>3</v>
      </c>
    </row>
    <row r="56" spans="1:2" x14ac:dyDescent="0.25">
      <c r="A56" s="4" t="s">
        <v>1594</v>
      </c>
      <c r="B56" s="4" t="s">
        <v>1564</v>
      </c>
    </row>
    <row r="57" spans="1:2" x14ac:dyDescent="0.25">
      <c r="A57" s="4" t="s">
        <v>1595</v>
      </c>
      <c r="B57" s="4" t="s">
        <v>6</v>
      </c>
    </row>
    <row r="58" spans="1:2" x14ac:dyDescent="0.25">
      <c r="A58" s="3" t="s">
        <v>1545</v>
      </c>
      <c r="B58" s="4" t="s">
        <v>6</v>
      </c>
    </row>
    <row r="59" spans="1:2" x14ac:dyDescent="0.25">
      <c r="A59" s="4" t="s">
        <v>1590</v>
      </c>
      <c r="B59" s="10">
        <v>0</v>
      </c>
    </row>
    <row r="60" spans="1:2" x14ac:dyDescent="0.25">
      <c r="A60" s="4" t="s">
        <v>1596</v>
      </c>
      <c r="B60" s="4" t="s">
        <v>6</v>
      </c>
    </row>
    <row r="61" spans="1:2" x14ac:dyDescent="0.25">
      <c r="A61" s="3" t="s">
        <v>1545</v>
      </c>
      <c r="B61" s="4" t="s">
        <v>6</v>
      </c>
    </row>
    <row r="62" spans="1:2" x14ac:dyDescent="0.25">
      <c r="A62" s="4" t="s">
        <v>1590</v>
      </c>
      <c r="B62" s="10">
        <v>2</v>
      </c>
    </row>
    <row r="63" spans="1:2" x14ac:dyDescent="0.25">
      <c r="A63" s="4" t="s">
        <v>1562</v>
      </c>
      <c r="B63" s="4" t="s">
        <v>6</v>
      </c>
    </row>
    <row r="64" spans="1:2" x14ac:dyDescent="0.25">
      <c r="A64" s="3" t="s">
        <v>1545</v>
      </c>
      <c r="B64" s="4" t="s">
        <v>6</v>
      </c>
    </row>
    <row r="65" spans="1:2" x14ac:dyDescent="0.25">
      <c r="A65" s="4" t="s">
        <v>1551</v>
      </c>
      <c r="B65" s="4" t="s">
        <v>1564</v>
      </c>
    </row>
    <row r="66" spans="1:2" x14ac:dyDescent="0.25">
      <c r="A66" s="4" t="s">
        <v>1597</v>
      </c>
      <c r="B66" s="4" t="s">
        <v>6</v>
      </c>
    </row>
    <row r="67" spans="1:2" x14ac:dyDescent="0.25">
      <c r="A67" s="3" t="s">
        <v>1545</v>
      </c>
      <c r="B67" s="4" t="s">
        <v>6</v>
      </c>
    </row>
    <row r="68" spans="1:2" x14ac:dyDescent="0.25">
      <c r="A68" s="4" t="s">
        <v>1590</v>
      </c>
      <c r="B68" s="10">
        <v>0</v>
      </c>
    </row>
    <row r="69" spans="1:2" x14ac:dyDescent="0.25">
      <c r="A69" s="4" t="s">
        <v>1598</v>
      </c>
      <c r="B69" s="4" t="s">
        <v>6</v>
      </c>
    </row>
    <row r="70" spans="1:2" x14ac:dyDescent="0.25">
      <c r="A70" s="3" t="s">
        <v>1545</v>
      </c>
      <c r="B70" s="4" t="s">
        <v>6</v>
      </c>
    </row>
    <row r="71" spans="1:2" x14ac:dyDescent="0.25">
      <c r="A71" s="4" t="s">
        <v>1590</v>
      </c>
      <c r="B71" s="10">
        <v>6</v>
      </c>
    </row>
    <row r="72" spans="1:2" x14ac:dyDescent="0.25">
      <c r="A72" s="4" t="s">
        <v>1568</v>
      </c>
      <c r="B72" s="4" t="s">
        <v>6</v>
      </c>
    </row>
    <row r="73" spans="1:2" x14ac:dyDescent="0.25">
      <c r="A73" s="3" t="s">
        <v>1545</v>
      </c>
      <c r="B73" s="4" t="s">
        <v>6</v>
      </c>
    </row>
    <row r="74" spans="1:2" x14ac:dyDescent="0.25">
      <c r="A74" s="4" t="s">
        <v>1582</v>
      </c>
      <c r="B74" s="4" t="s">
        <v>1599</v>
      </c>
    </row>
    <row r="75" spans="1:2" x14ac:dyDescent="0.25">
      <c r="A75" s="4" t="s">
        <v>1576</v>
      </c>
      <c r="B75" s="4" t="s">
        <v>578</v>
      </c>
    </row>
  </sheetData>
  <mergeCells count="1">
    <mergeCell ref="A1:A2"/>
  </mergeCells>
  <pageMargins left="0.75" right="0.75" top="1" bottom="1" header="0.5" footer="0.5"/>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600-000000000000}">
  <dimension ref="A1:E42"/>
  <sheetViews>
    <sheetView workbookViewId="0">
      <selection sqref="A1:B2"/>
    </sheetView>
  </sheetViews>
  <sheetFormatPr defaultRowHeight="15" x14ac:dyDescent="0.25"/>
  <cols>
    <col min="1" max="1" width="80" customWidth="1"/>
    <col min="2" max="2" width="13" customWidth="1"/>
    <col min="3" max="5" width="24" customWidth="1"/>
  </cols>
  <sheetData>
    <row r="1" spans="1:5" x14ac:dyDescent="0.25">
      <c r="A1" s="17" t="s">
        <v>1600</v>
      </c>
      <c r="B1" s="18"/>
      <c r="C1" s="19" t="s">
        <v>1</v>
      </c>
      <c r="D1" s="18"/>
      <c r="E1" s="18"/>
    </row>
    <row r="2" spans="1:5" x14ac:dyDescent="0.25">
      <c r="A2" s="18"/>
      <c r="B2" s="18"/>
      <c r="C2" s="2" t="s">
        <v>2</v>
      </c>
      <c r="D2" s="2" t="s">
        <v>72</v>
      </c>
      <c r="E2" s="2" t="s">
        <v>73</v>
      </c>
    </row>
    <row r="3" spans="1:5" x14ac:dyDescent="0.25">
      <c r="A3" s="3" t="s">
        <v>1545</v>
      </c>
      <c r="C3" s="4" t="s">
        <v>6</v>
      </c>
      <c r="D3" s="4" t="s">
        <v>6</v>
      </c>
      <c r="E3" s="4" t="s">
        <v>6</v>
      </c>
    </row>
    <row r="4" spans="1:5" x14ac:dyDescent="0.25">
      <c r="A4" s="4" t="s">
        <v>1547</v>
      </c>
      <c r="C4" s="5">
        <v>525</v>
      </c>
      <c r="D4" s="5">
        <v>872</v>
      </c>
      <c r="E4" s="5">
        <v>1200</v>
      </c>
    </row>
    <row r="5" spans="1:5" x14ac:dyDescent="0.25">
      <c r="A5" s="4" t="s">
        <v>1566</v>
      </c>
      <c r="C5" s="4" t="s">
        <v>6</v>
      </c>
      <c r="D5" s="4" t="s">
        <v>6</v>
      </c>
      <c r="E5" s="4" t="s">
        <v>6</v>
      </c>
    </row>
    <row r="6" spans="1:5" x14ac:dyDescent="0.25">
      <c r="A6" s="3" t="s">
        <v>1545</v>
      </c>
      <c r="C6" s="4" t="s">
        <v>6</v>
      </c>
      <c r="D6" s="4" t="s">
        <v>6</v>
      </c>
      <c r="E6" s="4" t="s">
        <v>6</v>
      </c>
    </row>
    <row r="7" spans="1:5" x14ac:dyDescent="0.25">
      <c r="A7" s="4" t="s">
        <v>1601</v>
      </c>
      <c r="B7" s="4" t="s">
        <v>76</v>
      </c>
      <c r="C7" s="7">
        <v>10.71</v>
      </c>
      <c r="D7" s="7">
        <v>11.72</v>
      </c>
      <c r="E7" s="7">
        <v>7.26</v>
      </c>
    </row>
    <row r="8" spans="1:5" x14ac:dyDescent="0.25">
      <c r="A8" s="4" t="s">
        <v>1602</v>
      </c>
      <c r="C8" s="5">
        <v>755</v>
      </c>
      <c r="D8" s="5">
        <v>1131</v>
      </c>
      <c r="E8" s="5">
        <v>594</v>
      </c>
    </row>
    <row r="9" spans="1:5" x14ac:dyDescent="0.25">
      <c r="A9" s="4" t="s">
        <v>1547</v>
      </c>
      <c r="C9" s="6">
        <v>244</v>
      </c>
      <c r="D9" s="6">
        <v>255</v>
      </c>
      <c r="E9" s="6">
        <v>259</v>
      </c>
    </row>
    <row r="10" spans="1:5" x14ac:dyDescent="0.25">
      <c r="A10" s="4" t="s">
        <v>1603</v>
      </c>
      <c r="C10" s="5">
        <v>192</v>
      </c>
      <c r="D10" s="5">
        <v>179</v>
      </c>
      <c r="E10" s="5">
        <v>187</v>
      </c>
    </row>
    <row r="11" spans="1:5" x14ac:dyDescent="0.25">
      <c r="A11" s="4" t="s">
        <v>1604</v>
      </c>
      <c r="C11" s="4" t="s">
        <v>1605</v>
      </c>
      <c r="D11" s="4" t="s">
        <v>1605</v>
      </c>
      <c r="E11" s="4" t="s">
        <v>1606</v>
      </c>
    </row>
    <row r="12" spans="1:5" x14ac:dyDescent="0.25">
      <c r="A12" s="4" t="s">
        <v>1554</v>
      </c>
      <c r="C12" s="4" t="s">
        <v>6</v>
      </c>
      <c r="D12" s="4" t="s">
        <v>6</v>
      </c>
      <c r="E12" s="4" t="s">
        <v>6</v>
      </c>
    </row>
    <row r="13" spans="1:5" x14ac:dyDescent="0.25">
      <c r="A13" s="3" t="s">
        <v>1545</v>
      </c>
      <c r="C13" s="4" t="s">
        <v>6</v>
      </c>
      <c r="D13" s="4" t="s">
        <v>6</v>
      </c>
      <c r="E13" s="4" t="s">
        <v>6</v>
      </c>
    </row>
    <row r="14" spans="1:5" x14ac:dyDescent="0.25">
      <c r="A14" s="4" t="s">
        <v>1601</v>
      </c>
      <c r="C14" s="7">
        <v>42.11</v>
      </c>
      <c r="D14" s="4" t="s">
        <v>6</v>
      </c>
      <c r="E14" s="4" t="s">
        <v>6</v>
      </c>
    </row>
    <row r="15" spans="1:5" x14ac:dyDescent="0.25">
      <c r="A15" s="4" t="s">
        <v>1607</v>
      </c>
      <c r="B15" s="4" t="s">
        <v>76</v>
      </c>
      <c r="C15" s="5">
        <v>505</v>
      </c>
      <c r="D15" s="5">
        <v>345</v>
      </c>
      <c r="E15" s="5">
        <v>304</v>
      </c>
    </row>
    <row r="16" spans="1:5" x14ac:dyDescent="0.25">
      <c r="A16" s="4" t="s">
        <v>1547</v>
      </c>
      <c r="C16" s="6">
        <v>437</v>
      </c>
      <c r="D16" s="6">
        <v>402</v>
      </c>
      <c r="E16" s="6">
        <v>281</v>
      </c>
    </row>
    <row r="17" spans="1:5" x14ac:dyDescent="0.25">
      <c r="A17" s="4" t="s">
        <v>1603</v>
      </c>
      <c r="C17" s="5">
        <v>212</v>
      </c>
      <c r="D17" s="5">
        <v>266</v>
      </c>
      <c r="E17" s="5">
        <v>271</v>
      </c>
    </row>
    <row r="18" spans="1:5" x14ac:dyDescent="0.25">
      <c r="A18" s="4" t="s">
        <v>1604</v>
      </c>
      <c r="C18" s="4" t="s">
        <v>1608</v>
      </c>
      <c r="D18" s="4" t="s">
        <v>1605</v>
      </c>
      <c r="E18" s="4" t="s">
        <v>1608</v>
      </c>
    </row>
    <row r="19" spans="1:5" x14ac:dyDescent="0.25">
      <c r="A19" s="4" t="s">
        <v>1558</v>
      </c>
      <c r="C19" s="4" t="s">
        <v>6</v>
      </c>
      <c r="D19" s="4" t="s">
        <v>6</v>
      </c>
      <c r="E19" s="4" t="s">
        <v>6</v>
      </c>
    </row>
    <row r="20" spans="1:5" x14ac:dyDescent="0.25">
      <c r="A20" s="3" t="s">
        <v>1545</v>
      </c>
      <c r="C20" s="4" t="s">
        <v>6</v>
      </c>
      <c r="D20" s="4" t="s">
        <v>6</v>
      </c>
      <c r="E20" s="4" t="s">
        <v>6</v>
      </c>
    </row>
    <row r="21" spans="1:5" x14ac:dyDescent="0.25">
      <c r="A21" s="4" t="s">
        <v>1607</v>
      </c>
      <c r="B21" s="4" t="s">
        <v>76</v>
      </c>
      <c r="C21" s="5">
        <v>116</v>
      </c>
      <c r="D21" s="5">
        <v>145</v>
      </c>
      <c r="E21" s="5">
        <v>181</v>
      </c>
    </row>
    <row r="22" spans="1:5" x14ac:dyDescent="0.25">
      <c r="A22" s="4" t="s">
        <v>1602</v>
      </c>
      <c r="C22" s="6">
        <v>250</v>
      </c>
      <c r="D22" s="6">
        <v>280</v>
      </c>
      <c r="E22" s="6">
        <v>228</v>
      </c>
    </row>
    <row r="23" spans="1:5" x14ac:dyDescent="0.25">
      <c r="A23" s="4" t="s">
        <v>1547</v>
      </c>
      <c r="C23" s="6">
        <v>-138</v>
      </c>
      <c r="D23" s="6">
        <v>144</v>
      </c>
      <c r="E23" s="6">
        <v>535</v>
      </c>
    </row>
    <row r="24" spans="1:5" x14ac:dyDescent="0.25">
      <c r="A24" s="4" t="s">
        <v>1603</v>
      </c>
      <c r="C24" s="5">
        <v>81</v>
      </c>
      <c r="D24" s="5">
        <v>135</v>
      </c>
      <c r="E24" s="5">
        <v>175</v>
      </c>
    </row>
    <row r="25" spans="1:5" x14ac:dyDescent="0.25">
      <c r="A25" s="4" t="s">
        <v>1604</v>
      </c>
      <c r="C25" s="4" t="s">
        <v>1608</v>
      </c>
      <c r="D25" s="4" t="s">
        <v>1605</v>
      </c>
      <c r="E25" s="4" t="s">
        <v>1608</v>
      </c>
    </row>
    <row r="26" spans="1:5" x14ac:dyDescent="0.25">
      <c r="A26" s="4" t="s">
        <v>1560</v>
      </c>
      <c r="C26" s="4" t="s">
        <v>6</v>
      </c>
      <c r="D26" s="4" t="s">
        <v>6</v>
      </c>
      <c r="E26" s="4" t="s">
        <v>6</v>
      </c>
    </row>
    <row r="27" spans="1:5" x14ac:dyDescent="0.25">
      <c r="A27" s="3" t="s">
        <v>1545</v>
      </c>
      <c r="C27" s="4" t="s">
        <v>6</v>
      </c>
      <c r="D27" s="4" t="s">
        <v>6</v>
      </c>
      <c r="E27" s="4" t="s">
        <v>6</v>
      </c>
    </row>
    <row r="28" spans="1:5" x14ac:dyDescent="0.25">
      <c r="A28" s="4" t="s">
        <v>1607</v>
      </c>
      <c r="B28" s="4" t="s">
        <v>76</v>
      </c>
      <c r="C28" s="5">
        <v>58</v>
      </c>
      <c r="D28" s="5">
        <v>57</v>
      </c>
      <c r="E28" s="5">
        <v>33</v>
      </c>
    </row>
    <row r="29" spans="1:5" x14ac:dyDescent="0.25">
      <c r="A29" s="4" t="s">
        <v>1547</v>
      </c>
      <c r="C29" s="6">
        <v>-5</v>
      </c>
      <c r="D29" s="6">
        <v>73</v>
      </c>
      <c r="E29" s="6">
        <v>76</v>
      </c>
    </row>
    <row r="30" spans="1:5" x14ac:dyDescent="0.25">
      <c r="A30" s="4" t="s">
        <v>1603</v>
      </c>
      <c r="C30" s="5">
        <v>22</v>
      </c>
      <c r="D30" s="5">
        <v>38</v>
      </c>
      <c r="E30" s="5">
        <v>54</v>
      </c>
    </row>
    <row r="31" spans="1:5" x14ac:dyDescent="0.25">
      <c r="A31" s="4" t="s">
        <v>1604</v>
      </c>
      <c r="C31" s="4" t="s">
        <v>1608</v>
      </c>
      <c r="D31" s="4" t="s">
        <v>1608</v>
      </c>
      <c r="E31" s="4" t="s">
        <v>1608</v>
      </c>
    </row>
    <row r="32" spans="1:5" x14ac:dyDescent="0.25">
      <c r="A32" s="4" t="s">
        <v>1568</v>
      </c>
      <c r="C32" s="4" t="s">
        <v>6</v>
      </c>
      <c r="D32" s="4" t="s">
        <v>6</v>
      </c>
      <c r="E32" s="4" t="s">
        <v>6</v>
      </c>
    </row>
    <row r="33" spans="1:5" x14ac:dyDescent="0.25">
      <c r="A33" s="3" t="s">
        <v>1545</v>
      </c>
      <c r="C33" s="4" t="s">
        <v>6</v>
      </c>
      <c r="D33" s="4" t="s">
        <v>6</v>
      </c>
      <c r="E33" s="4" t="s">
        <v>6</v>
      </c>
    </row>
    <row r="34" spans="1:5" x14ac:dyDescent="0.25">
      <c r="A34" s="4" t="s">
        <v>1601</v>
      </c>
      <c r="B34" s="4" t="s">
        <v>76</v>
      </c>
      <c r="C34" s="7">
        <v>7.88</v>
      </c>
      <c r="D34" s="7">
        <v>9.44</v>
      </c>
      <c r="E34" s="7">
        <v>4.8600000000000003</v>
      </c>
    </row>
    <row r="35" spans="1:5" x14ac:dyDescent="0.25">
      <c r="A35" s="4" t="s">
        <v>1609</v>
      </c>
      <c r="C35" s="5">
        <v>102</v>
      </c>
      <c r="D35" s="5">
        <v>247</v>
      </c>
      <c r="E35" s="5">
        <v>584</v>
      </c>
    </row>
    <row r="36" spans="1:5" x14ac:dyDescent="0.25">
      <c r="A36" s="4" t="s">
        <v>1610</v>
      </c>
      <c r="C36" s="6">
        <v>181</v>
      </c>
      <c r="D36" s="6">
        <v>260</v>
      </c>
      <c r="E36" s="6">
        <v>795</v>
      </c>
    </row>
    <row r="37" spans="1:5" x14ac:dyDescent="0.25">
      <c r="A37" s="4" t="s">
        <v>1611</v>
      </c>
      <c r="C37" s="6">
        <v>20</v>
      </c>
      <c r="D37" s="6">
        <v>46</v>
      </c>
      <c r="E37" s="6">
        <v>106</v>
      </c>
    </row>
    <row r="38" spans="1:5" x14ac:dyDescent="0.25">
      <c r="A38" s="4" t="s">
        <v>1547</v>
      </c>
      <c r="C38" s="6">
        <v>4</v>
      </c>
      <c r="D38" s="6">
        <v>4</v>
      </c>
      <c r="E38" s="6">
        <v>5</v>
      </c>
    </row>
    <row r="39" spans="1:5" x14ac:dyDescent="0.25">
      <c r="A39" s="4" t="s">
        <v>1603</v>
      </c>
      <c r="C39" s="5">
        <v>4</v>
      </c>
      <c r="D39" s="5">
        <v>3</v>
      </c>
      <c r="E39" s="5">
        <v>3</v>
      </c>
    </row>
    <row r="40" spans="1:5" x14ac:dyDescent="0.25">
      <c r="A40" s="4" t="s">
        <v>1604</v>
      </c>
      <c r="C40" s="4" t="s">
        <v>1605</v>
      </c>
      <c r="D40" s="4" t="s">
        <v>1605</v>
      </c>
      <c r="E40" s="4" t="s">
        <v>1606</v>
      </c>
    </row>
    <row r="41" spans="1:5" x14ac:dyDescent="0.25">
      <c r="A41" s="18"/>
      <c r="B41" s="18"/>
      <c r="C41" s="18"/>
      <c r="D41" s="18"/>
    </row>
    <row r="42" spans="1:5" x14ac:dyDescent="0.25">
      <c r="A42" s="20" t="s">
        <v>1612</v>
      </c>
      <c r="B42" s="18"/>
      <c r="C42" s="18"/>
      <c r="D42" s="18"/>
    </row>
  </sheetData>
  <mergeCells count="4">
    <mergeCell ref="A1:B2"/>
    <mergeCell ref="C1:E1"/>
    <mergeCell ref="A41:D41"/>
    <mergeCell ref="A42:D42"/>
  </mergeCells>
  <pageMargins left="0.75" right="0.75" top="1" bottom="1" header="0.5" footer="0.5"/>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700-000000000000}">
  <dimension ref="A1:D14"/>
  <sheetViews>
    <sheetView workbookViewId="0">
      <selection sqref="A1:B2"/>
    </sheetView>
  </sheetViews>
  <sheetFormatPr defaultRowHeight="15" x14ac:dyDescent="0.25"/>
  <cols>
    <col min="1" max="1" width="79" customWidth="1"/>
    <col min="2" max="2" width="24" customWidth="1"/>
    <col min="3" max="3" width="23" customWidth="1"/>
    <col min="4" max="4" width="24" customWidth="1"/>
  </cols>
  <sheetData>
    <row r="1" spans="1:4" x14ac:dyDescent="0.25">
      <c r="A1" s="17" t="s">
        <v>1613</v>
      </c>
      <c r="B1" s="19" t="s">
        <v>1</v>
      </c>
      <c r="C1" s="18"/>
      <c r="D1" s="18"/>
    </row>
    <row r="2" spans="1:4" x14ac:dyDescent="0.25">
      <c r="A2" s="18"/>
      <c r="B2" s="2" t="s">
        <v>2</v>
      </c>
      <c r="C2" s="2" t="s">
        <v>72</v>
      </c>
      <c r="D2" s="2" t="s">
        <v>73</v>
      </c>
    </row>
    <row r="3" spans="1:4" x14ac:dyDescent="0.25">
      <c r="A3" s="4" t="s">
        <v>1566</v>
      </c>
      <c r="B3" s="4" t="s">
        <v>6</v>
      </c>
      <c r="C3" s="4" t="s">
        <v>6</v>
      </c>
      <c r="D3" s="4" t="s">
        <v>6</v>
      </c>
    </row>
    <row r="4" spans="1:4" ht="30" x14ac:dyDescent="0.25">
      <c r="A4" s="3" t="s">
        <v>1545</v>
      </c>
      <c r="B4" s="4" t="s">
        <v>6</v>
      </c>
      <c r="C4" s="4" t="s">
        <v>6</v>
      </c>
      <c r="D4" s="4" t="s">
        <v>6</v>
      </c>
    </row>
    <row r="5" spans="1:4" x14ac:dyDescent="0.25">
      <c r="A5" s="4" t="s">
        <v>1614</v>
      </c>
      <c r="B5" s="11">
        <v>3.7999999999999999E-2</v>
      </c>
      <c r="C5" s="11">
        <v>3.4200000000000001E-2</v>
      </c>
      <c r="D5" s="11">
        <v>4.5100000000000001E-2</v>
      </c>
    </row>
    <row r="6" spans="1:4" x14ac:dyDescent="0.25">
      <c r="A6" s="4" t="s">
        <v>1615</v>
      </c>
      <c r="B6" s="11">
        <v>4.0800000000000003E-2</v>
      </c>
      <c r="C6" s="11">
        <v>1.8700000000000001E-2</v>
      </c>
      <c r="D6" s="11">
        <v>9.2999999999999992E-3</v>
      </c>
    </row>
    <row r="7" spans="1:4" x14ac:dyDescent="0.25">
      <c r="A7" s="4" t="s">
        <v>1616</v>
      </c>
      <c r="B7" s="11">
        <v>0.23230000000000001</v>
      </c>
      <c r="C7" s="11">
        <v>0.29199999999999998</v>
      </c>
      <c r="D7" s="11">
        <v>0.26529999999999998</v>
      </c>
    </row>
    <row r="8" spans="1:4" x14ac:dyDescent="0.25">
      <c r="A8" s="4" t="s">
        <v>1617</v>
      </c>
      <c r="B8" s="4" t="s">
        <v>1618</v>
      </c>
      <c r="C8" s="4" t="s">
        <v>1619</v>
      </c>
      <c r="D8" s="4" t="s">
        <v>1618</v>
      </c>
    </row>
    <row r="9" spans="1:4" x14ac:dyDescent="0.25">
      <c r="A9" s="4" t="s">
        <v>1568</v>
      </c>
      <c r="B9" s="4" t="s">
        <v>6</v>
      </c>
      <c r="C9" s="4" t="s">
        <v>6</v>
      </c>
      <c r="D9" s="4" t="s">
        <v>6</v>
      </c>
    </row>
    <row r="10" spans="1:4" ht="30" x14ac:dyDescent="0.25">
      <c r="A10" s="3" t="s">
        <v>1545</v>
      </c>
      <c r="B10" s="4" t="s">
        <v>6</v>
      </c>
      <c r="C10" s="4" t="s">
        <v>6</v>
      </c>
      <c r="D10" s="4" t="s">
        <v>6</v>
      </c>
    </row>
    <row r="11" spans="1:4" x14ac:dyDescent="0.25">
      <c r="A11" s="4" t="s">
        <v>1614</v>
      </c>
      <c r="B11" s="11">
        <v>3.7999999999999999E-2</v>
      </c>
      <c r="C11" s="11">
        <v>3.4200000000000001E-2</v>
      </c>
      <c r="D11" s="11">
        <v>4.5100000000000001E-2</v>
      </c>
    </row>
    <row r="12" spans="1:4" x14ac:dyDescent="0.25">
      <c r="A12" s="4" t="s">
        <v>1615</v>
      </c>
      <c r="B12" s="11">
        <v>4.0300000000000002E-2</v>
      </c>
      <c r="C12" s="11">
        <v>1.9300000000000001E-2</v>
      </c>
      <c r="D12" s="11">
        <v>1.2699999999999999E-2</v>
      </c>
    </row>
    <row r="13" spans="1:4" x14ac:dyDescent="0.25">
      <c r="A13" s="4" t="s">
        <v>1616</v>
      </c>
      <c r="B13" s="11">
        <v>0.23230000000000001</v>
      </c>
      <c r="C13" s="11">
        <v>0.29210000000000003</v>
      </c>
      <c r="D13" s="11">
        <v>0.26540000000000002</v>
      </c>
    </row>
    <row r="14" spans="1:4" x14ac:dyDescent="0.25">
      <c r="A14" s="4" t="s">
        <v>1617</v>
      </c>
      <c r="B14" s="4" t="s">
        <v>1620</v>
      </c>
      <c r="C14" s="4" t="s">
        <v>1620</v>
      </c>
      <c r="D14" s="4" t="s">
        <v>1621</v>
      </c>
    </row>
  </sheetData>
  <mergeCells count="2">
    <mergeCell ref="A1:A2"/>
    <mergeCell ref="B1:D1"/>
  </mergeCells>
  <pageMargins left="0.75" right="0.75" top="1" bottom="1" header="0.5" footer="0.5"/>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800-000000000000}">
  <dimension ref="A1:E65"/>
  <sheetViews>
    <sheetView workbookViewId="0">
      <selection sqref="A1:B2"/>
    </sheetView>
  </sheetViews>
  <sheetFormatPr defaultRowHeight="15" x14ac:dyDescent="0.25"/>
  <cols>
    <col min="1" max="1" width="80" customWidth="1"/>
    <col min="2" max="2" width="13" customWidth="1"/>
    <col min="3" max="3" width="16" customWidth="1"/>
    <col min="4" max="5" width="14" customWidth="1"/>
  </cols>
  <sheetData>
    <row r="1" spans="1:5" x14ac:dyDescent="0.25">
      <c r="A1" s="17" t="s">
        <v>1622</v>
      </c>
      <c r="B1" s="18"/>
      <c r="C1" s="19" t="s">
        <v>1</v>
      </c>
      <c r="D1" s="18"/>
      <c r="E1" s="18"/>
    </row>
    <row r="2" spans="1:5" x14ac:dyDescent="0.25">
      <c r="A2" s="18"/>
      <c r="B2" s="18"/>
      <c r="C2" s="2" t="s">
        <v>2</v>
      </c>
      <c r="D2" s="2" t="s">
        <v>72</v>
      </c>
      <c r="E2" s="2" t="s">
        <v>73</v>
      </c>
    </row>
    <row r="3" spans="1:5" x14ac:dyDescent="0.25">
      <c r="A3" s="4" t="s">
        <v>1566</v>
      </c>
      <c r="C3" s="4" t="s">
        <v>6</v>
      </c>
      <c r="D3" s="4" t="s">
        <v>6</v>
      </c>
      <c r="E3" s="4" t="s">
        <v>6</v>
      </c>
    </row>
    <row r="4" spans="1:5" x14ac:dyDescent="0.25">
      <c r="A4" s="3" t="s">
        <v>1623</v>
      </c>
      <c r="C4" s="4" t="s">
        <v>6</v>
      </c>
      <c r="D4" s="4" t="s">
        <v>6</v>
      </c>
      <c r="E4" s="4" t="s">
        <v>6</v>
      </c>
    </row>
    <row r="5" spans="1:5" x14ac:dyDescent="0.25">
      <c r="A5" s="4" t="s">
        <v>1624</v>
      </c>
      <c r="C5" s="6">
        <v>101693</v>
      </c>
      <c r="D5" s="4" t="s">
        <v>6</v>
      </c>
      <c r="E5" s="4" t="s">
        <v>6</v>
      </c>
    </row>
    <row r="6" spans="1:5" x14ac:dyDescent="0.25">
      <c r="A6" s="4" t="s">
        <v>1573</v>
      </c>
      <c r="C6" s="6">
        <v>26631</v>
      </c>
      <c r="D6" s="4" t="s">
        <v>6</v>
      </c>
      <c r="E6" s="4" t="s">
        <v>6</v>
      </c>
    </row>
    <row r="7" spans="1:5" x14ac:dyDescent="0.25">
      <c r="A7" s="4" t="s">
        <v>1625</v>
      </c>
      <c r="C7" s="6">
        <v>-48277</v>
      </c>
      <c r="D7" s="4" t="s">
        <v>6</v>
      </c>
      <c r="E7" s="4" t="s">
        <v>6</v>
      </c>
    </row>
    <row r="8" spans="1:5" x14ac:dyDescent="0.25">
      <c r="A8" s="4" t="s">
        <v>1626</v>
      </c>
      <c r="C8" s="6">
        <v>-2374</v>
      </c>
      <c r="D8" s="4" t="s">
        <v>6</v>
      </c>
      <c r="E8" s="4" t="s">
        <v>6</v>
      </c>
    </row>
    <row r="9" spans="1:5" x14ac:dyDescent="0.25">
      <c r="A9" s="4" t="s">
        <v>1627</v>
      </c>
      <c r="C9" s="6">
        <v>77673</v>
      </c>
      <c r="D9" s="6">
        <v>101693</v>
      </c>
      <c r="E9" s="4" t="s">
        <v>6</v>
      </c>
    </row>
    <row r="10" spans="1:5" x14ac:dyDescent="0.25">
      <c r="A10" s="3" t="s">
        <v>1628</v>
      </c>
      <c r="C10" s="4" t="s">
        <v>6</v>
      </c>
      <c r="D10" s="4" t="s">
        <v>6</v>
      </c>
      <c r="E10" s="4" t="s">
        <v>6</v>
      </c>
    </row>
    <row r="11" spans="1:5" ht="30" x14ac:dyDescent="0.25">
      <c r="A11" s="4" t="s">
        <v>1629</v>
      </c>
      <c r="C11" s="7">
        <v>7.58</v>
      </c>
      <c r="D11" s="4" t="s">
        <v>6</v>
      </c>
      <c r="E11" s="4" t="s">
        <v>6</v>
      </c>
    </row>
    <row r="12" spans="1:5" x14ac:dyDescent="0.25">
      <c r="A12" s="4" t="s">
        <v>1601</v>
      </c>
      <c r="B12" s="4" t="s">
        <v>76</v>
      </c>
      <c r="C12" s="8">
        <v>10.71</v>
      </c>
      <c r="D12" s="7">
        <v>11.72</v>
      </c>
      <c r="E12" s="7">
        <v>7.26</v>
      </c>
    </row>
    <row r="13" spans="1:5" x14ac:dyDescent="0.25">
      <c r="A13" s="4" t="s">
        <v>1630</v>
      </c>
      <c r="C13" s="8">
        <v>6.08</v>
      </c>
      <c r="D13" s="4" t="s">
        <v>6</v>
      </c>
      <c r="E13" s="4" t="s">
        <v>6</v>
      </c>
    </row>
    <row r="14" spans="1:5" x14ac:dyDescent="0.25">
      <c r="A14" s="4" t="s">
        <v>1631</v>
      </c>
      <c r="C14" s="8">
        <v>9.99</v>
      </c>
      <c r="D14" s="4" t="s">
        <v>6</v>
      </c>
      <c r="E14" s="4" t="s">
        <v>6</v>
      </c>
    </row>
    <row r="15" spans="1:5" ht="30" x14ac:dyDescent="0.25">
      <c r="A15" s="4" t="s">
        <v>1632</v>
      </c>
      <c r="C15" s="8">
        <v>9.67</v>
      </c>
      <c r="D15" s="8">
        <v>7.58</v>
      </c>
      <c r="E15" s="4" t="s">
        <v>6</v>
      </c>
    </row>
    <row r="16" spans="1:5" x14ac:dyDescent="0.25">
      <c r="A16" s="3" t="s">
        <v>1633</v>
      </c>
      <c r="C16" s="4" t="s">
        <v>6</v>
      </c>
      <c r="D16" s="4" t="s">
        <v>6</v>
      </c>
      <c r="E16" s="4" t="s">
        <v>6</v>
      </c>
    </row>
    <row r="17" spans="1:5" x14ac:dyDescent="0.25">
      <c r="A17" s="4" t="s">
        <v>1634</v>
      </c>
      <c r="C17" s="8">
        <v>35.26</v>
      </c>
      <c r="D17" s="4" t="s">
        <v>6</v>
      </c>
      <c r="E17" s="4" t="s">
        <v>6</v>
      </c>
    </row>
    <row r="18" spans="1:5" x14ac:dyDescent="0.25">
      <c r="A18" s="4" t="s">
        <v>1635</v>
      </c>
      <c r="C18" s="8">
        <v>42.29</v>
      </c>
      <c r="D18" s="4" t="s">
        <v>6</v>
      </c>
      <c r="E18" s="4" t="s">
        <v>6</v>
      </c>
    </row>
    <row r="19" spans="1:5" x14ac:dyDescent="0.25">
      <c r="A19" s="4" t="s">
        <v>1636</v>
      </c>
      <c r="C19" s="8">
        <v>31.38</v>
      </c>
      <c r="D19" s="4" t="s">
        <v>6</v>
      </c>
      <c r="E19" s="4" t="s">
        <v>6</v>
      </c>
    </row>
    <row r="20" spans="1:5" x14ac:dyDescent="0.25">
      <c r="A20" s="4" t="s">
        <v>1637</v>
      </c>
      <c r="C20" s="8">
        <v>40.86</v>
      </c>
      <c r="D20" s="4" t="s">
        <v>6</v>
      </c>
      <c r="E20" s="4" t="s">
        <v>6</v>
      </c>
    </row>
    <row r="21" spans="1:5" x14ac:dyDescent="0.25">
      <c r="A21" s="4" t="s">
        <v>1638</v>
      </c>
      <c r="C21" s="7">
        <v>39.92</v>
      </c>
      <c r="D21" s="7">
        <v>35.26</v>
      </c>
      <c r="E21" s="4" t="s">
        <v>6</v>
      </c>
    </row>
    <row r="22" spans="1:5" x14ac:dyDescent="0.25">
      <c r="A22" s="4" t="s">
        <v>1639</v>
      </c>
      <c r="C22" s="4" t="s">
        <v>6</v>
      </c>
      <c r="D22" s="4" t="s">
        <v>6</v>
      </c>
      <c r="E22" s="4" t="s">
        <v>6</v>
      </c>
    </row>
    <row r="23" spans="1:5" x14ac:dyDescent="0.25">
      <c r="A23" s="3" t="s">
        <v>1623</v>
      </c>
      <c r="C23" s="4" t="s">
        <v>6</v>
      </c>
      <c r="D23" s="4" t="s">
        <v>6</v>
      </c>
      <c r="E23" s="4" t="s">
        <v>6</v>
      </c>
    </row>
    <row r="24" spans="1:5" x14ac:dyDescent="0.25">
      <c r="A24" s="4" t="s">
        <v>1624</v>
      </c>
      <c r="C24" s="6">
        <v>27826</v>
      </c>
      <c r="D24" s="4" t="s">
        <v>6</v>
      </c>
      <c r="E24" s="4" t="s">
        <v>6</v>
      </c>
    </row>
    <row r="25" spans="1:5" x14ac:dyDescent="0.25">
      <c r="A25" s="4" t="s">
        <v>1573</v>
      </c>
      <c r="C25" s="6">
        <v>10007</v>
      </c>
      <c r="D25" s="4" t="s">
        <v>6</v>
      </c>
      <c r="E25" s="4" t="s">
        <v>6</v>
      </c>
    </row>
    <row r="26" spans="1:5" x14ac:dyDescent="0.25">
      <c r="A26" s="4" t="s">
        <v>1625</v>
      </c>
      <c r="C26" s="6">
        <v>-12330</v>
      </c>
      <c r="D26" s="4" t="s">
        <v>6</v>
      </c>
      <c r="E26" s="4" t="s">
        <v>6</v>
      </c>
    </row>
    <row r="27" spans="1:5" x14ac:dyDescent="0.25">
      <c r="A27" s="4" t="s">
        <v>1640</v>
      </c>
      <c r="C27" s="6">
        <v>1195</v>
      </c>
      <c r="D27" s="4" t="s">
        <v>6</v>
      </c>
      <c r="E27" s="4" t="s">
        <v>6</v>
      </c>
    </row>
    <row r="28" spans="1:5" x14ac:dyDescent="0.25">
      <c r="A28" s="4" t="s">
        <v>1626</v>
      </c>
      <c r="C28" s="6">
        <v>-855</v>
      </c>
      <c r="D28" s="4" t="s">
        <v>6</v>
      </c>
      <c r="E28" s="4" t="s">
        <v>6</v>
      </c>
    </row>
    <row r="29" spans="1:5" x14ac:dyDescent="0.25">
      <c r="A29" s="4" t="s">
        <v>1627</v>
      </c>
      <c r="C29" s="6">
        <v>25844</v>
      </c>
      <c r="D29" s="6">
        <v>27826</v>
      </c>
      <c r="E29" s="4" t="s">
        <v>6</v>
      </c>
    </row>
    <row r="30" spans="1:5" x14ac:dyDescent="0.25">
      <c r="A30" s="3" t="s">
        <v>1628</v>
      </c>
      <c r="C30" s="4" t="s">
        <v>6</v>
      </c>
      <c r="D30" s="4" t="s">
        <v>6</v>
      </c>
      <c r="E30" s="4" t="s">
        <v>6</v>
      </c>
    </row>
    <row r="31" spans="1:5" ht="30" x14ac:dyDescent="0.25">
      <c r="A31" s="4" t="s">
        <v>1629</v>
      </c>
      <c r="C31" s="7">
        <v>38.26</v>
      </c>
      <c r="D31" s="4" t="s">
        <v>6</v>
      </c>
      <c r="E31" s="4" t="s">
        <v>6</v>
      </c>
    </row>
    <row r="32" spans="1:5" x14ac:dyDescent="0.25">
      <c r="A32" s="4" t="s">
        <v>1601</v>
      </c>
      <c r="C32" s="8">
        <v>42.11</v>
      </c>
      <c r="D32" s="4" t="s">
        <v>6</v>
      </c>
      <c r="E32" s="4" t="s">
        <v>6</v>
      </c>
    </row>
    <row r="33" spans="1:5" x14ac:dyDescent="0.25">
      <c r="A33" s="4" t="s">
        <v>1630</v>
      </c>
      <c r="C33" s="8">
        <v>37.15</v>
      </c>
      <c r="D33" s="4" t="s">
        <v>6</v>
      </c>
      <c r="E33" s="4" t="s">
        <v>6</v>
      </c>
    </row>
    <row r="34" spans="1:5" ht="30" x14ac:dyDescent="0.25">
      <c r="A34" s="4" t="s">
        <v>1641</v>
      </c>
      <c r="C34" s="8">
        <v>36.07</v>
      </c>
      <c r="D34" s="4" t="s">
        <v>6</v>
      </c>
      <c r="E34" s="4" t="s">
        <v>6</v>
      </c>
    </row>
    <row r="35" spans="1:5" x14ac:dyDescent="0.25">
      <c r="A35" s="4" t="s">
        <v>1631</v>
      </c>
      <c r="C35" s="8">
        <v>41.25</v>
      </c>
      <c r="D35" s="4" t="s">
        <v>6</v>
      </c>
      <c r="E35" s="4" t="s">
        <v>6</v>
      </c>
    </row>
    <row r="36" spans="1:5" ht="30" x14ac:dyDescent="0.25">
      <c r="A36" s="4" t="s">
        <v>1632</v>
      </c>
      <c r="C36" s="7">
        <v>40.08</v>
      </c>
      <c r="D36" s="7">
        <v>38.26</v>
      </c>
      <c r="E36" s="4" t="s">
        <v>6</v>
      </c>
    </row>
    <row r="37" spans="1:5" x14ac:dyDescent="0.25">
      <c r="A37" s="4" t="s">
        <v>1558</v>
      </c>
      <c r="C37" s="4" t="s">
        <v>6</v>
      </c>
      <c r="D37" s="4" t="s">
        <v>6</v>
      </c>
      <c r="E37" s="4" t="s">
        <v>6</v>
      </c>
    </row>
    <row r="38" spans="1:5" x14ac:dyDescent="0.25">
      <c r="A38" s="3" t="s">
        <v>1623</v>
      </c>
      <c r="C38" s="4" t="s">
        <v>6</v>
      </c>
      <c r="D38" s="4" t="s">
        <v>6</v>
      </c>
      <c r="E38" s="4" t="s">
        <v>6</v>
      </c>
    </row>
    <row r="39" spans="1:5" x14ac:dyDescent="0.25">
      <c r="A39" s="4" t="s">
        <v>1624</v>
      </c>
      <c r="B39" s="4" t="s">
        <v>79</v>
      </c>
      <c r="C39" s="6">
        <v>22322</v>
      </c>
      <c r="D39" s="4" t="s">
        <v>6</v>
      </c>
      <c r="E39" s="4" t="s">
        <v>6</v>
      </c>
    </row>
    <row r="40" spans="1:5" x14ac:dyDescent="0.25">
      <c r="A40" s="4" t="s">
        <v>1573</v>
      </c>
      <c r="B40" s="4" t="s">
        <v>79</v>
      </c>
      <c r="C40" s="6">
        <v>8751</v>
      </c>
      <c r="D40" s="4" t="s">
        <v>6</v>
      </c>
      <c r="E40" s="4" t="s">
        <v>6</v>
      </c>
    </row>
    <row r="41" spans="1:5" x14ac:dyDescent="0.25">
      <c r="A41" s="4" t="s">
        <v>1625</v>
      </c>
      <c r="B41" s="4" t="s">
        <v>79</v>
      </c>
      <c r="C41" s="6">
        <v>-7736</v>
      </c>
      <c r="D41" s="4" t="s">
        <v>6</v>
      </c>
      <c r="E41" s="4" t="s">
        <v>6</v>
      </c>
    </row>
    <row r="42" spans="1:5" x14ac:dyDescent="0.25">
      <c r="A42" s="4" t="s">
        <v>1626</v>
      </c>
      <c r="B42" s="4" t="s">
        <v>79</v>
      </c>
      <c r="C42" s="6">
        <v>-1112</v>
      </c>
      <c r="D42" s="4" t="s">
        <v>6</v>
      </c>
      <c r="E42" s="4" t="s">
        <v>6</v>
      </c>
    </row>
    <row r="43" spans="1:5" x14ac:dyDescent="0.25">
      <c r="A43" s="4" t="s">
        <v>1627</v>
      </c>
      <c r="B43" s="4" t="s">
        <v>79</v>
      </c>
      <c r="C43" s="6">
        <v>22225</v>
      </c>
      <c r="D43" s="6">
        <v>22322</v>
      </c>
      <c r="E43" s="4" t="s">
        <v>6</v>
      </c>
    </row>
    <row r="44" spans="1:5" x14ac:dyDescent="0.25">
      <c r="A44" s="3" t="s">
        <v>1642</v>
      </c>
      <c r="C44" s="4" t="s">
        <v>6</v>
      </c>
      <c r="D44" s="4" t="s">
        <v>6</v>
      </c>
      <c r="E44" s="4" t="s">
        <v>6</v>
      </c>
    </row>
    <row r="45" spans="1:5" ht="30" x14ac:dyDescent="0.25">
      <c r="A45" s="4" t="s">
        <v>1643</v>
      </c>
      <c r="B45" s="4" t="s">
        <v>79</v>
      </c>
      <c r="C45" s="7">
        <v>51.24</v>
      </c>
      <c r="D45" s="4" t="s">
        <v>6</v>
      </c>
      <c r="E45" s="4" t="s">
        <v>6</v>
      </c>
    </row>
    <row r="46" spans="1:5" x14ac:dyDescent="0.25">
      <c r="A46" s="4" t="s">
        <v>1644</v>
      </c>
      <c r="B46" s="4" t="s">
        <v>79</v>
      </c>
      <c r="C46" s="8">
        <v>42.3</v>
      </c>
      <c r="D46" s="4" t="s">
        <v>6</v>
      </c>
      <c r="E46" s="4" t="s">
        <v>6</v>
      </c>
    </row>
    <row r="47" spans="1:5" x14ac:dyDescent="0.25">
      <c r="A47" s="4" t="s">
        <v>1645</v>
      </c>
      <c r="B47" s="4" t="s">
        <v>79</v>
      </c>
      <c r="C47" s="8">
        <v>40.78</v>
      </c>
      <c r="D47" s="4" t="s">
        <v>6</v>
      </c>
      <c r="E47" s="4" t="s">
        <v>6</v>
      </c>
    </row>
    <row r="48" spans="1:5" x14ac:dyDescent="0.25">
      <c r="A48" s="4" t="s">
        <v>1646</v>
      </c>
      <c r="B48" s="4" t="s">
        <v>79</v>
      </c>
      <c r="C48" s="8">
        <v>36.090000000000003</v>
      </c>
      <c r="D48" s="4" t="s">
        <v>6</v>
      </c>
      <c r="E48" s="4" t="s">
        <v>6</v>
      </c>
    </row>
    <row r="49" spans="1:5" ht="30" x14ac:dyDescent="0.25">
      <c r="A49" s="4" t="s">
        <v>1647</v>
      </c>
      <c r="B49" s="4" t="s">
        <v>79</v>
      </c>
      <c r="C49" s="7">
        <v>28.79</v>
      </c>
      <c r="D49" s="7">
        <v>51.24</v>
      </c>
      <c r="E49" s="4" t="s">
        <v>6</v>
      </c>
    </row>
    <row r="50" spans="1:5" x14ac:dyDescent="0.25">
      <c r="A50" s="4" t="s">
        <v>1648</v>
      </c>
      <c r="C50" s="6">
        <v>35800</v>
      </c>
      <c r="D50" s="4" t="s">
        <v>6</v>
      </c>
      <c r="E50" s="4" t="s">
        <v>6</v>
      </c>
    </row>
    <row r="51" spans="1:5" x14ac:dyDescent="0.25">
      <c r="A51" s="4" t="s">
        <v>1560</v>
      </c>
      <c r="C51" s="4" t="s">
        <v>6</v>
      </c>
      <c r="D51" s="4" t="s">
        <v>6</v>
      </c>
      <c r="E51" s="4" t="s">
        <v>6</v>
      </c>
    </row>
    <row r="52" spans="1:5" x14ac:dyDescent="0.25">
      <c r="A52" s="3" t="s">
        <v>1623</v>
      </c>
      <c r="C52" s="4" t="s">
        <v>6</v>
      </c>
      <c r="D52" s="4" t="s">
        <v>6</v>
      </c>
      <c r="E52" s="4" t="s">
        <v>6</v>
      </c>
    </row>
    <row r="53" spans="1:5" x14ac:dyDescent="0.25">
      <c r="A53" s="4" t="s">
        <v>1624</v>
      </c>
      <c r="C53" s="6">
        <v>5018</v>
      </c>
      <c r="D53" s="4" t="s">
        <v>6</v>
      </c>
      <c r="E53" s="4" t="s">
        <v>6</v>
      </c>
    </row>
    <row r="54" spans="1:5" x14ac:dyDescent="0.25">
      <c r="A54" s="4" t="s">
        <v>1573</v>
      </c>
      <c r="C54" s="6">
        <v>1623</v>
      </c>
      <c r="D54" s="4" t="s">
        <v>6</v>
      </c>
      <c r="E54" s="4" t="s">
        <v>6</v>
      </c>
    </row>
    <row r="55" spans="1:5" x14ac:dyDescent="0.25">
      <c r="A55" s="4" t="s">
        <v>1625</v>
      </c>
      <c r="C55" s="6">
        <v>-1428</v>
      </c>
      <c r="D55" s="4" t="s">
        <v>6</v>
      </c>
      <c r="E55" s="4" t="s">
        <v>6</v>
      </c>
    </row>
    <row r="56" spans="1:5" x14ac:dyDescent="0.25">
      <c r="A56" s="4" t="s">
        <v>1626</v>
      </c>
      <c r="C56" s="6">
        <v>-479</v>
      </c>
      <c r="D56" s="4" t="s">
        <v>6</v>
      </c>
      <c r="E56" s="4" t="s">
        <v>6</v>
      </c>
    </row>
    <row r="57" spans="1:5" x14ac:dyDescent="0.25">
      <c r="A57" s="4" t="s">
        <v>1627</v>
      </c>
      <c r="C57" s="6">
        <v>4734</v>
      </c>
      <c r="D57" s="6">
        <v>5018</v>
      </c>
      <c r="E57" s="4" t="s">
        <v>6</v>
      </c>
    </row>
    <row r="58" spans="1:5" x14ac:dyDescent="0.25">
      <c r="A58" s="3" t="s">
        <v>1642</v>
      </c>
      <c r="C58" s="4" t="s">
        <v>6</v>
      </c>
      <c r="D58" s="4" t="s">
        <v>6</v>
      </c>
      <c r="E58" s="4" t="s">
        <v>6</v>
      </c>
    </row>
    <row r="59" spans="1:5" ht="30" x14ac:dyDescent="0.25">
      <c r="A59" s="4" t="s">
        <v>1643</v>
      </c>
      <c r="C59" s="7">
        <v>51.24</v>
      </c>
      <c r="D59" s="4" t="s">
        <v>6</v>
      </c>
      <c r="E59" s="4" t="s">
        <v>6</v>
      </c>
    </row>
    <row r="60" spans="1:5" x14ac:dyDescent="0.25">
      <c r="A60" s="4" t="s">
        <v>1644</v>
      </c>
      <c r="C60" s="8">
        <v>42.3</v>
      </c>
      <c r="D60" s="4" t="s">
        <v>6</v>
      </c>
      <c r="E60" s="4" t="s">
        <v>6</v>
      </c>
    </row>
    <row r="61" spans="1:5" x14ac:dyDescent="0.25">
      <c r="A61" s="4" t="s">
        <v>1645</v>
      </c>
      <c r="C61" s="8">
        <v>40.74</v>
      </c>
      <c r="D61" s="4" t="s">
        <v>6</v>
      </c>
      <c r="E61" s="4" t="s">
        <v>6</v>
      </c>
    </row>
    <row r="62" spans="1:5" x14ac:dyDescent="0.25">
      <c r="A62" s="4" t="s">
        <v>1646</v>
      </c>
      <c r="C62" s="8">
        <v>38.47</v>
      </c>
      <c r="D62" s="4" t="s">
        <v>6</v>
      </c>
      <c r="E62" s="4" t="s">
        <v>6</v>
      </c>
    </row>
    <row r="63" spans="1:5" ht="30" x14ac:dyDescent="0.25">
      <c r="A63" s="4" t="s">
        <v>1647</v>
      </c>
      <c r="C63" s="7">
        <v>28.79</v>
      </c>
      <c r="D63" s="7">
        <v>51.24</v>
      </c>
      <c r="E63" s="4" t="s">
        <v>6</v>
      </c>
    </row>
    <row r="64" spans="1:5" x14ac:dyDescent="0.25">
      <c r="A64" s="18"/>
      <c r="B64" s="18"/>
      <c r="C64" s="18"/>
      <c r="D64" s="18"/>
    </row>
    <row r="65" spans="1:4" x14ac:dyDescent="0.25">
      <c r="A65" s="20" t="s">
        <v>1649</v>
      </c>
      <c r="B65" s="18"/>
      <c r="C65" s="18"/>
      <c r="D65" s="18"/>
    </row>
  </sheetData>
  <mergeCells count="4">
    <mergeCell ref="A1:B2"/>
    <mergeCell ref="C1:E1"/>
    <mergeCell ref="A64:D64"/>
    <mergeCell ref="A65:D65"/>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58A3B-7F9B-4A21-BF2C-D6D74E4032AD}">
  <sheetPr>
    <tabColor theme="9" tint="0.59999389629810485"/>
  </sheetPr>
  <dimension ref="A1:E10"/>
  <sheetViews>
    <sheetView showGridLines="0" workbookViewId="0">
      <selection activeCell="E5" sqref="E5"/>
    </sheetView>
  </sheetViews>
  <sheetFormatPr defaultColWidth="16.28515625" defaultRowHeight="15" x14ac:dyDescent="0.25"/>
  <cols>
    <col min="1" max="16384" width="16.28515625" style="74"/>
  </cols>
  <sheetData>
    <row r="1" spans="1:5" ht="28.5" x14ac:dyDescent="0.45">
      <c r="A1" s="99" t="s">
        <v>1930</v>
      </c>
    </row>
    <row r="2" spans="1:5" ht="22.5" x14ac:dyDescent="0.35">
      <c r="A2" s="98" t="s">
        <v>2010</v>
      </c>
    </row>
    <row r="4" spans="1:5" ht="15.75" thickBot="1" x14ac:dyDescent="0.3">
      <c r="A4" s="75" t="s">
        <v>1966</v>
      </c>
      <c r="B4" s="75" t="s">
        <v>1967</v>
      </c>
      <c r="C4" s="75" t="s">
        <v>2011</v>
      </c>
      <c r="E4" s="74" t="s">
        <v>2032</v>
      </c>
    </row>
    <row r="5" spans="1:5" x14ac:dyDescent="0.25">
      <c r="A5" s="85">
        <v>1</v>
      </c>
      <c r="B5" s="85" t="s">
        <v>2012</v>
      </c>
      <c r="C5" s="78">
        <v>-9.1000000000000004E-3</v>
      </c>
    </row>
    <row r="6" spans="1:5" x14ac:dyDescent="0.25">
      <c r="A6" s="85">
        <v>2</v>
      </c>
      <c r="B6" s="85" t="s">
        <v>2013</v>
      </c>
      <c r="C6" s="78">
        <v>5.7000000000000002E-3</v>
      </c>
    </row>
    <row r="7" spans="1:5" x14ac:dyDescent="0.25">
      <c r="A7" s="85">
        <v>3</v>
      </c>
      <c r="B7" s="85" t="s">
        <v>2014</v>
      </c>
      <c r="C7" s="78">
        <v>2.0500000000000001E-2</v>
      </c>
    </row>
    <row r="8" spans="1:5" x14ac:dyDescent="0.25">
      <c r="A8" s="85">
        <v>4</v>
      </c>
      <c r="B8" s="85" t="s">
        <v>2015</v>
      </c>
      <c r="C8" s="78">
        <v>3.5299999999999998E-2</v>
      </c>
    </row>
    <row r="9" spans="1:5" ht="30" x14ac:dyDescent="0.25">
      <c r="A9" s="85" t="s">
        <v>2016</v>
      </c>
      <c r="B9" s="85" t="s">
        <v>2017</v>
      </c>
      <c r="C9" s="78">
        <v>5.0099999999999999E-2</v>
      </c>
    </row>
    <row r="10" spans="1:5" x14ac:dyDescent="0.25">
      <c r="A10" s="81"/>
      <c r="B10" s="81"/>
      <c r="C10" s="81"/>
    </row>
  </sheetData>
  <pageMargins left="0.7" right="0.7" top="0.75" bottom="0.75" header="0.3" footer="0.3"/>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900-000000000000}">
  <dimension ref="A1:C28"/>
  <sheetViews>
    <sheetView workbookViewId="0">
      <selection sqref="A1:B2"/>
    </sheetView>
  </sheetViews>
  <sheetFormatPr defaultRowHeight="15" x14ac:dyDescent="0.25"/>
  <cols>
    <col min="1" max="1" width="80" customWidth="1"/>
    <col min="2" max="2" width="40" customWidth="1"/>
    <col min="3" max="3" width="16" customWidth="1"/>
  </cols>
  <sheetData>
    <row r="1" spans="1:3" x14ac:dyDescent="0.25">
      <c r="A1" s="17" t="s">
        <v>1650</v>
      </c>
      <c r="B1" s="19" t="s">
        <v>1</v>
      </c>
      <c r="C1" s="18"/>
    </row>
    <row r="2" spans="1:3" x14ac:dyDescent="0.25">
      <c r="A2" s="18"/>
      <c r="B2" s="19" t="s">
        <v>1651</v>
      </c>
      <c r="C2" s="18"/>
    </row>
    <row r="3" spans="1:3" x14ac:dyDescent="0.25">
      <c r="A3" s="4" t="s">
        <v>1566</v>
      </c>
      <c r="B3" s="4" t="s">
        <v>6</v>
      </c>
    </row>
    <row r="4" spans="1:3" x14ac:dyDescent="0.25">
      <c r="A4" s="3" t="s">
        <v>1545</v>
      </c>
      <c r="B4" s="4" t="s">
        <v>6</v>
      </c>
    </row>
    <row r="5" spans="1:3" x14ac:dyDescent="0.25">
      <c r="A5" s="4" t="s">
        <v>1652</v>
      </c>
      <c r="B5" s="6">
        <v>163572000</v>
      </c>
      <c r="C5" s="4" t="s">
        <v>879</v>
      </c>
    </row>
    <row r="6" spans="1:3" x14ac:dyDescent="0.25">
      <c r="A6" s="4" t="s">
        <v>1653</v>
      </c>
      <c r="B6" s="6">
        <v>85899000</v>
      </c>
      <c r="C6" s="4" t="s">
        <v>879</v>
      </c>
    </row>
    <row r="7" spans="1:3" x14ac:dyDescent="0.25">
      <c r="A7" s="4" t="s">
        <v>1654</v>
      </c>
      <c r="B7" s="6">
        <v>75276000</v>
      </c>
      <c r="C7" s="4" t="s">
        <v>898</v>
      </c>
    </row>
    <row r="8" spans="1:3" x14ac:dyDescent="0.25">
      <c r="A8" s="4" t="s">
        <v>1655</v>
      </c>
      <c r="B8" s="7">
        <v>36.83</v>
      </c>
      <c r="C8" s="4" t="s">
        <v>879</v>
      </c>
    </row>
    <row r="9" spans="1:3" x14ac:dyDescent="0.25">
      <c r="A9" s="4" t="s">
        <v>1656</v>
      </c>
      <c r="B9" s="8">
        <v>34.049999999999997</v>
      </c>
      <c r="C9" s="4" t="s">
        <v>879</v>
      </c>
    </row>
    <row r="10" spans="1:3" x14ac:dyDescent="0.25">
      <c r="A10" s="4" t="s">
        <v>1657</v>
      </c>
      <c r="B10" s="7">
        <v>39.82</v>
      </c>
      <c r="C10" s="4" t="s">
        <v>898</v>
      </c>
    </row>
    <row r="11" spans="1:3" x14ac:dyDescent="0.25">
      <c r="A11" s="4" t="s">
        <v>1658</v>
      </c>
      <c r="B11" s="4" t="s">
        <v>581</v>
      </c>
      <c r="C11" s="4" t="s">
        <v>879</v>
      </c>
    </row>
    <row r="12" spans="1:3" x14ac:dyDescent="0.25">
      <c r="A12" s="4" t="s">
        <v>1659</v>
      </c>
      <c r="B12" s="4" t="s">
        <v>1660</v>
      </c>
      <c r="C12" s="4" t="s">
        <v>879</v>
      </c>
    </row>
    <row r="13" spans="1:3" x14ac:dyDescent="0.25">
      <c r="A13" s="4" t="s">
        <v>1661</v>
      </c>
      <c r="B13" s="4" t="s">
        <v>1662</v>
      </c>
      <c r="C13" s="4" t="s">
        <v>898</v>
      </c>
    </row>
    <row r="14" spans="1:3" x14ac:dyDescent="0.25">
      <c r="A14" s="4" t="s">
        <v>1663</v>
      </c>
      <c r="B14" s="5">
        <v>131</v>
      </c>
      <c r="C14" s="4" t="s">
        <v>1664</v>
      </c>
    </row>
    <row r="15" spans="1:3" x14ac:dyDescent="0.25">
      <c r="A15" s="4" t="s">
        <v>1665</v>
      </c>
      <c r="B15" s="6">
        <v>131</v>
      </c>
      <c r="C15" s="4" t="s">
        <v>1664</v>
      </c>
    </row>
    <row r="16" spans="1:3" x14ac:dyDescent="0.25">
      <c r="A16" s="4" t="s">
        <v>1666</v>
      </c>
      <c r="B16" s="5">
        <v>0</v>
      </c>
      <c r="C16" s="4" t="s">
        <v>1667</v>
      </c>
    </row>
    <row r="17" spans="1:3" x14ac:dyDescent="0.25">
      <c r="A17" s="4" t="s">
        <v>1668</v>
      </c>
      <c r="B17" s="6">
        <v>38957175</v>
      </c>
    </row>
    <row r="18" spans="1:3" x14ac:dyDescent="0.25">
      <c r="A18" s="4" t="s">
        <v>1669</v>
      </c>
      <c r="B18" s="7">
        <v>29.8</v>
      </c>
    </row>
    <row r="19" spans="1:3" x14ac:dyDescent="0.25">
      <c r="A19" s="4" t="s">
        <v>1670</v>
      </c>
      <c r="B19" s="6">
        <v>1827019</v>
      </c>
    </row>
    <row r="20" spans="1:3" x14ac:dyDescent="0.25">
      <c r="A20" s="4" t="s">
        <v>1671</v>
      </c>
      <c r="B20" s="7">
        <v>31.73</v>
      </c>
    </row>
    <row r="21" spans="1:3" x14ac:dyDescent="0.25">
      <c r="A21" s="4" t="s">
        <v>1672</v>
      </c>
      <c r="B21" s="4" t="s">
        <v>6</v>
      </c>
    </row>
    <row r="22" spans="1:3" x14ac:dyDescent="0.25">
      <c r="A22" s="3" t="s">
        <v>1545</v>
      </c>
      <c r="B22" s="4" t="s">
        <v>6</v>
      </c>
    </row>
    <row r="23" spans="1:3" x14ac:dyDescent="0.25">
      <c r="A23" s="4" t="s">
        <v>1673</v>
      </c>
      <c r="B23" s="6">
        <v>1060000</v>
      </c>
      <c r="C23" s="4" t="s">
        <v>879</v>
      </c>
    </row>
    <row r="24" spans="1:3" x14ac:dyDescent="0.25">
      <c r="A24" s="4" t="s">
        <v>1674</v>
      </c>
      <c r="B24" s="4" t="s">
        <v>1675</v>
      </c>
      <c r="C24" s="4" t="s">
        <v>879</v>
      </c>
    </row>
    <row r="25" spans="1:3" x14ac:dyDescent="0.25">
      <c r="A25" s="4" t="s">
        <v>1676</v>
      </c>
      <c r="B25" s="5">
        <v>31</v>
      </c>
      <c r="C25" s="4" t="s">
        <v>1664</v>
      </c>
    </row>
    <row r="26" spans="1:3" x14ac:dyDescent="0.25">
      <c r="A26" s="4" t="s">
        <v>1677</v>
      </c>
      <c r="B26" s="6">
        <v>679742</v>
      </c>
    </row>
    <row r="27" spans="1:3" x14ac:dyDescent="0.25">
      <c r="A27" s="18"/>
      <c r="B27" s="18"/>
      <c r="C27" s="18"/>
    </row>
    <row r="28" spans="1:3" x14ac:dyDescent="0.25">
      <c r="A28" s="20" t="s">
        <v>1678</v>
      </c>
      <c r="B28" s="18"/>
      <c r="C28" s="18"/>
    </row>
  </sheetData>
  <mergeCells count="5">
    <mergeCell ref="A1:A2"/>
    <mergeCell ref="B1:C1"/>
    <mergeCell ref="B2:C2"/>
    <mergeCell ref="A27:C27"/>
    <mergeCell ref="A28:C28"/>
  </mergeCells>
  <pageMargins left="0.75" right="0.75" top="1" bottom="1" header="0.5" footer="0.5"/>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A00-000000000000}">
  <dimension ref="A1:C28"/>
  <sheetViews>
    <sheetView workbookViewId="0">
      <selection sqref="A1:B2"/>
    </sheetView>
  </sheetViews>
  <sheetFormatPr defaultRowHeight="15" x14ac:dyDescent="0.25"/>
  <cols>
    <col min="1" max="1" width="80" customWidth="1"/>
    <col min="2" max="2" width="40" customWidth="1"/>
    <col min="3" max="3" width="13" customWidth="1"/>
  </cols>
  <sheetData>
    <row r="1" spans="1:3" x14ac:dyDescent="0.25">
      <c r="A1" s="17" t="s">
        <v>1679</v>
      </c>
      <c r="B1" s="19" t="s">
        <v>1</v>
      </c>
      <c r="C1" s="18"/>
    </row>
    <row r="2" spans="1:3" x14ac:dyDescent="0.25">
      <c r="A2" s="18"/>
      <c r="B2" s="19" t="s">
        <v>1651</v>
      </c>
      <c r="C2" s="18"/>
    </row>
    <row r="3" spans="1:3" x14ac:dyDescent="0.25">
      <c r="A3" s="3" t="s">
        <v>1680</v>
      </c>
      <c r="B3" s="4" t="s">
        <v>6</v>
      </c>
    </row>
    <row r="4" spans="1:3" x14ac:dyDescent="0.25">
      <c r="A4" s="4" t="s">
        <v>1681</v>
      </c>
      <c r="B4" s="6">
        <v>35280</v>
      </c>
    </row>
    <row r="5" spans="1:3" x14ac:dyDescent="0.25">
      <c r="A5" s="4" t="s">
        <v>1682</v>
      </c>
      <c r="B5" s="6">
        <v>635</v>
      </c>
    </row>
    <row r="6" spans="1:3" x14ac:dyDescent="0.25">
      <c r="A6" s="4" t="s">
        <v>1683</v>
      </c>
      <c r="B6" s="6">
        <v>-6709</v>
      </c>
    </row>
    <row r="7" spans="1:3" x14ac:dyDescent="0.25">
      <c r="A7" s="4" t="s">
        <v>1684</v>
      </c>
      <c r="B7" s="6">
        <v>-36</v>
      </c>
    </row>
    <row r="8" spans="1:3" x14ac:dyDescent="0.25">
      <c r="A8" s="4" t="s">
        <v>1685</v>
      </c>
      <c r="B8" s="6">
        <v>-718</v>
      </c>
    </row>
    <row r="9" spans="1:3" x14ac:dyDescent="0.25">
      <c r="A9" s="4" t="s">
        <v>1686</v>
      </c>
      <c r="B9" s="6">
        <v>28452</v>
      </c>
    </row>
    <row r="10" spans="1:3" x14ac:dyDescent="0.25">
      <c r="A10" s="4" t="s">
        <v>1687</v>
      </c>
      <c r="B10" s="6">
        <v>28385</v>
      </c>
      <c r="C10" s="4" t="s">
        <v>76</v>
      </c>
    </row>
    <row r="11" spans="1:3" x14ac:dyDescent="0.25">
      <c r="A11" s="4" t="s">
        <v>1688</v>
      </c>
      <c r="B11" s="6">
        <v>26667</v>
      </c>
    </row>
    <row r="12" spans="1:3" x14ac:dyDescent="0.25">
      <c r="A12" s="3" t="s">
        <v>1689</v>
      </c>
      <c r="B12" s="4" t="s">
        <v>6</v>
      </c>
    </row>
    <row r="13" spans="1:3" ht="30" x14ac:dyDescent="0.25">
      <c r="A13" s="4" t="s">
        <v>1690</v>
      </c>
      <c r="B13" s="7">
        <v>31.47</v>
      </c>
    </row>
    <row r="14" spans="1:3" x14ac:dyDescent="0.25">
      <c r="A14" s="4" t="s">
        <v>1691</v>
      </c>
      <c r="B14" s="8">
        <v>42.3</v>
      </c>
    </row>
    <row r="15" spans="1:3" x14ac:dyDescent="0.25">
      <c r="A15" s="4" t="s">
        <v>1692</v>
      </c>
      <c r="B15" s="8">
        <v>27.47</v>
      </c>
    </row>
    <row r="16" spans="1:3" x14ac:dyDescent="0.25">
      <c r="A16" s="4" t="s">
        <v>1693</v>
      </c>
      <c r="B16" s="8">
        <v>39.369999999999997</v>
      </c>
    </row>
    <row r="17" spans="1:3" x14ac:dyDescent="0.25">
      <c r="A17" s="4" t="s">
        <v>1694</v>
      </c>
      <c r="B17" s="8">
        <v>31.25</v>
      </c>
    </row>
    <row r="18" spans="1:3" ht="30" x14ac:dyDescent="0.25">
      <c r="A18" s="4" t="s">
        <v>1695</v>
      </c>
      <c r="B18" s="8">
        <v>32.659999999999997</v>
      </c>
    </row>
    <row r="19" spans="1:3" ht="30" x14ac:dyDescent="0.25">
      <c r="A19" s="4" t="s">
        <v>1696</v>
      </c>
      <c r="B19" s="8">
        <v>32.630000000000003</v>
      </c>
      <c r="C19" s="4" t="s">
        <v>76</v>
      </c>
    </row>
    <row r="20" spans="1:3" ht="30" x14ac:dyDescent="0.25">
      <c r="A20" s="4" t="s">
        <v>1697</v>
      </c>
      <c r="B20" s="7">
        <v>32.19</v>
      </c>
    </row>
    <row r="21" spans="1:3" x14ac:dyDescent="0.25">
      <c r="A21" s="4" t="s">
        <v>1698</v>
      </c>
      <c r="B21" s="4" t="s">
        <v>1605</v>
      </c>
    </row>
    <row r="22" spans="1:3" ht="30" x14ac:dyDescent="0.25">
      <c r="A22" s="4" t="s">
        <v>1699</v>
      </c>
      <c r="B22" s="4" t="s">
        <v>1605</v>
      </c>
      <c r="C22" s="4" t="s">
        <v>76</v>
      </c>
    </row>
    <row r="23" spans="1:3" x14ac:dyDescent="0.25">
      <c r="A23" s="4" t="s">
        <v>1700</v>
      </c>
      <c r="B23" s="4" t="s">
        <v>1701</v>
      </c>
    </row>
    <row r="24" spans="1:3" x14ac:dyDescent="0.25">
      <c r="A24" s="4" t="s">
        <v>1702</v>
      </c>
      <c r="B24" s="5">
        <v>0</v>
      </c>
      <c r="C24" s="4" t="s">
        <v>79</v>
      </c>
    </row>
    <row r="25" spans="1:3" x14ac:dyDescent="0.25">
      <c r="A25" s="4" t="s">
        <v>1703</v>
      </c>
      <c r="B25" s="6">
        <v>0</v>
      </c>
      <c r="C25" s="4" t="s">
        <v>879</v>
      </c>
    </row>
    <row r="26" spans="1:3" x14ac:dyDescent="0.25">
      <c r="A26" s="4" t="s">
        <v>1704</v>
      </c>
      <c r="B26" s="5">
        <v>0</v>
      </c>
      <c r="C26" s="4" t="s">
        <v>79</v>
      </c>
    </row>
    <row r="27" spans="1:3" x14ac:dyDescent="0.25">
      <c r="A27" s="18"/>
      <c r="B27" s="18"/>
      <c r="C27" s="18"/>
    </row>
    <row r="28" spans="1:3" x14ac:dyDescent="0.25">
      <c r="A28" s="20" t="s">
        <v>1705</v>
      </c>
      <c r="B28" s="18"/>
      <c r="C28" s="18"/>
    </row>
  </sheetData>
  <mergeCells count="5">
    <mergeCell ref="A1:A2"/>
    <mergeCell ref="B1:C1"/>
    <mergeCell ref="B2:C2"/>
    <mergeCell ref="A27:C27"/>
    <mergeCell ref="A28:C28"/>
  </mergeCells>
  <pageMargins left="0.75" right="0.75" top="1" bottom="1" header="0.5" footer="0.5"/>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B00-000000000000}">
  <dimension ref="A1:E16"/>
  <sheetViews>
    <sheetView workbookViewId="0">
      <selection sqref="A1:B2"/>
    </sheetView>
  </sheetViews>
  <sheetFormatPr defaultRowHeight="15" x14ac:dyDescent="0.25"/>
  <cols>
    <col min="1" max="1" width="80" customWidth="1"/>
    <col min="2" max="2" width="13" customWidth="1"/>
    <col min="3" max="3" width="16" customWidth="1"/>
    <col min="4" max="5" width="14" customWidth="1"/>
  </cols>
  <sheetData>
    <row r="1" spans="1:5" x14ac:dyDescent="0.25">
      <c r="A1" s="17" t="s">
        <v>1706</v>
      </c>
      <c r="B1" s="18"/>
      <c r="C1" s="19" t="s">
        <v>1</v>
      </c>
      <c r="D1" s="18"/>
      <c r="E1" s="18"/>
    </row>
    <row r="2" spans="1:5" x14ac:dyDescent="0.25">
      <c r="A2" s="18"/>
      <c r="B2" s="18"/>
      <c r="C2" s="2" t="s">
        <v>2</v>
      </c>
      <c r="D2" s="2" t="s">
        <v>72</v>
      </c>
      <c r="E2" s="2" t="s">
        <v>73</v>
      </c>
    </row>
    <row r="3" spans="1:5" x14ac:dyDescent="0.25">
      <c r="A3" s="3" t="s">
        <v>1707</v>
      </c>
      <c r="C3" s="4" t="s">
        <v>6</v>
      </c>
      <c r="D3" s="4" t="s">
        <v>6</v>
      </c>
      <c r="E3" s="4" t="s">
        <v>6</v>
      </c>
    </row>
    <row r="4" spans="1:5" x14ac:dyDescent="0.25">
      <c r="A4" s="4" t="s">
        <v>1708</v>
      </c>
      <c r="C4" s="5">
        <v>2134</v>
      </c>
      <c r="D4" s="5">
        <v>31366</v>
      </c>
      <c r="E4" s="5">
        <v>22414</v>
      </c>
    </row>
    <row r="5" spans="1:5" x14ac:dyDescent="0.25">
      <c r="A5" s="4" t="s">
        <v>94</v>
      </c>
      <c r="C5" s="6">
        <v>-15</v>
      </c>
      <c r="D5" s="6">
        <v>6</v>
      </c>
      <c r="E5" s="6">
        <v>-434</v>
      </c>
    </row>
    <row r="6" spans="1:5" x14ac:dyDescent="0.25">
      <c r="A6" s="4" t="s">
        <v>97</v>
      </c>
      <c r="C6" s="6">
        <v>2119</v>
      </c>
      <c r="D6" s="6">
        <v>31372</v>
      </c>
      <c r="E6" s="6">
        <v>21979</v>
      </c>
    </row>
    <row r="7" spans="1:5" x14ac:dyDescent="0.25">
      <c r="A7" s="3" t="s">
        <v>1709</v>
      </c>
      <c r="C7" s="4" t="s">
        <v>6</v>
      </c>
      <c r="D7" s="4" t="s">
        <v>6</v>
      </c>
      <c r="E7" s="4" t="s">
        <v>6</v>
      </c>
    </row>
    <row r="8" spans="1:5" ht="30" x14ac:dyDescent="0.25">
      <c r="A8" s="4" t="s">
        <v>1710</v>
      </c>
      <c r="C8" s="6">
        <v>2134</v>
      </c>
      <c r="D8" s="6">
        <v>31366</v>
      </c>
      <c r="E8" s="6">
        <v>22414</v>
      </c>
    </row>
    <row r="9" spans="1:5" x14ac:dyDescent="0.25">
      <c r="A9" s="4" t="s">
        <v>1711</v>
      </c>
      <c r="C9" s="5">
        <v>2119</v>
      </c>
      <c r="D9" s="5">
        <v>31372</v>
      </c>
      <c r="E9" s="5">
        <v>21979</v>
      </c>
    </row>
    <row r="10" spans="1:5" x14ac:dyDescent="0.25">
      <c r="A10" s="3" t="s">
        <v>1712</v>
      </c>
      <c r="C10" s="4" t="s">
        <v>6</v>
      </c>
      <c r="D10" s="4" t="s">
        <v>6</v>
      </c>
      <c r="E10" s="4" t="s">
        <v>6</v>
      </c>
    </row>
    <row r="11" spans="1:5" x14ac:dyDescent="0.25">
      <c r="A11" s="4" t="s">
        <v>1713</v>
      </c>
      <c r="C11" s="6">
        <v>5643</v>
      </c>
      <c r="D11" s="6">
        <v>5608</v>
      </c>
      <c r="E11" s="6">
        <v>5601</v>
      </c>
    </row>
    <row r="12" spans="1:5" x14ac:dyDescent="0.25">
      <c r="A12" s="4" t="s">
        <v>1714</v>
      </c>
      <c r="C12" s="6">
        <v>66</v>
      </c>
      <c r="D12" s="6">
        <v>125</v>
      </c>
      <c r="E12" s="6">
        <v>107</v>
      </c>
    </row>
    <row r="13" spans="1:5" x14ac:dyDescent="0.25">
      <c r="A13" s="4" t="s">
        <v>1715</v>
      </c>
      <c r="C13" s="6">
        <v>5709</v>
      </c>
      <c r="D13" s="6">
        <v>5733</v>
      </c>
      <c r="E13" s="6">
        <v>5708</v>
      </c>
    </row>
    <row r="14" spans="1:5" x14ac:dyDescent="0.25">
      <c r="A14" s="4" t="s">
        <v>1716</v>
      </c>
      <c r="B14" s="4" t="s">
        <v>76</v>
      </c>
      <c r="C14" s="6">
        <v>9</v>
      </c>
      <c r="D14" s="6">
        <v>1</v>
      </c>
      <c r="E14" s="6">
        <v>2</v>
      </c>
    </row>
    <row r="15" spans="1:5" x14ac:dyDescent="0.25">
      <c r="A15" s="18"/>
      <c r="B15" s="18"/>
      <c r="C15" s="18"/>
      <c r="D15" s="18"/>
    </row>
    <row r="16" spans="1:5" x14ac:dyDescent="0.25">
      <c r="A16" s="20" t="s">
        <v>1717</v>
      </c>
      <c r="B16" s="18"/>
      <c r="C16" s="18"/>
      <c r="D16" s="18"/>
    </row>
  </sheetData>
  <mergeCells count="4">
    <mergeCell ref="A1:B2"/>
    <mergeCell ref="C1:E1"/>
    <mergeCell ref="A15:D15"/>
    <mergeCell ref="A16:D16"/>
  </mergeCells>
  <pageMargins left="0.75" right="0.75" top="1" bottom="1" header="0.5" footer="0.5"/>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C00-000000000000}">
  <dimension ref="A1:D12"/>
  <sheetViews>
    <sheetView workbookViewId="0">
      <selection sqref="A1:B2"/>
    </sheetView>
  </sheetViews>
  <sheetFormatPr defaultRowHeight="15" x14ac:dyDescent="0.25"/>
  <cols>
    <col min="1" max="1" width="53" customWidth="1"/>
    <col min="2" max="2" width="16" customWidth="1"/>
    <col min="3" max="4" width="14" customWidth="1"/>
  </cols>
  <sheetData>
    <row r="1" spans="1:4" x14ac:dyDescent="0.25">
      <c r="A1" s="17" t="s">
        <v>1718</v>
      </c>
      <c r="B1" s="19" t="s">
        <v>1</v>
      </c>
      <c r="C1" s="18"/>
      <c r="D1" s="18"/>
    </row>
    <row r="2" spans="1:4" x14ac:dyDescent="0.25">
      <c r="A2" s="18"/>
      <c r="B2" s="2" t="s">
        <v>2</v>
      </c>
      <c r="C2" s="2" t="s">
        <v>72</v>
      </c>
      <c r="D2" s="2" t="s">
        <v>73</v>
      </c>
    </row>
    <row r="3" spans="1:4" x14ac:dyDescent="0.25">
      <c r="A3" s="3" t="s">
        <v>1719</v>
      </c>
      <c r="B3" s="4" t="s">
        <v>6</v>
      </c>
      <c r="C3" s="4" t="s">
        <v>6</v>
      </c>
      <c r="D3" s="4" t="s">
        <v>6</v>
      </c>
    </row>
    <row r="4" spans="1:4" x14ac:dyDescent="0.25">
      <c r="A4" s="4" t="s">
        <v>1720</v>
      </c>
      <c r="B4" s="5">
        <v>444</v>
      </c>
      <c r="C4" s="5">
        <v>536</v>
      </c>
      <c r="D4" s="5">
        <v>381</v>
      </c>
    </row>
    <row r="5" spans="1:4" x14ac:dyDescent="0.25">
      <c r="A5" s="4" t="s">
        <v>731</v>
      </c>
      <c r="B5" s="4" t="s">
        <v>6</v>
      </c>
      <c r="C5" s="4" t="s">
        <v>6</v>
      </c>
      <c r="D5" s="4" t="s">
        <v>6</v>
      </c>
    </row>
    <row r="6" spans="1:4" x14ac:dyDescent="0.25">
      <c r="A6" s="3" t="s">
        <v>1719</v>
      </c>
      <c r="B6" s="4" t="s">
        <v>6</v>
      </c>
      <c r="C6" s="4" t="s">
        <v>6</v>
      </c>
      <c r="D6" s="4" t="s">
        <v>6</v>
      </c>
    </row>
    <row r="7" spans="1:4" x14ac:dyDescent="0.25">
      <c r="A7" s="4" t="s">
        <v>1721</v>
      </c>
      <c r="B7" s="4" t="s">
        <v>1564</v>
      </c>
      <c r="C7" s="4" t="s">
        <v>6</v>
      </c>
      <c r="D7" s="4" t="s">
        <v>6</v>
      </c>
    </row>
    <row r="8" spans="1:4" x14ac:dyDescent="0.25">
      <c r="A8" s="4" t="s">
        <v>1722</v>
      </c>
      <c r="B8" s="4" t="s">
        <v>1579</v>
      </c>
      <c r="C8" s="4" t="s">
        <v>6</v>
      </c>
      <c r="D8" s="4" t="s">
        <v>6</v>
      </c>
    </row>
    <row r="9" spans="1:4" x14ac:dyDescent="0.25">
      <c r="A9" s="4" t="s">
        <v>732</v>
      </c>
      <c r="B9" s="4" t="s">
        <v>6</v>
      </c>
      <c r="C9" s="4" t="s">
        <v>6</v>
      </c>
      <c r="D9" s="4" t="s">
        <v>6</v>
      </c>
    </row>
    <row r="10" spans="1:4" x14ac:dyDescent="0.25">
      <c r="A10" s="3" t="s">
        <v>1719</v>
      </c>
      <c r="B10" s="4" t="s">
        <v>6</v>
      </c>
      <c r="C10" s="4" t="s">
        <v>6</v>
      </c>
      <c r="D10" s="4" t="s">
        <v>6</v>
      </c>
    </row>
    <row r="11" spans="1:4" x14ac:dyDescent="0.25">
      <c r="A11" s="4" t="s">
        <v>1721</v>
      </c>
      <c r="B11" s="4" t="s">
        <v>1723</v>
      </c>
      <c r="C11" s="4" t="s">
        <v>6</v>
      </c>
      <c r="D11" s="4" t="s">
        <v>6</v>
      </c>
    </row>
    <row r="12" spans="1:4" x14ac:dyDescent="0.25">
      <c r="A12" s="4" t="s">
        <v>1722</v>
      </c>
      <c r="B12" s="4" t="s">
        <v>1599</v>
      </c>
      <c r="C12" s="4" t="s">
        <v>6</v>
      </c>
      <c r="D12" s="4" t="s">
        <v>6</v>
      </c>
    </row>
  </sheetData>
  <mergeCells count="2">
    <mergeCell ref="A1:A2"/>
    <mergeCell ref="B1:D1"/>
  </mergeCells>
  <pageMargins left="0.75" right="0.75" top="1" bottom="1" header="0.5" footer="0.5"/>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D00-000000000000}">
  <dimension ref="A1:C8"/>
  <sheetViews>
    <sheetView workbookViewId="0">
      <selection sqref="A1:B2"/>
    </sheetView>
  </sheetViews>
  <sheetFormatPr defaultRowHeight="15" x14ac:dyDescent="0.25"/>
  <cols>
    <col min="1" max="1" width="80" customWidth="1"/>
    <col min="2" max="3" width="29" customWidth="1"/>
  </cols>
  <sheetData>
    <row r="1" spans="1:3" x14ac:dyDescent="0.25">
      <c r="A1" s="1" t="s">
        <v>1724</v>
      </c>
      <c r="B1" s="2" t="s">
        <v>2</v>
      </c>
      <c r="C1" s="2" t="s">
        <v>72</v>
      </c>
    </row>
    <row r="2" spans="1:3" x14ac:dyDescent="0.25">
      <c r="A2" s="3" t="s">
        <v>311</v>
      </c>
      <c r="B2" s="4" t="s">
        <v>6</v>
      </c>
      <c r="C2" s="4" t="s">
        <v>6</v>
      </c>
    </row>
    <row r="3" spans="1:3" x14ac:dyDescent="0.25">
      <c r="A3" s="4" t="s">
        <v>1725</v>
      </c>
      <c r="B3" s="5">
        <v>2924</v>
      </c>
      <c r="C3" s="5">
        <v>3002</v>
      </c>
    </row>
    <row r="4" spans="1:3" x14ac:dyDescent="0.25">
      <c r="A4" s="4" t="s">
        <v>1726</v>
      </c>
      <c r="B4" s="6">
        <v>527</v>
      </c>
      <c r="C4" s="6">
        <v>620</v>
      </c>
    </row>
    <row r="5" spans="1:3" x14ac:dyDescent="0.25">
      <c r="A5" s="4" t="s">
        <v>1727</v>
      </c>
      <c r="B5" s="5">
        <v>2626</v>
      </c>
      <c r="C5" s="5">
        <v>2597</v>
      </c>
    </row>
    <row r="6" spans="1:3" x14ac:dyDescent="0.25">
      <c r="A6" s="4" t="s">
        <v>1728</v>
      </c>
      <c r="B6" s="4" t="s">
        <v>1729</v>
      </c>
      <c r="C6" s="4" t="s">
        <v>1729</v>
      </c>
    </row>
    <row r="7" spans="1:3" x14ac:dyDescent="0.25">
      <c r="A7" s="4" t="s">
        <v>1730</v>
      </c>
      <c r="B7" s="4" t="s">
        <v>149</v>
      </c>
      <c r="C7" s="4" t="s">
        <v>149</v>
      </c>
    </row>
    <row r="8" spans="1:3" x14ac:dyDescent="0.25">
      <c r="A8" s="4" t="s">
        <v>1731</v>
      </c>
      <c r="B8" s="4" t="s">
        <v>155</v>
      </c>
      <c r="C8" s="4" t="s">
        <v>155</v>
      </c>
    </row>
  </sheetData>
  <pageMargins left="0.75" right="0.75" top="1" bottom="1" header="0.5" footer="0.5"/>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E00-000000000000}">
  <dimension ref="A1:D11"/>
  <sheetViews>
    <sheetView workbookViewId="0">
      <selection sqref="A1:B2"/>
    </sheetView>
  </sheetViews>
  <sheetFormatPr defaultRowHeight="15" x14ac:dyDescent="0.25"/>
  <cols>
    <col min="1" max="1" width="80" customWidth="1"/>
    <col min="2" max="2" width="26" customWidth="1"/>
    <col min="3" max="4" width="14" customWidth="1"/>
  </cols>
  <sheetData>
    <row r="1" spans="1:4" x14ac:dyDescent="0.25">
      <c r="A1" s="17" t="s">
        <v>1732</v>
      </c>
      <c r="B1" s="19" t="s">
        <v>1</v>
      </c>
      <c r="C1" s="18"/>
      <c r="D1" s="18"/>
    </row>
    <row r="2" spans="1:4" x14ac:dyDescent="0.25">
      <c r="A2" s="18"/>
      <c r="B2" s="2" t="s">
        <v>2</v>
      </c>
      <c r="C2" s="2" t="s">
        <v>72</v>
      </c>
      <c r="D2" s="2" t="s">
        <v>73</v>
      </c>
    </row>
    <row r="3" spans="1:4" x14ac:dyDescent="0.25">
      <c r="A3" s="3" t="s">
        <v>311</v>
      </c>
      <c r="B3" s="4" t="s">
        <v>6</v>
      </c>
      <c r="C3" s="4" t="s">
        <v>6</v>
      </c>
      <c r="D3" s="4" t="s">
        <v>6</v>
      </c>
    </row>
    <row r="4" spans="1:4" x14ac:dyDescent="0.25">
      <c r="A4" s="4" t="s">
        <v>1733</v>
      </c>
      <c r="B4" s="5">
        <v>863</v>
      </c>
      <c r="C4" s="5">
        <v>714</v>
      </c>
      <c r="D4" s="5">
        <v>548</v>
      </c>
    </row>
    <row r="5" spans="1:4" x14ac:dyDescent="0.25">
      <c r="A5" s="4" t="s">
        <v>1720</v>
      </c>
      <c r="B5" s="6">
        <v>444</v>
      </c>
      <c r="C5" s="6">
        <v>536</v>
      </c>
      <c r="D5" s="6">
        <v>381</v>
      </c>
    </row>
    <row r="6" spans="1:4" x14ac:dyDescent="0.25">
      <c r="A6" s="4" t="s">
        <v>1734</v>
      </c>
      <c r="B6" s="6">
        <v>-24</v>
      </c>
      <c r="C6" s="6">
        <v>-32</v>
      </c>
      <c r="D6" s="6">
        <v>-41</v>
      </c>
    </row>
    <row r="7" spans="1:4" x14ac:dyDescent="0.25">
      <c r="A7" s="4" t="s">
        <v>1735</v>
      </c>
      <c r="B7" s="5">
        <v>1283</v>
      </c>
      <c r="C7" s="5">
        <v>1218</v>
      </c>
      <c r="D7" s="6">
        <v>888</v>
      </c>
    </row>
    <row r="8" spans="1:4" x14ac:dyDescent="0.25">
      <c r="A8" s="4" t="s">
        <v>1736</v>
      </c>
      <c r="B8" s="4" t="s">
        <v>1737</v>
      </c>
      <c r="C8" s="4" t="s">
        <v>594</v>
      </c>
      <c r="D8" s="4" t="s">
        <v>6</v>
      </c>
    </row>
    <row r="9" spans="1:4" x14ac:dyDescent="0.25">
      <c r="A9" s="4" t="s">
        <v>1738</v>
      </c>
      <c r="B9" s="11">
        <v>3.7999999999999999E-2</v>
      </c>
      <c r="C9" s="10">
        <v>0.03</v>
      </c>
      <c r="D9" s="4" t="s">
        <v>6</v>
      </c>
    </row>
    <row r="10" spans="1:4" x14ac:dyDescent="0.25">
      <c r="A10" s="4" t="s">
        <v>1739</v>
      </c>
      <c r="B10" s="5">
        <v>744</v>
      </c>
      <c r="C10" s="5">
        <v>617</v>
      </c>
      <c r="D10" s="6">
        <v>387</v>
      </c>
    </row>
    <row r="11" spans="1:4" x14ac:dyDescent="0.25">
      <c r="A11" s="4" t="s">
        <v>1740</v>
      </c>
      <c r="B11" s="5">
        <v>-49</v>
      </c>
      <c r="C11" s="5">
        <v>11</v>
      </c>
      <c r="D11" s="5">
        <v>1</v>
      </c>
    </row>
  </sheetData>
  <mergeCells count="2">
    <mergeCell ref="A1:A2"/>
    <mergeCell ref="B1:D1"/>
  </mergeCells>
  <pageMargins left="0.75" right="0.75" top="1" bottom="1" header="0.5" footer="0.5"/>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F00-000000000000}">
  <dimension ref="A1:D15"/>
  <sheetViews>
    <sheetView workbookViewId="0">
      <selection sqref="A1:B2"/>
    </sheetView>
  </sheetViews>
  <sheetFormatPr defaultRowHeight="15" x14ac:dyDescent="0.25"/>
  <cols>
    <col min="1" max="1" width="80" customWidth="1"/>
    <col min="2" max="2" width="13" customWidth="1"/>
    <col min="3" max="4" width="14" customWidth="1"/>
  </cols>
  <sheetData>
    <row r="1" spans="1:4" x14ac:dyDescent="0.25">
      <c r="A1" s="17" t="s">
        <v>1741</v>
      </c>
      <c r="B1" s="18"/>
      <c r="C1" s="2" t="s">
        <v>2</v>
      </c>
      <c r="D1" s="2" t="s">
        <v>72</v>
      </c>
    </row>
    <row r="2" spans="1:4" x14ac:dyDescent="0.25">
      <c r="A2" s="3" t="s">
        <v>311</v>
      </c>
      <c r="C2" s="4" t="s">
        <v>6</v>
      </c>
      <c r="D2" s="4" t="s">
        <v>6</v>
      </c>
    </row>
    <row r="3" spans="1:4" x14ac:dyDescent="0.25">
      <c r="A3" s="4" t="s">
        <v>1742</v>
      </c>
      <c r="B3" s="4" t="s">
        <v>76</v>
      </c>
      <c r="C3" s="5">
        <v>639</v>
      </c>
      <c r="D3" s="4" t="s">
        <v>6</v>
      </c>
    </row>
    <row r="4" spans="1:4" x14ac:dyDescent="0.25">
      <c r="A4" s="4" t="s">
        <v>1743</v>
      </c>
      <c r="C4" s="6">
        <v>474</v>
      </c>
      <c r="D4" s="4" t="s">
        <v>6</v>
      </c>
    </row>
    <row r="5" spans="1:4" x14ac:dyDescent="0.25">
      <c r="A5" s="4" t="s">
        <v>1744</v>
      </c>
      <c r="C5" s="6">
        <v>387</v>
      </c>
      <c r="D5" s="4" t="s">
        <v>6</v>
      </c>
    </row>
    <row r="6" spans="1:4" x14ac:dyDescent="0.25">
      <c r="A6" s="4" t="s">
        <v>1745</v>
      </c>
      <c r="C6" s="6">
        <v>319</v>
      </c>
      <c r="D6" s="4" t="s">
        <v>6</v>
      </c>
    </row>
    <row r="7" spans="1:4" x14ac:dyDescent="0.25">
      <c r="A7" s="4" t="s">
        <v>1746</v>
      </c>
      <c r="C7" s="6">
        <v>262</v>
      </c>
      <c r="D7" s="4" t="s">
        <v>6</v>
      </c>
    </row>
    <row r="8" spans="1:4" x14ac:dyDescent="0.25">
      <c r="A8" s="4" t="s">
        <v>1747</v>
      </c>
      <c r="C8" s="6">
        <v>1743</v>
      </c>
      <c r="D8" s="4" t="s">
        <v>6</v>
      </c>
    </row>
    <row r="9" spans="1:4" x14ac:dyDescent="0.25">
      <c r="A9" s="4" t="s">
        <v>1748</v>
      </c>
      <c r="C9" s="6">
        <v>3824</v>
      </c>
      <c r="D9" s="4" t="s">
        <v>6</v>
      </c>
    </row>
    <row r="10" spans="1:4" x14ac:dyDescent="0.25">
      <c r="A10" s="4" t="s">
        <v>1749</v>
      </c>
      <c r="C10" s="6">
        <v>671</v>
      </c>
      <c r="D10" s="4" t="s">
        <v>6</v>
      </c>
    </row>
    <row r="11" spans="1:4" x14ac:dyDescent="0.25">
      <c r="A11" s="4" t="s">
        <v>1750</v>
      </c>
      <c r="C11" s="6">
        <v>3153</v>
      </c>
      <c r="D11" s="4" t="s">
        <v>6</v>
      </c>
    </row>
    <row r="12" spans="1:4" x14ac:dyDescent="0.25">
      <c r="A12" s="4" t="s">
        <v>1751</v>
      </c>
      <c r="C12" s="6">
        <v>527</v>
      </c>
      <c r="D12" s="5">
        <v>620</v>
      </c>
    </row>
    <row r="13" spans="1:4" x14ac:dyDescent="0.25">
      <c r="A13" s="4" t="s">
        <v>1752</v>
      </c>
      <c r="C13" s="5">
        <v>2626</v>
      </c>
      <c r="D13" s="5">
        <v>2597</v>
      </c>
    </row>
    <row r="14" spans="1:4" x14ac:dyDescent="0.25">
      <c r="A14" s="18"/>
      <c r="B14" s="18"/>
      <c r="C14" s="18"/>
    </row>
    <row r="15" spans="1:4" x14ac:dyDescent="0.25">
      <c r="A15" s="20" t="s">
        <v>1753</v>
      </c>
      <c r="B15" s="18"/>
      <c r="C15" s="18"/>
    </row>
  </sheetData>
  <mergeCells count="3">
    <mergeCell ref="A1:B1"/>
    <mergeCell ref="A14:C14"/>
    <mergeCell ref="A15:C15"/>
  </mergeCells>
  <pageMargins left="0.75" right="0.75" top="1" bottom="1" header="0.5" footer="0.5"/>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000-000000000000}">
  <dimension ref="A1:J39"/>
  <sheetViews>
    <sheetView workbookViewId="0">
      <selection sqref="A1:B2"/>
    </sheetView>
  </sheetViews>
  <sheetFormatPr defaultRowHeight="15" x14ac:dyDescent="0.25"/>
  <cols>
    <col min="1" max="1" width="80" customWidth="1"/>
    <col min="2" max="2" width="28" customWidth="1"/>
    <col min="3" max="4" width="21" customWidth="1"/>
    <col min="5" max="5" width="27" customWidth="1"/>
    <col min="6" max="9" width="21" customWidth="1"/>
    <col min="10" max="10" width="22" customWidth="1"/>
  </cols>
  <sheetData>
    <row r="1" spans="1:10" x14ac:dyDescent="0.25">
      <c r="A1" s="17" t="s">
        <v>1754</v>
      </c>
      <c r="B1" s="19" t="s">
        <v>531</v>
      </c>
      <c r="C1" s="18"/>
      <c r="D1" s="18"/>
      <c r="E1" s="18"/>
      <c r="F1" s="18"/>
      <c r="G1" s="18"/>
      <c r="H1" s="18"/>
      <c r="I1" s="18"/>
    </row>
    <row r="2" spans="1:10" x14ac:dyDescent="0.25">
      <c r="A2" s="18"/>
      <c r="B2" s="2" t="s">
        <v>1755</v>
      </c>
      <c r="C2" s="2" t="s">
        <v>1756</v>
      </c>
      <c r="D2" s="2" t="s">
        <v>1757</v>
      </c>
      <c r="E2" s="2" t="s">
        <v>1758</v>
      </c>
      <c r="F2" s="2" t="s">
        <v>1759</v>
      </c>
      <c r="G2" s="2" t="s">
        <v>1760</v>
      </c>
      <c r="H2" s="2" t="s">
        <v>1761</v>
      </c>
      <c r="I2" s="2" t="s">
        <v>1762</v>
      </c>
      <c r="J2" s="2" t="s">
        <v>534</v>
      </c>
    </row>
    <row r="3" spans="1:10" x14ac:dyDescent="0.25">
      <c r="A3" s="3" t="s">
        <v>1763</v>
      </c>
      <c r="B3" s="4" t="s">
        <v>6</v>
      </c>
      <c r="C3" s="4" t="s">
        <v>6</v>
      </c>
      <c r="D3" s="4" t="s">
        <v>6</v>
      </c>
      <c r="E3" s="4" t="s">
        <v>6</v>
      </c>
      <c r="F3" s="4" t="s">
        <v>6</v>
      </c>
      <c r="G3" s="4" t="s">
        <v>6</v>
      </c>
      <c r="H3" s="4" t="s">
        <v>6</v>
      </c>
      <c r="I3" s="4" t="s">
        <v>6</v>
      </c>
      <c r="J3" s="4" t="s">
        <v>6</v>
      </c>
    </row>
    <row r="4" spans="1:10" x14ac:dyDescent="0.25">
      <c r="A4" s="4" t="s">
        <v>1764</v>
      </c>
      <c r="B4" s="4" t="s">
        <v>6</v>
      </c>
      <c r="C4" s="4" t="s">
        <v>6</v>
      </c>
      <c r="D4" s="4" t="s">
        <v>6</v>
      </c>
      <c r="E4" s="4" t="s">
        <v>6</v>
      </c>
      <c r="F4" s="4" t="s">
        <v>6</v>
      </c>
      <c r="G4" s="4" t="s">
        <v>6</v>
      </c>
      <c r="H4" s="4" t="s">
        <v>6</v>
      </c>
      <c r="I4" s="4" t="s">
        <v>6</v>
      </c>
      <c r="J4" s="5">
        <v>1</v>
      </c>
    </row>
    <row r="5" spans="1:10" x14ac:dyDescent="0.25">
      <c r="A5" s="4" t="s">
        <v>1765</v>
      </c>
      <c r="B5" s="6">
        <v>1</v>
      </c>
      <c r="C5" s="4" t="s">
        <v>6</v>
      </c>
      <c r="D5" s="4" t="s">
        <v>6</v>
      </c>
      <c r="E5" s="4" t="s">
        <v>6</v>
      </c>
      <c r="F5" s="4" t="s">
        <v>6</v>
      </c>
      <c r="G5" s="4" t="s">
        <v>6</v>
      </c>
      <c r="H5" s="4" t="s">
        <v>6</v>
      </c>
      <c r="I5" s="4" t="s">
        <v>6</v>
      </c>
      <c r="J5" s="4" t="s">
        <v>6</v>
      </c>
    </row>
    <row r="6" spans="1:10" ht="30" x14ac:dyDescent="0.25">
      <c r="A6" s="4" t="s">
        <v>1766</v>
      </c>
      <c r="B6" s="4" t="s">
        <v>6</v>
      </c>
      <c r="C6" s="4" t="s">
        <v>6</v>
      </c>
      <c r="D6" s="4" t="s">
        <v>6</v>
      </c>
      <c r="E6" s="4" t="s">
        <v>6</v>
      </c>
      <c r="F6" s="4" t="s">
        <v>6</v>
      </c>
      <c r="G6" s="4" t="s">
        <v>6</v>
      </c>
      <c r="H6" s="4" t="s">
        <v>6</v>
      </c>
      <c r="I6" s="4" t="s">
        <v>6</v>
      </c>
      <c r="J6" s="4" t="s">
        <v>6</v>
      </c>
    </row>
    <row r="7" spans="1:10" x14ac:dyDescent="0.25">
      <c r="A7" s="3" t="s">
        <v>1763</v>
      </c>
      <c r="B7" s="4" t="s">
        <v>6</v>
      </c>
      <c r="C7" s="4" t="s">
        <v>6</v>
      </c>
      <c r="D7" s="4" t="s">
        <v>6</v>
      </c>
      <c r="E7" s="4" t="s">
        <v>6</v>
      </c>
      <c r="F7" s="4" t="s">
        <v>6</v>
      </c>
      <c r="G7" s="4" t="s">
        <v>6</v>
      </c>
      <c r="H7" s="4" t="s">
        <v>6</v>
      </c>
      <c r="I7" s="4" t="s">
        <v>6</v>
      </c>
      <c r="J7" s="4" t="s">
        <v>6</v>
      </c>
    </row>
    <row r="8" spans="1:10" x14ac:dyDescent="0.25">
      <c r="A8" s="4" t="s">
        <v>1767</v>
      </c>
      <c r="B8" s="4" t="s">
        <v>6</v>
      </c>
      <c r="C8" s="4" t="s">
        <v>6</v>
      </c>
      <c r="D8" s="4" t="s">
        <v>6</v>
      </c>
      <c r="E8" s="4" t="s">
        <v>6</v>
      </c>
      <c r="F8" s="4" t="s">
        <v>6</v>
      </c>
      <c r="G8" s="6">
        <v>6</v>
      </c>
      <c r="H8" s="4" t="s">
        <v>6</v>
      </c>
      <c r="I8" s="4" t="s">
        <v>6</v>
      </c>
      <c r="J8" s="4" t="s">
        <v>6</v>
      </c>
    </row>
    <row r="9" spans="1:10" ht="30" x14ac:dyDescent="0.25">
      <c r="A9" s="4" t="s">
        <v>1768</v>
      </c>
      <c r="B9" s="4" t="s">
        <v>6</v>
      </c>
      <c r="C9" s="4" t="s">
        <v>6</v>
      </c>
      <c r="D9" s="4" t="s">
        <v>6</v>
      </c>
      <c r="E9" s="4" t="s">
        <v>6</v>
      </c>
      <c r="F9" s="4" t="s">
        <v>6</v>
      </c>
      <c r="G9" s="4" t="s">
        <v>6</v>
      </c>
      <c r="H9" s="4" t="s">
        <v>6</v>
      </c>
      <c r="I9" s="4" t="s">
        <v>6</v>
      </c>
      <c r="J9" s="4" t="s">
        <v>6</v>
      </c>
    </row>
    <row r="10" spans="1:10" x14ac:dyDescent="0.25">
      <c r="A10" s="3" t="s">
        <v>1763</v>
      </c>
      <c r="B10" s="4" t="s">
        <v>6</v>
      </c>
      <c r="C10" s="4" t="s">
        <v>6</v>
      </c>
      <c r="D10" s="4" t="s">
        <v>6</v>
      </c>
      <c r="E10" s="4" t="s">
        <v>6</v>
      </c>
      <c r="F10" s="4" t="s">
        <v>6</v>
      </c>
      <c r="G10" s="4" t="s">
        <v>6</v>
      </c>
      <c r="H10" s="4" t="s">
        <v>6</v>
      </c>
      <c r="I10" s="4" t="s">
        <v>6</v>
      </c>
      <c r="J10" s="4" t="s">
        <v>6</v>
      </c>
    </row>
    <row r="11" spans="1:10" x14ac:dyDescent="0.25">
      <c r="A11" s="4" t="s">
        <v>1767</v>
      </c>
      <c r="B11" s="4" t="s">
        <v>6</v>
      </c>
      <c r="C11" s="4" t="s">
        <v>6</v>
      </c>
      <c r="D11" s="4" t="s">
        <v>6</v>
      </c>
      <c r="E11" s="4" t="s">
        <v>6</v>
      </c>
      <c r="F11" s="4" t="s">
        <v>6</v>
      </c>
      <c r="G11" s="4" t="s">
        <v>6</v>
      </c>
      <c r="H11" s="6">
        <v>2</v>
      </c>
      <c r="I11" s="4" t="s">
        <v>6</v>
      </c>
      <c r="J11" s="4" t="s">
        <v>6</v>
      </c>
    </row>
    <row r="12" spans="1:10" ht="30" x14ac:dyDescent="0.25">
      <c r="A12" s="4" t="s">
        <v>1769</v>
      </c>
      <c r="B12" s="4" t="s">
        <v>6</v>
      </c>
      <c r="C12" s="4" t="s">
        <v>6</v>
      </c>
      <c r="D12" s="4" t="s">
        <v>6</v>
      </c>
      <c r="E12" s="4" t="s">
        <v>6</v>
      </c>
      <c r="F12" s="4" t="s">
        <v>6</v>
      </c>
      <c r="G12" s="4" t="s">
        <v>6</v>
      </c>
      <c r="H12" s="4" t="s">
        <v>6</v>
      </c>
      <c r="I12" s="4" t="s">
        <v>6</v>
      </c>
      <c r="J12" s="4" t="s">
        <v>6</v>
      </c>
    </row>
    <row r="13" spans="1:10" x14ac:dyDescent="0.25">
      <c r="A13" s="3" t="s">
        <v>1763</v>
      </c>
      <c r="B13" s="4" t="s">
        <v>6</v>
      </c>
      <c r="C13" s="4" t="s">
        <v>6</v>
      </c>
      <c r="D13" s="4" t="s">
        <v>6</v>
      </c>
      <c r="E13" s="4" t="s">
        <v>6</v>
      </c>
      <c r="F13" s="4" t="s">
        <v>6</v>
      </c>
      <c r="G13" s="4" t="s">
        <v>6</v>
      </c>
      <c r="H13" s="4" t="s">
        <v>6</v>
      </c>
      <c r="I13" s="4" t="s">
        <v>6</v>
      </c>
      <c r="J13" s="4" t="s">
        <v>6</v>
      </c>
    </row>
    <row r="14" spans="1:10" x14ac:dyDescent="0.25">
      <c r="A14" s="4" t="s">
        <v>1767</v>
      </c>
      <c r="B14" s="4" t="s">
        <v>6</v>
      </c>
      <c r="C14" s="4" t="s">
        <v>6</v>
      </c>
      <c r="D14" s="4" t="s">
        <v>6</v>
      </c>
      <c r="E14" s="4" t="s">
        <v>6</v>
      </c>
      <c r="F14" s="4" t="s">
        <v>6</v>
      </c>
      <c r="G14" s="4" t="s">
        <v>6</v>
      </c>
      <c r="H14" s="6">
        <v>2</v>
      </c>
      <c r="I14" s="4" t="s">
        <v>6</v>
      </c>
      <c r="J14" s="4" t="s">
        <v>6</v>
      </c>
    </row>
    <row r="15" spans="1:10" ht="30" x14ac:dyDescent="0.25">
      <c r="A15" s="4" t="s">
        <v>1770</v>
      </c>
      <c r="B15" s="4" t="s">
        <v>6</v>
      </c>
      <c r="C15" s="4" t="s">
        <v>6</v>
      </c>
      <c r="D15" s="4" t="s">
        <v>6</v>
      </c>
      <c r="E15" s="4" t="s">
        <v>6</v>
      </c>
      <c r="F15" s="4" t="s">
        <v>6</v>
      </c>
      <c r="G15" s="4" t="s">
        <v>6</v>
      </c>
      <c r="H15" s="4" t="s">
        <v>6</v>
      </c>
      <c r="I15" s="4" t="s">
        <v>6</v>
      </c>
      <c r="J15" s="4" t="s">
        <v>6</v>
      </c>
    </row>
    <row r="16" spans="1:10" x14ac:dyDescent="0.25">
      <c r="A16" s="3" t="s">
        <v>1763</v>
      </c>
      <c r="B16" s="4" t="s">
        <v>6</v>
      </c>
      <c r="C16" s="4" t="s">
        <v>6</v>
      </c>
      <c r="D16" s="4" t="s">
        <v>6</v>
      </c>
      <c r="E16" s="4" t="s">
        <v>6</v>
      </c>
      <c r="F16" s="4" t="s">
        <v>6</v>
      </c>
      <c r="G16" s="4" t="s">
        <v>6</v>
      </c>
      <c r="H16" s="4" t="s">
        <v>6</v>
      </c>
      <c r="I16" s="4" t="s">
        <v>6</v>
      </c>
      <c r="J16" s="4" t="s">
        <v>6</v>
      </c>
    </row>
    <row r="17" spans="1:10" x14ac:dyDescent="0.25">
      <c r="A17" s="4" t="s">
        <v>1767</v>
      </c>
      <c r="B17" s="4" t="s">
        <v>6</v>
      </c>
      <c r="C17" s="4" t="s">
        <v>6</v>
      </c>
      <c r="D17" s="6">
        <v>3</v>
      </c>
      <c r="E17" s="4" t="s">
        <v>6</v>
      </c>
      <c r="F17" s="4" t="s">
        <v>6</v>
      </c>
      <c r="G17" s="4" t="s">
        <v>6</v>
      </c>
      <c r="H17" s="4" t="s">
        <v>6</v>
      </c>
      <c r="I17" s="4" t="s">
        <v>6</v>
      </c>
      <c r="J17" s="4" t="s">
        <v>6</v>
      </c>
    </row>
    <row r="18" spans="1:10" ht="45" x14ac:dyDescent="0.25">
      <c r="A18" s="4" t="s">
        <v>1771</v>
      </c>
      <c r="B18" s="4" t="s">
        <v>6</v>
      </c>
      <c r="C18" s="4" t="s">
        <v>6</v>
      </c>
      <c r="D18" s="4" t="s">
        <v>6</v>
      </c>
      <c r="E18" s="4" t="s">
        <v>6</v>
      </c>
      <c r="F18" s="4" t="s">
        <v>6</v>
      </c>
      <c r="G18" s="4" t="s">
        <v>6</v>
      </c>
      <c r="H18" s="4" t="s">
        <v>6</v>
      </c>
      <c r="I18" s="4" t="s">
        <v>6</v>
      </c>
      <c r="J18" s="4" t="s">
        <v>6</v>
      </c>
    </row>
    <row r="19" spans="1:10" x14ac:dyDescent="0.25">
      <c r="A19" s="3" t="s">
        <v>1763</v>
      </c>
      <c r="B19" s="4" t="s">
        <v>6</v>
      </c>
      <c r="C19" s="4" t="s">
        <v>6</v>
      </c>
      <c r="D19" s="4" t="s">
        <v>6</v>
      </c>
      <c r="E19" s="4" t="s">
        <v>6</v>
      </c>
      <c r="F19" s="4" t="s">
        <v>6</v>
      </c>
      <c r="G19" s="4" t="s">
        <v>6</v>
      </c>
      <c r="H19" s="4" t="s">
        <v>6</v>
      </c>
      <c r="I19" s="4" t="s">
        <v>6</v>
      </c>
      <c r="J19" s="4" t="s">
        <v>6</v>
      </c>
    </row>
    <row r="20" spans="1:10" x14ac:dyDescent="0.25">
      <c r="A20" s="4" t="s">
        <v>1767</v>
      </c>
      <c r="B20" s="4" t="s">
        <v>6</v>
      </c>
      <c r="C20" s="4" t="s">
        <v>6</v>
      </c>
      <c r="D20" s="4" t="s">
        <v>6</v>
      </c>
      <c r="E20" s="4" t="s">
        <v>6</v>
      </c>
      <c r="F20" s="4" t="s">
        <v>6</v>
      </c>
      <c r="G20" s="4" t="s">
        <v>6</v>
      </c>
      <c r="H20" s="6">
        <v>2</v>
      </c>
      <c r="I20" s="4" t="s">
        <v>6</v>
      </c>
      <c r="J20" s="4" t="s">
        <v>6</v>
      </c>
    </row>
    <row r="21" spans="1:10" x14ac:dyDescent="0.25">
      <c r="A21" s="4" t="s">
        <v>1772</v>
      </c>
      <c r="B21" s="4" t="s">
        <v>6</v>
      </c>
      <c r="C21" s="4" t="s">
        <v>6</v>
      </c>
      <c r="D21" s="4" t="s">
        <v>6</v>
      </c>
      <c r="E21" s="4" t="s">
        <v>6</v>
      </c>
      <c r="F21" s="4" t="s">
        <v>6</v>
      </c>
      <c r="G21" s="4" t="s">
        <v>6</v>
      </c>
      <c r="H21" s="4" t="s">
        <v>6</v>
      </c>
      <c r="I21" s="4" t="s">
        <v>6</v>
      </c>
      <c r="J21" s="4" t="s">
        <v>6</v>
      </c>
    </row>
    <row r="22" spans="1:10" x14ac:dyDescent="0.25">
      <c r="A22" s="3" t="s">
        <v>1763</v>
      </c>
      <c r="B22" s="4" t="s">
        <v>6</v>
      </c>
      <c r="C22" s="4" t="s">
        <v>6</v>
      </c>
      <c r="D22" s="4" t="s">
        <v>6</v>
      </c>
      <c r="E22" s="4" t="s">
        <v>6</v>
      </c>
      <c r="F22" s="4" t="s">
        <v>6</v>
      </c>
      <c r="G22" s="4" t="s">
        <v>6</v>
      </c>
      <c r="H22" s="4" t="s">
        <v>6</v>
      </c>
      <c r="I22" s="4" t="s">
        <v>6</v>
      </c>
      <c r="J22" s="4" t="s">
        <v>6</v>
      </c>
    </row>
    <row r="23" spans="1:10" x14ac:dyDescent="0.25">
      <c r="A23" s="4" t="s">
        <v>1773</v>
      </c>
      <c r="B23" s="4" t="s">
        <v>6</v>
      </c>
      <c r="C23" s="4" t="s">
        <v>6</v>
      </c>
      <c r="D23" s="4" t="s">
        <v>6</v>
      </c>
      <c r="E23" s="4" t="s">
        <v>6</v>
      </c>
      <c r="F23" s="4" t="s">
        <v>6</v>
      </c>
      <c r="G23" s="4" t="s">
        <v>6</v>
      </c>
      <c r="H23" s="6">
        <v>3</v>
      </c>
      <c r="I23" s="4" t="s">
        <v>6</v>
      </c>
      <c r="J23" s="4" t="s">
        <v>6</v>
      </c>
    </row>
    <row r="24" spans="1:10" x14ac:dyDescent="0.25">
      <c r="A24" s="4" t="s">
        <v>1774</v>
      </c>
      <c r="B24" s="4" t="s">
        <v>6</v>
      </c>
      <c r="C24" s="4" t="s">
        <v>6</v>
      </c>
      <c r="D24" s="4" t="s">
        <v>6</v>
      </c>
      <c r="E24" s="4" t="s">
        <v>6</v>
      </c>
      <c r="F24" s="4" t="s">
        <v>6</v>
      </c>
      <c r="G24" s="4" t="s">
        <v>6</v>
      </c>
      <c r="H24" s="4" t="s">
        <v>6</v>
      </c>
      <c r="I24" s="4" t="s">
        <v>6</v>
      </c>
      <c r="J24" s="4" t="s">
        <v>6</v>
      </c>
    </row>
    <row r="25" spans="1:10" x14ac:dyDescent="0.25">
      <c r="A25" s="3" t="s">
        <v>1763</v>
      </c>
      <c r="B25" s="4" t="s">
        <v>6</v>
      </c>
      <c r="C25" s="4" t="s">
        <v>6</v>
      </c>
      <c r="D25" s="4" t="s">
        <v>6</v>
      </c>
      <c r="E25" s="4" t="s">
        <v>6</v>
      </c>
      <c r="F25" s="4" t="s">
        <v>6</v>
      </c>
      <c r="G25" s="4" t="s">
        <v>6</v>
      </c>
      <c r="H25" s="4" t="s">
        <v>6</v>
      </c>
      <c r="I25" s="4" t="s">
        <v>6</v>
      </c>
      <c r="J25" s="4" t="s">
        <v>6</v>
      </c>
    </row>
    <row r="26" spans="1:10" x14ac:dyDescent="0.25">
      <c r="A26" s="4" t="s">
        <v>1775</v>
      </c>
      <c r="B26" s="4" t="s">
        <v>6</v>
      </c>
      <c r="C26" s="4" t="s">
        <v>6</v>
      </c>
      <c r="D26" s="4" t="s">
        <v>6</v>
      </c>
      <c r="E26" s="6">
        <v>4</v>
      </c>
      <c r="F26" s="4" t="s">
        <v>6</v>
      </c>
      <c r="G26" s="4" t="s">
        <v>6</v>
      </c>
      <c r="H26" s="4" t="s">
        <v>6</v>
      </c>
      <c r="I26" s="4" t="s">
        <v>6</v>
      </c>
      <c r="J26" s="4" t="s">
        <v>6</v>
      </c>
    </row>
    <row r="27" spans="1:10" x14ac:dyDescent="0.25">
      <c r="A27" s="4" t="s">
        <v>1776</v>
      </c>
      <c r="B27" s="4" t="s">
        <v>6</v>
      </c>
      <c r="C27" s="4" t="s">
        <v>6</v>
      </c>
      <c r="D27" s="4" t="s">
        <v>6</v>
      </c>
      <c r="E27" s="4" t="s">
        <v>6</v>
      </c>
      <c r="F27" s="4" t="s">
        <v>6</v>
      </c>
      <c r="G27" s="4" t="s">
        <v>6</v>
      </c>
      <c r="H27" s="4" t="s">
        <v>6</v>
      </c>
      <c r="I27" s="4" t="s">
        <v>6</v>
      </c>
      <c r="J27" s="4" t="s">
        <v>6</v>
      </c>
    </row>
    <row r="28" spans="1:10" x14ac:dyDescent="0.25">
      <c r="A28" s="3" t="s">
        <v>1763</v>
      </c>
      <c r="B28" s="4" t="s">
        <v>6</v>
      </c>
      <c r="C28" s="4" t="s">
        <v>6</v>
      </c>
      <c r="D28" s="4" t="s">
        <v>6</v>
      </c>
      <c r="E28" s="4" t="s">
        <v>6</v>
      </c>
      <c r="F28" s="4" t="s">
        <v>6</v>
      </c>
      <c r="G28" s="4" t="s">
        <v>6</v>
      </c>
      <c r="H28" s="4" t="s">
        <v>6</v>
      </c>
      <c r="I28" s="4" t="s">
        <v>6</v>
      </c>
      <c r="J28" s="4" t="s">
        <v>6</v>
      </c>
    </row>
    <row r="29" spans="1:10" x14ac:dyDescent="0.25">
      <c r="A29" s="4" t="s">
        <v>1773</v>
      </c>
      <c r="B29" s="4" t="s">
        <v>6</v>
      </c>
      <c r="C29" s="4" t="s">
        <v>6</v>
      </c>
      <c r="D29" s="4" t="s">
        <v>6</v>
      </c>
      <c r="E29" s="4" t="s">
        <v>6</v>
      </c>
      <c r="F29" s="4" t="s">
        <v>6</v>
      </c>
      <c r="G29" s="6">
        <v>2</v>
      </c>
      <c r="H29" s="6">
        <v>2</v>
      </c>
      <c r="I29" s="4" t="s">
        <v>6</v>
      </c>
      <c r="J29" s="4" t="s">
        <v>6</v>
      </c>
    </row>
    <row r="30" spans="1:10" x14ac:dyDescent="0.25">
      <c r="A30" s="4" t="s">
        <v>1777</v>
      </c>
      <c r="B30" s="4" t="s">
        <v>6</v>
      </c>
      <c r="C30" s="4" t="s">
        <v>6</v>
      </c>
      <c r="D30" s="4" t="s">
        <v>6</v>
      </c>
      <c r="E30" s="4" t="s">
        <v>6</v>
      </c>
      <c r="F30" s="4" t="s">
        <v>6</v>
      </c>
      <c r="G30" s="4" t="s">
        <v>6</v>
      </c>
      <c r="H30" s="4" t="s">
        <v>6</v>
      </c>
      <c r="I30" s="4" t="s">
        <v>6</v>
      </c>
      <c r="J30" s="4" t="s">
        <v>6</v>
      </c>
    </row>
    <row r="31" spans="1:10" x14ac:dyDescent="0.25">
      <c r="A31" s="3" t="s">
        <v>1763</v>
      </c>
      <c r="B31" s="4" t="s">
        <v>6</v>
      </c>
      <c r="C31" s="4" t="s">
        <v>6</v>
      </c>
      <c r="D31" s="4" t="s">
        <v>6</v>
      </c>
      <c r="E31" s="4" t="s">
        <v>6</v>
      </c>
      <c r="F31" s="4" t="s">
        <v>6</v>
      </c>
      <c r="G31" s="4" t="s">
        <v>6</v>
      </c>
      <c r="H31" s="4" t="s">
        <v>6</v>
      </c>
      <c r="I31" s="4" t="s">
        <v>6</v>
      </c>
      <c r="J31" s="4" t="s">
        <v>6</v>
      </c>
    </row>
    <row r="32" spans="1:10" x14ac:dyDescent="0.25">
      <c r="A32" s="4" t="s">
        <v>1773</v>
      </c>
      <c r="B32" s="4" t="s">
        <v>6</v>
      </c>
      <c r="C32" s="4" t="s">
        <v>6</v>
      </c>
      <c r="D32" s="4" t="s">
        <v>6</v>
      </c>
      <c r="E32" s="4" t="s">
        <v>6</v>
      </c>
      <c r="F32" s="6">
        <v>5</v>
      </c>
      <c r="G32" s="4" t="s">
        <v>6</v>
      </c>
      <c r="H32" s="4" t="s">
        <v>6</v>
      </c>
      <c r="I32" s="4" t="s">
        <v>6</v>
      </c>
      <c r="J32" s="4" t="s">
        <v>6</v>
      </c>
    </row>
    <row r="33" spans="1:10" ht="30" x14ac:dyDescent="0.25">
      <c r="A33" s="4" t="s">
        <v>1778</v>
      </c>
      <c r="B33" s="4" t="s">
        <v>6</v>
      </c>
      <c r="C33" s="4" t="s">
        <v>6</v>
      </c>
      <c r="D33" s="4" t="s">
        <v>6</v>
      </c>
      <c r="E33" s="4" t="s">
        <v>6</v>
      </c>
      <c r="F33" s="4" t="s">
        <v>6</v>
      </c>
      <c r="G33" s="4" t="s">
        <v>6</v>
      </c>
      <c r="H33" s="4" t="s">
        <v>6</v>
      </c>
      <c r="I33" s="4" t="s">
        <v>6</v>
      </c>
      <c r="J33" s="4" t="s">
        <v>6</v>
      </c>
    </row>
    <row r="34" spans="1:10" x14ac:dyDescent="0.25">
      <c r="A34" s="3" t="s">
        <v>1763</v>
      </c>
      <c r="B34" s="4" t="s">
        <v>6</v>
      </c>
      <c r="C34" s="4" t="s">
        <v>6</v>
      </c>
      <c r="D34" s="4" t="s">
        <v>6</v>
      </c>
      <c r="E34" s="4" t="s">
        <v>6</v>
      </c>
      <c r="F34" s="4" t="s">
        <v>6</v>
      </c>
      <c r="G34" s="4" t="s">
        <v>6</v>
      </c>
      <c r="H34" s="4" t="s">
        <v>6</v>
      </c>
      <c r="I34" s="4" t="s">
        <v>6</v>
      </c>
      <c r="J34" s="4" t="s">
        <v>6</v>
      </c>
    </row>
    <row r="35" spans="1:10" x14ac:dyDescent="0.25">
      <c r="A35" s="4" t="s">
        <v>1779</v>
      </c>
      <c r="B35" s="4" t="s">
        <v>6</v>
      </c>
      <c r="C35" s="4" t="s">
        <v>6</v>
      </c>
      <c r="D35" s="4" t="s">
        <v>6</v>
      </c>
      <c r="E35" s="4" t="s">
        <v>6</v>
      </c>
      <c r="F35" s="4" t="s">
        <v>6</v>
      </c>
      <c r="G35" s="4" t="s">
        <v>6</v>
      </c>
      <c r="H35" s="4" t="s">
        <v>6</v>
      </c>
      <c r="I35" s="6">
        <v>3</v>
      </c>
      <c r="J35" s="4" t="s">
        <v>6</v>
      </c>
    </row>
    <row r="36" spans="1:10" x14ac:dyDescent="0.25">
      <c r="A36" s="4" t="s">
        <v>1780</v>
      </c>
      <c r="B36" s="4" t="s">
        <v>6</v>
      </c>
      <c r="C36" s="4" t="s">
        <v>6</v>
      </c>
      <c r="D36" s="4" t="s">
        <v>6</v>
      </c>
      <c r="E36" s="6">
        <v>3</v>
      </c>
      <c r="F36" s="4" t="s">
        <v>6</v>
      </c>
      <c r="G36" s="4" t="s">
        <v>6</v>
      </c>
      <c r="H36" s="4" t="s">
        <v>6</v>
      </c>
      <c r="I36" s="4" t="s">
        <v>6</v>
      </c>
      <c r="J36" s="4" t="s">
        <v>6</v>
      </c>
    </row>
    <row r="37" spans="1:10" ht="30" x14ac:dyDescent="0.25">
      <c r="A37" s="4" t="s">
        <v>1781</v>
      </c>
      <c r="B37" s="4" t="s">
        <v>6</v>
      </c>
      <c r="C37" s="4" t="s">
        <v>6</v>
      </c>
      <c r="D37" s="4" t="s">
        <v>6</v>
      </c>
      <c r="E37" s="4" t="s">
        <v>6</v>
      </c>
      <c r="F37" s="4" t="s">
        <v>6</v>
      </c>
      <c r="G37" s="4" t="s">
        <v>6</v>
      </c>
      <c r="H37" s="4" t="s">
        <v>6</v>
      </c>
      <c r="I37" s="4" t="s">
        <v>6</v>
      </c>
      <c r="J37" s="4" t="s">
        <v>6</v>
      </c>
    </row>
    <row r="38" spans="1:10" x14ac:dyDescent="0.25">
      <c r="A38" s="3" t="s">
        <v>1763</v>
      </c>
      <c r="B38" s="4" t="s">
        <v>6</v>
      </c>
      <c r="C38" s="4" t="s">
        <v>6</v>
      </c>
      <c r="D38" s="4" t="s">
        <v>6</v>
      </c>
      <c r="E38" s="4" t="s">
        <v>6</v>
      </c>
      <c r="F38" s="4" t="s">
        <v>6</v>
      </c>
      <c r="G38" s="4" t="s">
        <v>6</v>
      </c>
      <c r="H38" s="4" t="s">
        <v>6</v>
      </c>
      <c r="I38" s="4" t="s">
        <v>6</v>
      </c>
      <c r="J38" s="4" t="s">
        <v>6</v>
      </c>
    </row>
    <row r="39" spans="1:10" x14ac:dyDescent="0.25">
      <c r="A39" s="4" t="s">
        <v>1773</v>
      </c>
      <c r="B39" s="6">
        <v>2</v>
      </c>
      <c r="C39" s="6">
        <v>4</v>
      </c>
      <c r="D39" s="4" t="s">
        <v>6</v>
      </c>
      <c r="E39" s="4" t="s">
        <v>6</v>
      </c>
      <c r="F39" s="4" t="s">
        <v>6</v>
      </c>
      <c r="G39" s="4" t="s">
        <v>6</v>
      </c>
      <c r="H39" s="4" t="s">
        <v>6</v>
      </c>
      <c r="I39" s="4" t="s">
        <v>6</v>
      </c>
      <c r="J39" s="4" t="s">
        <v>6</v>
      </c>
    </row>
  </sheetData>
  <mergeCells count="2">
    <mergeCell ref="A1:A2"/>
    <mergeCell ref="B1:I1"/>
  </mergeCells>
  <pageMargins left="0.75" right="0.75" top="1" bottom="1" header="0.5" footer="0.5"/>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100-000000000000}">
  <dimension ref="A1:B5"/>
  <sheetViews>
    <sheetView workbookViewId="0">
      <selection sqref="A1:B2"/>
    </sheetView>
  </sheetViews>
  <sheetFormatPr defaultRowHeight="15" x14ac:dyDescent="0.25"/>
  <cols>
    <col min="1" max="1" width="80" customWidth="1"/>
    <col min="2" max="2" width="27" customWidth="1"/>
  </cols>
  <sheetData>
    <row r="1" spans="1:2" x14ac:dyDescent="0.25">
      <c r="A1" s="17" t="s">
        <v>1782</v>
      </c>
      <c r="B1" s="2" t="s">
        <v>1</v>
      </c>
    </row>
    <row r="2" spans="1:2" x14ac:dyDescent="0.25">
      <c r="A2" s="18"/>
      <c r="B2" s="2" t="s">
        <v>1783</v>
      </c>
    </row>
    <row r="3" spans="1:2" ht="30" x14ac:dyDescent="0.25">
      <c r="A3" s="4" t="s">
        <v>1784</v>
      </c>
      <c r="B3" s="4" t="s">
        <v>6</v>
      </c>
    </row>
    <row r="4" spans="1:2" x14ac:dyDescent="0.25">
      <c r="A4" s="3" t="s">
        <v>1785</v>
      </c>
      <c r="B4" s="4" t="s">
        <v>6</v>
      </c>
    </row>
    <row r="5" spans="1:2" x14ac:dyDescent="0.25">
      <c r="A5" s="4" t="s">
        <v>1786</v>
      </c>
      <c r="B5" s="6">
        <v>8</v>
      </c>
    </row>
  </sheetData>
  <mergeCells count="1">
    <mergeCell ref="A1:A2"/>
  </mergeCells>
  <pageMargins left="0.75" right="0.75" top="1" bottom="1" header="0.5" footer="0.5"/>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200-000000000000}">
  <dimension ref="A1:C7"/>
  <sheetViews>
    <sheetView workbookViewId="0">
      <selection sqref="A1:B2"/>
    </sheetView>
  </sheetViews>
  <sheetFormatPr defaultRowHeight="15" x14ac:dyDescent="0.25"/>
  <cols>
    <col min="1" max="1" width="80" customWidth="1"/>
    <col min="2" max="2" width="16" customWidth="1"/>
    <col min="3" max="3" width="14" customWidth="1"/>
  </cols>
  <sheetData>
    <row r="1" spans="1:3" ht="30" x14ac:dyDescent="0.25">
      <c r="A1" s="17" t="s">
        <v>1787</v>
      </c>
      <c r="B1" s="2" t="s">
        <v>1</v>
      </c>
    </row>
    <row r="2" spans="1:3" x14ac:dyDescent="0.25">
      <c r="A2" s="18"/>
      <c r="B2" s="2" t="s">
        <v>2</v>
      </c>
      <c r="C2" s="2" t="s">
        <v>72</v>
      </c>
    </row>
    <row r="3" spans="1:3" x14ac:dyDescent="0.25">
      <c r="A3" s="3" t="s">
        <v>314</v>
      </c>
      <c r="B3" s="4" t="s">
        <v>6</v>
      </c>
      <c r="C3" s="4" t="s">
        <v>6</v>
      </c>
    </row>
    <row r="4" spans="1:3" x14ac:dyDescent="0.25">
      <c r="A4" s="4" t="s">
        <v>1788</v>
      </c>
      <c r="B4" s="5">
        <v>5200</v>
      </c>
      <c r="C4" s="4" t="s">
        <v>6</v>
      </c>
    </row>
    <row r="5" spans="1:3" x14ac:dyDescent="0.25">
      <c r="A5" s="4" t="s">
        <v>1789</v>
      </c>
      <c r="B5" s="6">
        <v>692</v>
      </c>
      <c r="C5" s="5">
        <v>645</v>
      </c>
    </row>
    <row r="6" spans="1:3" x14ac:dyDescent="0.25">
      <c r="A6" s="4" t="s">
        <v>1790</v>
      </c>
      <c r="B6" s="6">
        <v>179</v>
      </c>
      <c r="C6" s="6">
        <v>42</v>
      </c>
    </row>
    <row r="7" spans="1:3" x14ac:dyDescent="0.25">
      <c r="A7" s="4" t="s">
        <v>1791</v>
      </c>
      <c r="B7" s="5">
        <v>512</v>
      </c>
      <c r="C7" s="5">
        <v>603</v>
      </c>
    </row>
  </sheetData>
  <mergeCells count="1">
    <mergeCell ref="A1:A2"/>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
  <sheetViews>
    <sheetView workbookViewId="0">
      <selection sqref="A1:B2"/>
    </sheetView>
  </sheetViews>
  <sheetFormatPr defaultRowHeight="15" x14ac:dyDescent="0.25"/>
  <cols>
    <col min="1" max="1" width="68" customWidth="1"/>
    <col min="2" max="3" width="14" customWidth="1"/>
  </cols>
  <sheetData>
    <row r="1" spans="1:3" x14ac:dyDescent="0.25">
      <c r="A1" s="1" t="s">
        <v>170</v>
      </c>
      <c r="B1" s="2" t="s">
        <v>2</v>
      </c>
      <c r="C1" s="2" t="s">
        <v>72</v>
      </c>
    </row>
    <row r="2" spans="1:3" x14ac:dyDescent="0.25">
      <c r="A2" s="3" t="s">
        <v>171</v>
      </c>
      <c r="B2" s="4" t="s">
        <v>6</v>
      </c>
      <c r="C2" s="4" t="s">
        <v>6</v>
      </c>
    </row>
    <row r="3" spans="1:3" x14ac:dyDescent="0.25">
      <c r="A3" s="4" t="s">
        <v>172</v>
      </c>
      <c r="B3" s="5">
        <v>470</v>
      </c>
      <c r="C3" s="5">
        <v>449</v>
      </c>
    </row>
    <row r="4" spans="1:3" x14ac:dyDescent="0.25">
      <c r="A4" s="4" t="s">
        <v>173</v>
      </c>
      <c r="B4" s="5">
        <v>2254</v>
      </c>
      <c r="C4" s="5">
        <v>2560</v>
      </c>
    </row>
    <row r="5" spans="1:3" x14ac:dyDescent="0.25">
      <c r="A5" s="4" t="s">
        <v>174</v>
      </c>
      <c r="B5" s="6">
        <v>27000000</v>
      </c>
      <c r="C5" s="6">
        <v>27000000</v>
      </c>
    </row>
    <row r="6" spans="1:3" x14ac:dyDescent="0.25">
      <c r="A6" s="4" t="s">
        <v>175</v>
      </c>
      <c r="B6" s="6">
        <v>0</v>
      </c>
      <c r="C6" s="6">
        <v>0</v>
      </c>
    </row>
    <row r="7" spans="1:3" x14ac:dyDescent="0.25">
      <c r="A7" s="4" t="s">
        <v>176</v>
      </c>
      <c r="B7" s="6">
        <v>0</v>
      </c>
      <c r="C7" s="6">
        <v>0</v>
      </c>
    </row>
    <row r="8" spans="1:3" x14ac:dyDescent="0.25">
      <c r="A8" s="4" t="s">
        <v>177</v>
      </c>
      <c r="B8" s="7">
        <v>0.05</v>
      </c>
      <c r="C8" s="7">
        <v>0.05</v>
      </c>
    </row>
    <row r="9" spans="1:3" x14ac:dyDescent="0.25">
      <c r="A9" s="4" t="s">
        <v>178</v>
      </c>
      <c r="B9" s="6">
        <v>12000000000</v>
      </c>
      <c r="C9" s="6">
        <v>12000000000</v>
      </c>
    </row>
    <row r="10" spans="1:3" x14ac:dyDescent="0.25">
      <c r="A10" s="4" t="s">
        <v>179</v>
      </c>
      <c r="B10" s="6">
        <v>9562000000</v>
      </c>
      <c r="C10" s="6">
        <v>9519000000</v>
      </c>
    </row>
    <row r="11" spans="1:3" x14ac:dyDescent="0.25">
      <c r="A11" s="4" t="s">
        <v>180</v>
      </c>
      <c r="B11" s="6">
        <v>3916000000</v>
      </c>
      <c r="C11" s="6">
        <v>3903000000</v>
      </c>
    </row>
  </sheetData>
  <pageMargins left="0.75" right="0.75" top="1" bottom="1" header="0.5" footer="0.5"/>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300-000000000000}">
  <dimension ref="A1:D48"/>
  <sheetViews>
    <sheetView workbookViewId="0">
      <selection sqref="A1:B2"/>
    </sheetView>
  </sheetViews>
  <sheetFormatPr defaultRowHeight="15" x14ac:dyDescent="0.25"/>
  <cols>
    <col min="1" max="1" width="80" customWidth="1"/>
    <col min="2" max="2" width="63" customWidth="1"/>
    <col min="3" max="3" width="30" customWidth="1"/>
    <col min="4" max="4" width="22" customWidth="1"/>
  </cols>
  <sheetData>
    <row r="1" spans="1:4" x14ac:dyDescent="0.25">
      <c r="A1" s="17" t="s">
        <v>1792</v>
      </c>
      <c r="B1" s="19" t="s">
        <v>1</v>
      </c>
      <c r="C1" s="18"/>
      <c r="D1" s="18"/>
    </row>
    <row r="2" spans="1:4" x14ac:dyDescent="0.25">
      <c r="A2" s="18"/>
      <c r="B2" s="2" t="s">
        <v>1793</v>
      </c>
      <c r="C2" s="2" t="s">
        <v>1794</v>
      </c>
      <c r="D2" s="2" t="s">
        <v>1795</v>
      </c>
    </row>
    <row r="3" spans="1:4" x14ac:dyDescent="0.25">
      <c r="A3" s="3" t="s">
        <v>1796</v>
      </c>
      <c r="B3" s="4" t="s">
        <v>6</v>
      </c>
      <c r="C3" s="4" t="s">
        <v>6</v>
      </c>
      <c r="D3" s="4" t="s">
        <v>6</v>
      </c>
    </row>
    <row r="4" spans="1:4" x14ac:dyDescent="0.25">
      <c r="A4" s="4" t="s">
        <v>516</v>
      </c>
      <c r="B4" s="6">
        <v>2</v>
      </c>
      <c r="C4" s="4" t="s">
        <v>6</v>
      </c>
      <c r="D4" s="4" t="s">
        <v>6</v>
      </c>
    </row>
    <row r="5" spans="1:4" x14ac:dyDescent="0.25">
      <c r="A5" s="4" t="s">
        <v>141</v>
      </c>
      <c r="B5" s="5">
        <v>226501</v>
      </c>
      <c r="C5" s="5">
        <v>197205</v>
      </c>
      <c r="D5" s="4" t="s">
        <v>6</v>
      </c>
    </row>
    <row r="6" spans="1:4" x14ac:dyDescent="0.25">
      <c r="A6" s="4" t="s">
        <v>1797</v>
      </c>
      <c r="B6" s="6">
        <v>2700</v>
      </c>
      <c r="C6" s="6">
        <v>2520</v>
      </c>
      <c r="D6" s="4" t="s">
        <v>6</v>
      </c>
    </row>
    <row r="7" spans="1:4" x14ac:dyDescent="0.25">
      <c r="A7" s="4" t="s">
        <v>1253</v>
      </c>
      <c r="B7" s="4" t="s">
        <v>6</v>
      </c>
      <c r="C7" s="4" t="s">
        <v>6</v>
      </c>
      <c r="D7" s="4" t="s">
        <v>6</v>
      </c>
    </row>
    <row r="8" spans="1:4" x14ac:dyDescent="0.25">
      <c r="A8" s="3" t="s">
        <v>1796</v>
      </c>
      <c r="B8" s="4" t="s">
        <v>6</v>
      </c>
      <c r="C8" s="4" t="s">
        <v>6</v>
      </c>
      <c r="D8" s="4" t="s">
        <v>6</v>
      </c>
    </row>
    <row r="9" spans="1:4" x14ac:dyDescent="0.25">
      <c r="A9" s="4" t="s">
        <v>1798</v>
      </c>
      <c r="B9" s="6">
        <v>6000</v>
      </c>
      <c r="C9" s="4" t="s">
        <v>6</v>
      </c>
      <c r="D9" s="4" t="s">
        <v>6</v>
      </c>
    </row>
    <row r="10" spans="1:4" x14ac:dyDescent="0.25">
      <c r="A10" s="4" t="s">
        <v>1799</v>
      </c>
      <c r="B10" s="4" t="s">
        <v>6</v>
      </c>
      <c r="C10" s="4" t="s">
        <v>6</v>
      </c>
      <c r="D10" s="4" t="s">
        <v>6</v>
      </c>
    </row>
    <row r="11" spans="1:4" x14ac:dyDescent="0.25">
      <c r="A11" s="3" t="s">
        <v>1796</v>
      </c>
      <c r="B11" s="4" t="s">
        <v>6</v>
      </c>
      <c r="C11" s="4" t="s">
        <v>6</v>
      </c>
      <c r="D11" s="4" t="s">
        <v>6</v>
      </c>
    </row>
    <row r="12" spans="1:4" x14ac:dyDescent="0.25">
      <c r="A12" s="4" t="s">
        <v>1798</v>
      </c>
      <c r="B12" s="5">
        <v>3400</v>
      </c>
      <c r="C12" s="4" t="s">
        <v>6</v>
      </c>
      <c r="D12" s="4" t="s">
        <v>6</v>
      </c>
    </row>
    <row r="13" spans="1:4" x14ac:dyDescent="0.25">
      <c r="A13" s="4" t="s">
        <v>1252</v>
      </c>
      <c r="B13" s="4" t="s">
        <v>6</v>
      </c>
      <c r="C13" s="4" t="s">
        <v>6</v>
      </c>
      <c r="D13" s="4" t="s">
        <v>6</v>
      </c>
    </row>
    <row r="14" spans="1:4" x14ac:dyDescent="0.25">
      <c r="A14" s="3" t="s">
        <v>1796</v>
      </c>
      <c r="B14" s="4" t="s">
        <v>6</v>
      </c>
      <c r="C14" s="4" t="s">
        <v>6</v>
      </c>
      <c r="D14" s="4" t="s">
        <v>6</v>
      </c>
    </row>
    <row r="15" spans="1:4" ht="30" x14ac:dyDescent="0.25">
      <c r="A15" s="4" t="s">
        <v>1800</v>
      </c>
      <c r="B15" s="16">
        <v>6.5</v>
      </c>
      <c r="C15" s="4" t="s">
        <v>6</v>
      </c>
      <c r="D15" s="4" t="s">
        <v>6</v>
      </c>
    </row>
    <row r="16" spans="1:4" x14ac:dyDescent="0.25">
      <c r="A16" s="4" t="s">
        <v>1801</v>
      </c>
      <c r="B16" s="5">
        <v>3500</v>
      </c>
      <c r="C16" s="4" t="s">
        <v>6</v>
      </c>
      <c r="D16" s="4" t="s">
        <v>6</v>
      </c>
    </row>
    <row r="17" spans="1:4" x14ac:dyDescent="0.25">
      <c r="A17" s="4" t="s">
        <v>1802</v>
      </c>
      <c r="B17" s="4" t="s">
        <v>6</v>
      </c>
      <c r="C17" s="4" t="s">
        <v>6</v>
      </c>
      <c r="D17" s="4" t="s">
        <v>6</v>
      </c>
    </row>
    <row r="18" spans="1:4" x14ac:dyDescent="0.25">
      <c r="A18" s="3" t="s">
        <v>1796</v>
      </c>
      <c r="B18" s="4" t="s">
        <v>6</v>
      </c>
      <c r="C18" s="4" t="s">
        <v>6</v>
      </c>
      <c r="D18" s="4" t="s">
        <v>6</v>
      </c>
    </row>
    <row r="19" spans="1:4" ht="30" x14ac:dyDescent="0.25">
      <c r="A19" s="4" t="s">
        <v>1803</v>
      </c>
      <c r="B19" s="16">
        <v>6.5</v>
      </c>
      <c r="C19" s="4" t="s">
        <v>6</v>
      </c>
      <c r="D19" s="4" t="s">
        <v>6</v>
      </c>
    </row>
    <row r="20" spans="1:4" x14ac:dyDescent="0.25">
      <c r="A20" s="4" t="s">
        <v>1804</v>
      </c>
      <c r="B20" s="4" t="s">
        <v>6</v>
      </c>
      <c r="C20" s="4" t="s">
        <v>6</v>
      </c>
      <c r="D20" s="4" t="s">
        <v>6</v>
      </c>
    </row>
    <row r="21" spans="1:4" x14ac:dyDescent="0.25">
      <c r="A21" s="3" t="s">
        <v>1796</v>
      </c>
      <c r="B21" s="4" t="s">
        <v>6</v>
      </c>
      <c r="C21" s="4" t="s">
        <v>6</v>
      </c>
      <c r="D21" s="4" t="s">
        <v>6</v>
      </c>
    </row>
    <row r="22" spans="1:4" ht="30" x14ac:dyDescent="0.25">
      <c r="A22" s="4" t="s">
        <v>1803</v>
      </c>
      <c r="B22" s="6">
        <v>1</v>
      </c>
      <c r="C22" s="4" t="s">
        <v>6</v>
      </c>
      <c r="D22" s="4" t="s">
        <v>6</v>
      </c>
    </row>
    <row r="23" spans="1:4" x14ac:dyDescent="0.25">
      <c r="A23" s="4" t="s">
        <v>1805</v>
      </c>
      <c r="B23" s="4" t="s">
        <v>6</v>
      </c>
      <c r="C23" s="4" t="s">
        <v>6</v>
      </c>
      <c r="D23" s="4" t="s">
        <v>6</v>
      </c>
    </row>
    <row r="24" spans="1:4" x14ac:dyDescent="0.25">
      <c r="A24" s="3" t="s">
        <v>1796</v>
      </c>
      <c r="B24" s="4" t="s">
        <v>6</v>
      </c>
      <c r="C24" s="4" t="s">
        <v>6</v>
      </c>
      <c r="D24" s="4" t="s">
        <v>6</v>
      </c>
    </row>
    <row r="25" spans="1:4" ht="30" x14ac:dyDescent="0.25">
      <c r="A25" s="4" t="s">
        <v>1803</v>
      </c>
      <c r="B25" s="16">
        <v>7.5</v>
      </c>
      <c r="C25" s="4" t="s">
        <v>6</v>
      </c>
      <c r="D25" s="4" t="s">
        <v>6</v>
      </c>
    </row>
    <row r="26" spans="1:4" x14ac:dyDescent="0.25">
      <c r="A26" s="4" t="s">
        <v>1806</v>
      </c>
      <c r="B26" s="4" t="s">
        <v>6</v>
      </c>
      <c r="C26" s="4" t="s">
        <v>6</v>
      </c>
      <c r="D26" s="4" t="s">
        <v>6</v>
      </c>
    </row>
    <row r="27" spans="1:4" x14ac:dyDescent="0.25">
      <c r="A27" s="3" t="s">
        <v>1796</v>
      </c>
      <c r="B27" s="4" t="s">
        <v>6</v>
      </c>
      <c r="C27" s="4" t="s">
        <v>6</v>
      </c>
      <c r="D27" s="4" t="s">
        <v>6</v>
      </c>
    </row>
    <row r="28" spans="1:4" x14ac:dyDescent="0.25">
      <c r="A28" s="4" t="s">
        <v>148</v>
      </c>
      <c r="B28" s="5">
        <v>1700</v>
      </c>
      <c r="C28" s="6">
        <v>2500</v>
      </c>
      <c r="D28" s="4" t="s">
        <v>6</v>
      </c>
    </row>
    <row r="29" spans="1:4" x14ac:dyDescent="0.25">
      <c r="A29" s="4" t="s">
        <v>1797</v>
      </c>
      <c r="B29" s="6">
        <v>1100</v>
      </c>
      <c r="C29" s="6">
        <v>2400</v>
      </c>
      <c r="D29" s="4" t="s">
        <v>6</v>
      </c>
    </row>
    <row r="30" spans="1:4" x14ac:dyDescent="0.25">
      <c r="A30" s="4" t="s">
        <v>1807</v>
      </c>
      <c r="B30" s="6">
        <v>552</v>
      </c>
      <c r="C30" s="5">
        <v>77</v>
      </c>
      <c r="D30" s="4" t="s">
        <v>6</v>
      </c>
    </row>
    <row r="31" spans="1:4" x14ac:dyDescent="0.25">
      <c r="A31" s="4" t="s">
        <v>1808</v>
      </c>
      <c r="B31" s="6">
        <v>2200</v>
      </c>
      <c r="C31" s="4" t="s">
        <v>6</v>
      </c>
      <c r="D31" s="4" t="s">
        <v>6</v>
      </c>
    </row>
    <row r="32" spans="1:4" x14ac:dyDescent="0.25">
      <c r="A32" s="4" t="s">
        <v>1809</v>
      </c>
      <c r="B32" s="4" t="s">
        <v>6</v>
      </c>
      <c r="C32" s="4" t="s">
        <v>6</v>
      </c>
      <c r="D32" s="4" t="s">
        <v>6</v>
      </c>
    </row>
    <row r="33" spans="1:4" x14ac:dyDescent="0.25">
      <c r="A33" s="3" t="s">
        <v>1796</v>
      </c>
      <c r="B33" s="4" t="s">
        <v>6</v>
      </c>
      <c r="C33" s="4" t="s">
        <v>6</v>
      </c>
      <c r="D33" s="4" t="s">
        <v>6</v>
      </c>
    </row>
    <row r="34" spans="1:4" x14ac:dyDescent="0.25">
      <c r="A34" s="4" t="s">
        <v>148</v>
      </c>
      <c r="B34" s="6">
        <v>3400</v>
      </c>
      <c r="C34" s="4" t="s">
        <v>6</v>
      </c>
      <c r="D34" s="4" t="s">
        <v>6</v>
      </c>
    </row>
    <row r="35" spans="1:4" x14ac:dyDescent="0.25">
      <c r="A35" s="4" t="s">
        <v>1797</v>
      </c>
      <c r="B35" s="6">
        <v>1500</v>
      </c>
      <c r="C35" s="4" t="s">
        <v>6</v>
      </c>
      <c r="D35" s="4" t="s">
        <v>6</v>
      </c>
    </row>
    <row r="36" spans="1:4" x14ac:dyDescent="0.25">
      <c r="A36" s="4" t="s">
        <v>1807</v>
      </c>
      <c r="B36" s="5">
        <v>1900</v>
      </c>
      <c r="C36" s="4" t="s">
        <v>6</v>
      </c>
      <c r="D36" s="4" t="s">
        <v>6</v>
      </c>
    </row>
    <row r="37" spans="1:4" ht="30" x14ac:dyDescent="0.25">
      <c r="A37" s="4" t="s">
        <v>1810</v>
      </c>
      <c r="B37" s="4" t="s">
        <v>6</v>
      </c>
      <c r="C37" s="4" t="s">
        <v>6</v>
      </c>
      <c r="D37" s="4" t="s">
        <v>6</v>
      </c>
    </row>
    <row r="38" spans="1:4" x14ac:dyDescent="0.25">
      <c r="A38" s="3" t="s">
        <v>1796</v>
      </c>
      <c r="B38" s="4" t="s">
        <v>6</v>
      </c>
      <c r="C38" s="4" t="s">
        <v>6</v>
      </c>
      <c r="D38" s="4" t="s">
        <v>6</v>
      </c>
    </row>
    <row r="39" spans="1:4" x14ac:dyDescent="0.25">
      <c r="A39" s="4" t="s">
        <v>1811</v>
      </c>
      <c r="B39" s="6">
        <v>14</v>
      </c>
      <c r="C39" s="6">
        <v>24</v>
      </c>
      <c r="D39" s="6">
        <v>21</v>
      </c>
    </row>
    <row r="40" spans="1:4" x14ac:dyDescent="0.25">
      <c r="A40" s="4" t="s">
        <v>1812</v>
      </c>
      <c r="B40" s="4" t="s">
        <v>6</v>
      </c>
      <c r="C40" s="4" t="s">
        <v>6</v>
      </c>
      <c r="D40" s="4" t="s">
        <v>6</v>
      </c>
    </row>
    <row r="41" spans="1:4" x14ac:dyDescent="0.25">
      <c r="A41" s="3" t="s">
        <v>1796</v>
      </c>
      <c r="B41" s="4" t="s">
        <v>6</v>
      </c>
      <c r="C41" s="4" t="s">
        <v>6</v>
      </c>
      <c r="D41" s="4" t="s">
        <v>6</v>
      </c>
    </row>
    <row r="42" spans="1:4" x14ac:dyDescent="0.25">
      <c r="A42" s="4" t="s">
        <v>520</v>
      </c>
      <c r="B42" s="10">
        <v>0.1</v>
      </c>
      <c r="C42" s="10">
        <v>0.1</v>
      </c>
      <c r="D42" s="10">
        <v>0.1</v>
      </c>
    </row>
    <row r="43" spans="1:4" x14ac:dyDescent="0.25">
      <c r="A43" s="4" t="s">
        <v>1813</v>
      </c>
      <c r="B43" s="4" t="s">
        <v>6</v>
      </c>
      <c r="C43" s="4" t="s">
        <v>6</v>
      </c>
      <c r="D43" s="4" t="s">
        <v>6</v>
      </c>
    </row>
    <row r="44" spans="1:4" x14ac:dyDescent="0.25">
      <c r="A44" s="3" t="s">
        <v>1796</v>
      </c>
      <c r="B44" s="4" t="s">
        <v>6</v>
      </c>
      <c r="C44" s="4" t="s">
        <v>6</v>
      </c>
      <c r="D44" s="4" t="s">
        <v>6</v>
      </c>
    </row>
    <row r="45" spans="1:4" x14ac:dyDescent="0.25">
      <c r="A45" s="4" t="s">
        <v>520</v>
      </c>
      <c r="B45" s="10">
        <v>0.06</v>
      </c>
      <c r="C45" s="10">
        <v>0.08</v>
      </c>
      <c r="D45" s="10">
        <v>0.09</v>
      </c>
    </row>
    <row r="46" spans="1:4" ht="30" x14ac:dyDescent="0.25">
      <c r="A46" s="4" t="s">
        <v>1814</v>
      </c>
      <c r="B46" s="4" t="s">
        <v>6</v>
      </c>
      <c r="C46" s="4" t="s">
        <v>6</v>
      </c>
      <c r="D46" s="4" t="s">
        <v>6</v>
      </c>
    </row>
    <row r="47" spans="1:4" x14ac:dyDescent="0.25">
      <c r="A47" s="3" t="s">
        <v>1796</v>
      </c>
      <c r="B47" s="4" t="s">
        <v>6</v>
      </c>
      <c r="C47" s="4" t="s">
        <v>6</v>
      </c>
      <c r="D47" s="4" t="s">
        <v>6</v>
      </c>
    </row>
    <row r="48" spans="1:4" x14ac:dyDescent="0.25">
      <c r="A48" s="4" t="s">
        <v>520</v>
      </c>
      <c r="B48" s="10">
        <v>0.44</v>
      </c>
      <c r="C48" s="10">
        <v>0.32</v>
      </c>
      <c r="D48" s="4" t="s">
        <v>6</v>
      </c>
    </row>
  </sheetData>
  <mergeCells count="2">
    <mergeCell ref="A1:A2"/>
    <mergeCell ref="B1:D1"/>
  </mergeCells>
  <pageMargins left="0.75" right="0.75" top="1" bottom="1" header="0.5" footer="0.5"/>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400-000000000000}">
  <dimension ref="A1:G60"/>
  <sheetViews>
    <sheetView workbookViewId="0">
      <selection sqref="A1:B2"/>
    </sheetView>
  </sheetViews>
  <sheetFormatPr defaultRowHeight="15" x14ac:dyDescent="0.25"/>
  <cols>
    <col min="1" max="1" width="80" customWidth="1"/>
    <col min="2" max="2" width="13" customWidth="1"/>
    <col min="3" max="3" width="16" customWidth="1"/>
    <col min="4" max="4" width="13" customWidth="1"/>
    <col min="5" max="5" width="14" customWidth="1"/>
    <col min="6" max="6" width="13" customWidth="1"/>
    <col min="7" max="7" width="30" customWidth="1"/>
  </cols>
  <sheetData>
    <row r="1" spans="1:7" x14ac:dyDescent="0.25">
      <c r="A1" s="17" t="s">
        <v>1815</v>
      </c>
      <c r="B1" s="18"/>
      <c r="C1" s="19" t="s">
        <v>1</v>
      </c>
      <c r="D1" s="18"/>
      <c r="E1" s="18"/>
      <c r="F1" s="18"/>
      <c r="G1" s="18"/>
    </row>
    <row r="2" spans="1:7" x14ac:dyDescent="0.25">
      <c r="A2" s="18"/>
      <c r="B2" s="18"/>
      <c r="C2" s="19" t="s">
        <v>2</v>
      </c>
      <c r="D2" s="18"/>
      <c r="E2" s="19" t="s">
        <v>72</v>
      </c>
      <c r="F2" s="18"/>
      <c r="G2" s="2" t="s">
        <v>73</v>
      </c>
    </row>
    <row r="3" spans="1:7" x14ac:dyDescent="0.25">
      <c r="A3" s="3" t="s">
        <v>1796</v>
      </c>
      <c r="C3" s="4" t="s">
        <v>6</v>
      </c>
      <c r="E3" s="4" t="s">
        <v>6</v>
      </c>
      <c r="G3" s="4" t="s">
        <v>6</v>
      </c>
    </row>
    <row r="4" spans="1:7" x14ac:dyDescent="0.25">
      <c r="A4" s="4" t="s">
        <v>717</v>
      </c>
      <c r="B4" s="4" t="s">
        <v>76</v>
      </c>
      <c r="C4" s="5">
        <v>58496</v>
      </c>
      <c r="E4" s="5">
        <v>100330</v>
      </c>
      <c r="G4" s="5">
        <v>81288</v>
      </c>
    </row>
    <row r="5" spans="1:7" x14ac:dyDescent="0.25">
      <c r="A5" s="4" t="s">
        <v>1816</v>
      </c>
      <c r="B5" s="4" t="s">
        <v>898</v>
      </c>
      <c r="C5" s="6">
        <v>1058</v>
      </c>
      <c r="E5" s="6">
        <v>34729</v>
      </c>
      <c r="G5" s="6">
        <v>24311</v>
      </c>
    </row>
    <row r="6" spans="1:7" x14ac:dyDescent="0.25">
      <c r="A6" s="4" t="s">
        <v>219</v>
      </c>
      <c r="B6" s="4" t="s">
        <v>230</v>
      </c>
      <c r="C6" s="6">
        <v>6290</v>
      </c>
      <c r="E6" s="6">
        <v>5064</v>
      </c>
      <c r="G6" s="6">
        <v>5191</v>
      </c>
    </row>
    <row r="7" spans="1:7" x14ac:dyDescent="0.25">
      <c r="A7" s="4" t="s">
        <v>1248</v>
      </c>
      <c r="B7" s="4" t="s">
        <v>244</v>
      </c>
      <c r="C7" s="6">
        <v>6199</v>
      </c>
      <c r="E7" s="6">
        <v>1183</v>
      </c>
      <c r="G7" s="6">
        <v>0</v>
      </c>
    </row>
    <row r="8" spans="1:7" ht="30" x14ac:dyDescent="0.25">
      <c r="A8" s="4" t="s">
        <v>1817</v>
      </c>
      <c r="C8" s="6">
        <v>2200</v>
      </c>
      <c r="E8" s="6">
        <v>1400</v>
      </c>
      <c r="G8" s="6">
        <v>1300</v>
      </c>
    </row>
    <row r="9" spans="1:7" x14ac:dyDescent="0.25">
      <c r="A9" s="4" t="s">
        <v>839</v>
      </c>
      <c r="B9" s="4" t="s">
        <v>767</v>
      </c>
      <c r="C9" s="6">
        <v>3024</v>
      </c>
      <c r="E9" s="6">
        <v>421</v>
      </c>
      <c r="G9" s="6">
        <v>86</v>
      </c>
    </row>
    <row r="10" spans="1:7" x14ac:dyDescent="0.25">
      <c r="A10" s="4" t="s">
        <v>836</v>
      </c>
      <c r="B10" s="4" t="s">
        <v>768</v>
      </c>
      <c r="C10" s="6">
        <v>-1590</v>
      </c>
      <c r="D10" s="4" t="s">
        <v>769</v>
      </c>
      <c r="E10" s="6">
        <v>1273</v>
      </c>
      <c r="F10" s="4" t="s">
        <v>769</v>
      </c>
      <c r="G10" s="6">
        <v>-1344</v>
      </c>
    </row>
    <row r="11" spans="1:7" ht="30" x14ac:dyDescent="0.25">
      <c r="A11" s="4" t="s">
        <v>1818</v>
      </c>
      <c r="C11" s="4" t="s">
        <v>6</v>
      </c>
      <c r="E11" s="4" t="s">
        <v>6</v>
      </c>
      <c r="G11" s="5">
        <v>1600</v>
      </c>
    </row>
    <row r="12" spans="1:7" ht="30" x14ac:dyDescent="0.25">
      <c r="A12" s="4" t="s">
        <v>1819</v>
      </c>
      <c r="C12" s="4" t="s">
        <v>6</v>
      </c>
      <c r="E12" s="4" t="s">
        <v>6</v>
      </c>
      <c r="G12" s="4" t="s">
        <v>766</v>
      </c>
    </row>
    <row r="13" spans="1:7" x14ac:dyDescent="0.25">
      <c r="A13" s="4" t="s">
        <v>1820</v>
      </c>
      <c r="C13" s="4" t="s">
        <v>6</v>
      </c>
      <c r="E13" s="4" t="s">
        <v>6</v>
      </c>
      <c r="G13" s="4" t="s">
        <v>6</v>
      </c>
    </row>
    <row r="14" spans="1:7" x14ac:dyDescent="0.25">
      <c r="A14" s="3" t="s">
        <v>1796</v>
      </c>
      <c r="C14" s="4" t="s">
        <v>6</v>
      </c>
      <c r="E14" s="4" t="s">
        <v>6</v>
      </c>
      <c r="G14" s="4" t="s">
        <v>6</v>
      </c>
    </row>
    <row r="15" spans="1:7" ht="30" x14ac:dyDescent="0.25">
      <c r="A15" s="4" t="s">
        <v>1817</v>
      </c>
      <c r="C15" s="6">
        <v>290</v>
      </c>
      <c r="E15" s="6">
        <v>562</v>
      </c>
      <c r="G15" s="5">
        <v>450</v>
      </c>
    </row>
    <row r="16" spans="1:7" x14ac:dyDescent="0.25">
      <c r="A16" s="4" t="s">
        <v>1252</v>
      </c>
      <c r="C16" s="4" t="s">
        <v>6</v>
      </c>
      <c r="E16" s="4" t="s">
        <v>6</v>
      </c>
      <c r="G16" s="4" t="s">
        <v>6</v>
      </c>
    </row>
    <row r="17" spans="1:7" x14ac:dyDescent="0.25">
      <c r="A17" s="3" t="s">
        <v>1796</v>
      </c>
      <c r="C17" s="4" t="s">
        <v>6</v>
      </c>
      <c r="E17" s="4" t="s">
        <v>6</v>
      </c>
      <c r="G17" s="4" t="s">
        <v>6</v>
      </c>
    </row>
    <row r="18" spans="1:7" x14ac:dyDescent="0.25">
      <c r="A18" s="4" t="s">
        <v>1801</v>
      </c>
      <c r="C18" s="6">
        <v>3500</v>
      </c>
      <c r="E18" s="4" t="s">
        <v>6</v>
      </c>
      <c r="G18" s="4" t="s">
        <v>6</v>
      </c>
    </row>
    <row r="19" spans="1:7" x14ac:dyDescent="0.25">
      <c r="A19" s="4" t="s">
        <v>1248</v>
      </c>
      <c r="C19" s="6">
        <v>4200</v>
      </c>
      <c r="E19" s="4" t="s">
        <v>6</v>
      </c>
      <c r="G19" s="4" t="s">
        <v>6</v>
      </c>
    </row>
    <row r="20" spans="1:7" x14ac:dyDescent="0.25">
      <c r="A20" s="4" t="s">
        <v>692</v>
      </c>
      <c r="C20" s="4" t="s">
        <v>6</v>
      </c>
      <c r="E20" s="4" t="s">
        <v>6</v>
      </c>
      <c r="G20" s="4" t="s">
        <v>6</v>
      </c>
    </row>
    <row r="21" spans="1:7" x14ac:dyDescent="0.25">
      <c r="A21" s="3" t="s">
        <v>1796</v>
      </c>
      <c r="C21" s="4" t="s">
        <v>6</v>
      </c>
      <c r="E21" s="4" t="s">
        <v>6</v>
      </c>
      <c r="G21" s="4" t="s">
        <v>6</v>
      </c>
    </row>
    <row r="22" spans="1:7" x14ac:dyDescent="0.25">
      <c r="A22" s="4" t="s">
        <v>693</v>
      </c>
      <c r="C22" s="6">
        <v>-265</v>
      </c>
      <c r="E22" s="6">
        <v>-314</v>
      </c>
      <c r="G22" s="6">
        <v>-166</v>
      </c>
    </row>
    <row r="23" spans="1:7" x14ac:dyDescent="0.25">
      <c r="A23" s="4" t="s">
        <v>1821</v>
      </c>
      <c r="C23" s="4" t="s">
        <v>6</v>
      </c>
      <c r="E23" s="4" t="s">
        <v>6</v>
      </c>
      <c r="G23" s="4" t="s">
        <v>6</v>
      </c>
    </row>
    <row r="24" spans="1:7" x14ac:dyDescent="0.25">
      <c r="A24" s="3" t="s">
        <v>1796</v>
      </c>
      <c r="C24" s="4" t="s">
        <v>6</v>
      </c>
      <c r="E24" s="4" t="s">
        <v>6</v>
      </c>
      <c r="G24" s="4" t="s">
        <v>6</v>
      </c>
    </row>
    <row r="25" spans="1:7" x14ac:dyDescent="0.25">
      <c r="A25" s="4" t="s">
        <v>717</v>
      </c>
      <c r="B25" s="4" t="s">
        <v>1822</v>
      </c>
      <c r="C25" s="6">
        <v>1310</v>
      </c>
      <c r="E25" s="6">
        <v>1342</v>
      </c>
      <c r="G25" s="6">
        <v>1731</v>
      </c>
    </row>
    <row r="26" spans="1:7" x14ac:dyDescent="0.25">
      <c r="A26" s="4" t="s">
        <v>1816</v>
      </c>
      <c r="B26" s="4" t="s">
        <v>1822</v>
      </c>
      <c r="C26" s="6">
        <v>-19050</v>
      </c>
      <c r="E26" s="6">
        <v>-14370</v>
      </c>
      <c r="G26" s="6">
        <v>-13455</v>
      </c>
    </row>
    <row r="27" spans="1:7" x14ac:dyDescent="0.25">
      <c r="A27" s="4" t="s">
        <v>219</v>
      </c>
      <c r="B27" s="4" t="s">
        <v>1823</v>
      </c>
      <c r="C27" s="6">
        <v>654</v>
      </c>
      <c r="E27" s="6">
        <v>626</v>
      </c>
      <c r="G27" s="6">
        <v>590</v>
      </c>
    </row>
    <row r="28" spans="1:7" x14ac:dyDescent="0.25">
      <c r="A28" s="4" t="s">
        <v>1248</v>
      </c>
      <c r="C28" s="6">
        <v>6200</v>
      </c>
      <c r="E28" s="6">
        <v>1200</v>
      </c>
      <c r="G28" s="4" t="s">
        <v>6</v>
      </c>
    </row>
    <row r="29" spans="1:7" x14ac:dyDescent="0.25">
      <c r="A29" s="4" t="s">
        <v>1824</v>
      </c>
      <c r="C29" s="4" t="s">
        <v>6</v>
      </c>
      <c r="E29" s="6">
        <v>1700</v>
      </c>
      <c r="G29" s="4" t="s">
        <v>6</v>
      </c>
    </row>
    <row r="30" spans="1:7" x14ac:dyDescent="0.25">
      <c r="A30" s="4" t="s">
        <v>1825</v>
      </c>
      <c r="C30" s="4" t="s">
        <v>6</v>
      </c>
      <c r="E30" s="4" t="s">
        <v>6</v>
      </c>
      <c r="G30" s="4" t="s">
        <v>6</v>
      </c>
    </row>
    <row r="31" spans="1:7" x14ac:dyDescent="0.25">
      <c r="A31" s="3" t="s">
        <v>1796</v>
      </c>
      <c r="C31" s="4" t="s">
        <v>6</v>
      </c>
      <c r="E31" s="4" t="s">
        <v>6</v>
      </c>
      <c r="G31" s="4" t="s">
        <v>6</v>
      </c>
    </row>
    <row r="32" spans="1:7" x14ac:dyDescent="0.25">
      <c r="A32" s="4" t="s">
        <v>1826</v>
      </c>
      <c r="C32" s="4" t="s">
        <v>6</v>
      </c>
      <c r="E32" s="6">
        <v>500</v>
      </c>
      <c r="G32" s="4" t="s">
        <v>6</v>
      </c>
    </row>
    <row r="33" spans="1:7" x14ac:dyDescent="0.25">
      <c r="A33" s="4" t="s">
        <v>1827</v>
      </c>
      <c r="C33" s="4" t="s">
        <v>6</v>
      </c>
      <c r="E33" s="4" t="s">
        <v>6</v>
      </c>
      <c r="G33" s="4" t="s">
        <v>6</v>
      </c>
    </row>
    <row r="34" spans="1:7" x14ac:dyDescent="0.25">
      <c r="A34" s="3" t="s">
        <v>1796</v>
      </c>
      <c r="C34" s="4" t="s">
        <v>6</v>
      </c>
      <c r="E34" s="4" t="s">
        <v>6</v>
      </c>
      <c r="G34" s="4" t="s">
        <v>6</v>
      </c>
    </row>
    <row r="35" spans="1:7" x14ac:dyDescent="0.25">
      <c r="A35" s="4" t="s">
        <v>1816</v>
      </c>
      <c r="B35" s="4" t="s">
        <v>76</v>
      </c>
      <c r="C35" s="6">
        <v>-4733</v>
      </c>
      <c r="E35" s="6">
        <v>-3609</v>
      </c>
      <c r="G35" s="6">
        <v>-3746</v>
      </c>
    </row>
    <row r="36" spans="1:7" x14ac:dyDescent="0.25">
      <c r="A36" s="4" t="s">
        <v>219</v>
      </c>
      <c r="B36" s="4" t="s">
        <v>230</v>
      </c>
      <c r="C36" s="6">
        <v>4733</v>
      </c>
      <c r="E36" s="6">
        <v>3609</v>
      </c>
      <c r="G36" s="6">
        <v>3746</v>
      </c>
    </row>
    <row r="37" spans="1:7" x14ac:dyDescent="0.25">
      <c r="A37" s="4" t="s">
        <v>1828</v>
      </c>
      <c r="C37" s="4" t="s">
        <v>6</v>
      </c>
      <c r="E37" s="4" t="s">
        <v>6</v>
      </c>
      <c r="G37" s="4" t="s">
        <v>6</v>
      </c>
    </row>
    <row r="38" spans="1:7" x14ac:dyDescent="0.25">
      <c r="A38" s="3" t="s">
        <v>1796</v>
      </c>
      <c r="C38" s="4" t="s">
        <v>6</v>
      </c>
      <c r="E38" s="4" t="s">
        <v>6</v>
      </c>
      <c r="G38" s="4" t="s">
        <v>6</v>
      </c>
    </row>
    <row r="39" spans="1:7" x14ac:dyDescent="0.25">
      <c r="A39" s="4" t="s">
        <v>1816</v>
      </c>
      <c r="B39" s="4" t="s">
        <v>76</v>
      </c>
      <c r="C39" s="6">
        <v>-1874</v>
      </c>
      <c r="E39" s="6">
        <v>-832</v>
      </c>
      <c r="G39" s="6">
        <v>-139</v>
      </c>
    </row>
    <row r="40" spans="1:7" x14ac:dyDescent="0.25">
      <c r="A40" s="4" t="s">
        <v>219</v>
      </c>
      <c r="B40" s="4" t="s">
        <v>230</v>
      </c>
      <c r="C40" s="6">
        <v>-11</v>
      </c>
      <c r="E40" s="6">
        <v>-20</v>
      </c>
      <c r="G40" s="6">
        <v>-21</v>
      </c>
    </row>
    <row r="41" spans="1:7" x14ac:dyDescent="0.25">
      <c r="A41" s="4" t="s">
        <v>1829</v>
      </c>
      <c r="C41" s="4" t="s">
        <v>6</v>
      </c>
      <c r="E41" s="4" t="s">
        <v>6</v>
      </c>
      <c r="G41" s="4" t="s">
        <v>6</v>
      </c>
    </row>
    <row r="42" spans="1:7" x14ac:dyDescent="0.25">
      <c r="A42" s="3" t="s">
        <v>1796</v>
      </c>
      <c r="C42" s="4" t="s">
        <v>6</v>
      </c>
      <c r="E42" s="4" t="s">
        <v>6</v>
      </c>
      <c r="G42" s="4" t="s">
        <v>6</v>
      </c>
    </row>
    <row r="43" spans="1:7" x14ac:dyDescent="0.25">
      <c r="A43" s="4" t="s">
        <v>1816</v>
      </c>
      <c r="B43" s="4" t="s">
        <v>1830</v>
      </c>
      <c r="C43" s="6">
        <v>-3917</v>
      </c>
      <c r="E43" s="6">
        <v>-3608</v>
      </c>
      <c r="G43" s="6">
        <v>1003</v>
      </c>
    </row>
    <row r="44" spans="1:7" x14ac:dyDescent="0.25">
      <c r="A44" s="4" t="s">
        <v>219</v>
      </c>
      <c r="B44" s="4" t="s">
        <v>1831</v>
      </c>
      <c r="C44" s="6">
        <v>32</v>
      </c>
      <c r="E44" s="6">
        <v>36</v>
      </c>
      <c r="G44" s="6">
        <v>87</v>
      </c>
    </row>
    <row r="45" spans="1:7" x14ac:dyDescent="0.25">
      <c r="A45" s="4" t="s">
        <v>812</v>
      </c>
      <c r="C45" s="4" t="s">
        <v>6</v>
      </c>
      <c r="E45" s="4" t="s">
        <v>6</v>
      </c>
      <c r="G45" s="4" t="s">
        <v>6</v>
      </c>
    </row>
    <row r="46" spans="1:7" x14ac:dyDescent="0.25">
      <c r="A46" s="3" t="s">
        <v>1796</v>
      </c>
      <c r="C46" s="4" t="s">
        <v>6</v>
      </c>
      <c r="E46" s="4" t="s">
        <v>6</v>
      </c>
      <c r="G46" s="4" t="s">
        <v>6</v>
      </c>
    </row>
    <row r="47" spans="1:7" x14ac:dyDescent="0.25">
      <c r="A47" s="4" t="s">
        <v>717</v>
      </c>
      <c r="C47" s="6">
        <v>57186</v>
      </c>
      <c r="E47" s="6">
        <v>98988</v>
      </c>
      <c r="G47" s="6">
        <v>79557</v>
      </c>
    </row>
    <row r="48" spans="1:7" x14ac:dyDescent="0.25">
      <c r="A48" s="4" t="s">
        <v>1832</v>
      </c>
      <c r="C48" s="4" t="s">
        <v>6</v>
      </c>
      <c r="E48" s="4" t="s">
        <v>6</v>
      </c>
      <c r="G48" s="4" t="s">
        <v>6</v>
      </c>
    </row>
    <row r="49" spans="1:7" x14ac:dyDescent="0.25">
      <c r="A49" s="3" t="s">
        <v>1796</v>
      </c>
      <c r="C49" s="4" t="s">
        <v>6</v>
      </c>
      <c r="E49" s="4" t="s">
        <v>6</v>
      </c>
      <c r="G49" s="4" t="s">
        <v>6</v>
      </c>
    </row>
    <row r="50" spans="1:7" x14ac:dyDescent="0.25">
      <c r="A50" s="4" t="s">
        <v>1801</v>
      </c>
      <c r="C50" s="6">
        <v>3500</v>
      </c>
      <c r="E50" s="4" t="s">
        <v>6</v>
      </c>
      <c r="G50" s="4" t="s">
        <v>6</v>
      </c>
    </row>
    <row r="51" spans="1:7" x14ac:dyDescent="0.25">
      <c r="A51" s="4" t="s">
        <v>1833</v>
      </c>
      <c r="C51" s="4" t="s">
        <v>6</v>
      </c>
      <c r="E51" s="4" t="s">
        <v>6</v>
      </c>
      <c r="G51" s="4" t="s">
        <v>6</v>
      </c>
    </row>
    <row r="52" spans="1:7" x14ac:dyDescent="0.25">
      <c r="A52" s="3" t="s">
        <v>1796</v>
      </c>
      <c r="C52" s="4" t="s">
        <v>6</v>
      </c>
      <c r="E52" s="4" t="s">
        <v>6</v>
      </c>
      <c r="G52" s="4" t="s">
        <v>6</v>
      </c>
    </row>
    <row r="53" spans="1:7" x14ac:dyDescent="0.25">
      <c r="A53" s="4" t="s">
        <v>693</v>
      </c>
      <c r="C53" s="6">
        <v>-265</v>
      </c>
      <c r="E53" s="6">
        <v>-314</v>
      </c>
      <c r="G53" s="6">
        <v>-166</v>
      </c>
    </row>
    <row r="54" spans="1:7" x14ac:dyDescent="0.25">
      <c r="A54" s="4" t="s">
        <v>1834</v>
      </c>
      <c r="C54" s="4" t="s">
        <v>6</v>
      </c>
      <c r="E54" s="4" t="s">
        <v>6</v>
      </c>
      <c r="G54" s="4" t="s">
        <v>6</v>
      </c>
    </row>
    <row r="55" spans="1:7" x14ac:dyDescent="0.25">
      <c r="A55" s="3" t="s">
        <v>1796</v>
      </c>
      <c r="C55" s="4" t="s">
        <v>6</v>
      </c>
      <c r="E55" s="4" t="s">
        <v>6</v>
      </c>
      <c r="G55" s="4" t="s">
        <v>6</v>
      </c>
    </row>
    <row r="56" spans="1:7" x14ac:dyDescent="0.25">
      <c r="A56" s="4" t="s">
        <v>717</v>
      </c>
      <c r="B56" s="4" t="s">
        <v>76</v>
      </c>
      <c r="C56" s="6">
        <v>57186</v>
      </c>
      <c r="E56" s="6">
        <v>98988</v>
      </c>
      <c r="G56" s="6">
        <v>79557</v>
      </c>
    </row>
    <row r="57" spans="1:7" x14ac:dyDescent="0.25">
      <c r="A57" s="4" t="s">
        <v>1816</v>
      </c>
      <c r="B57" s="4" t="s">
        <v>76</v>
      </c>
      <c r="C57" s="6">
        <v>30632</v>
      </c>
      <c r="E57" s="6">
        <v>57148</v>
      </c>
      <c r="G57" s="6">
        <v>40647</v>
      </c>
    </row>
    <row r="58" spans="1:7" x14ac:dyDescent="0.25">
      <c r="A58" s="4" t="s">
        <v>219</v>
      </c>
      <c r="B58" s="4" t="s">
        <v>230</v>
      </c>
      <c r="C58" s="5">
        <v>882</v>
      </c>
      <c r="E58" s="5">
        <v>813</v>
      </c>
      <c r="G58" s="5">
        <v>789</v>
      </c>
    </row>
    <row r="59" spans="1:7" x14ac:dyDescent="0.25">
      <c r="A59" s="18"/>
      <c r="B59" s="18"/>
      <c r="C59" s="18"/>
      <c r="D59" s="18"/>
      <c r="E59" s="18"/>
      <c r="F59" s="18"/>
    </row>
    <row r="60" spans="1:7" x14ac:dyDescent="0.25">
      <c r="A60" s="20" t="s">
        <v>1835</v>
      </c>
      <c r="B60" s="18"/>
      <c r="C60" s="18"/>
      <c r="D60" s="18"/>
      <c r="E60" s="18"/>
      <c r="F60" s="18"/>
    </row>
  </sheetData>
  <mergeCells count="6">
    <mergeCell ref="A60:F60"/>
    <mergeCell ref="A1:B2"/>
    <mergeCell ref="C1:G1"/>
    <mergeCell ref="C2:D2"/>
    <mergeCell ref="E2:F2"/>
    <mergeCell ref="A59:F59"/>
  </mergeCells>
  <pageMargins left="0.75" right="0.75" top="1" bottom="1" header="0.5" footer="0.5"/>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500-000000000000}">
  <dimension ref="A1:E18"/>
  <sheetViews>
    <sheetView workbookViewId="0">
      <selection sqref="A1:B2"/>
    </sheetView>
  </sheetViews>
  <sheetFormatPr defaultRowHeight="15" x14ac:dyDescent="0.25"/>
  <cols>
    <col min="1" max="1" width="80" customWidth="1"/>
    <col min="2" max="2" width="13" customWidth="1"/>
    <col min="3" max="3" width="16" customWidth="1"/>
    <col min="4" max="5" width="14" customWidth="1"/>
  </cols>
  <sheetData>
    <row r="1" spans="1:5" x14ac:dyDescent="0.25">
      <c r="A1" s="17" t="s">
        <v>1836</v>
      </c>
      <c r="B1" s="18"/>
      <c r="C1" s="19" t="s">
        <v>1</v>
      </c>
      <c r="D1" s="18"/>
      <c r="E1" s="18"/>
    </row>
    <row r="2" spans="1:5" x14ac:dyDescent="0.25">
      <c r="A2" s="18"/>
      <c r="B2" s="18"/>
      <c r="C2" s="2" t="s">
        <v>2</v>
      </c>
      <c r="D2" s="2" t="s">
        <v>72</v>
      </c>
      <c r="E2" s="2" t="s">
        <v>73</v>
      </c>
    </row>
    <row r="3" spans="1:5" x14ac:dyDescent="0.25">
      <c r="A3" s="3" t="s">
        <v>1837</v>
      </c>
      <c r="C3" s="4" t="s">
        <v>6</v>
      </c>
      <c r="D3" s="4" t="s">
        <v>6</v>
      </c>
      <c r="E3" s="4" t="s">
        <v>6</v>
      </c>
    </row>
    <row r="4" spans="1:5" x14ac:dyDescent="0.25">
      <c r="A4" s="4" t="s">
        <v>717</v>
      </c>
      <c r="B4" s="4" t="s">
        <v>76</v>
      </c>
      <c r="C4" s="5">
        <v>58496</v>
      </c>
      <c r="D4" s="5">
        <v>100330</v>
      </c>
      <c r="E4" s="5">
        <v>81288</v>
      </c>
    </row>
    <row r="5" spans="1:5" x14ac:dyDescent="0.25">
      <c r="A5" s="4" t="s">
        <v>1284</v>
      </c>
      <c r="C5" s="4" t="s">
        <v>6</v>
      </c>
      <c r="D5" s="4" t="s">
        <v>6</v>
      </c>
      <c r="E5" s="4" t="s">
        <v>6</v>
      </c>
    </row>
    <row r="6" spans="1:5" x14ac:dyDescent="0.25">
      <c r="A6" s="3" t="s">
        <v>1837</v>
      </c>
      <c r="C6" s="4" t="s">
        <v>6</v>
      </c>
      <c r="D6" s="4" t="s">
        <v>6</v>
      </c>
      <c r="E6" s="4" t="s">
        <v>6</v>
      </c>
    </row>
    <row r="7" spans="1:5" x14ac:dyDescent="0.25">
      <c r="A7" s="4" t="s">
        <v>717</v>
      </c>
      <c r="C7" s="6">
        <v>27088</v>
      </c>
      <c r="D7" s="6">
        <v>42473</v>
      </c>
      <c r="E7" s="6">
        <v>29746</v>
      </c>
    </row>
    <row r="8" spans="1:5" x14ac:dyDescent="0.25">
      <c r="A8" s="4" t="s">
        <v>1285</v>
      </c>
      <c r="C8" s="4" t="s">
        <v>6</v>
      </c>
      <c r="D8" s="4" t="s">
        <v>6</v>
      </c>
      <c r="E8" s="4" t="s">
        <v>6</v>
      </c>
    </row>
    <row r="9" spans="1:5" x14ac:dyDescent="0.25">
      <c r="A9" s="3" t="s">
        <v>1837</v>
      </c>
      <c r="C9" s="4" t="s">
        <v>6</v>
      </c>
      <c r="D9" s="4" t="s">
        <v>6</v>
      </c>
      <c r="E9" s="4" t="s">
        <v>6</v>
      </c>
    </row>
    <row r="10" spans="1:5" x14ac:dyDescent="0.25">
      <c r="A10" s="4" t="s">
        <v>717</v>
      </c>
      <c r="C10" s="6">
        <v>11650</v>
      </c>
      <c r="D10" s="6">
        <v>21982</v>
      </c>
      <c r="E10" s="6">
        <v>18336</v>
      </c>
    </row>
    <row r="11" spans="1:5" x14ac:dyDescent="0.25">
      <c r="A11" s="4" t="s">
        <v>1286</v>
      </c>
      <c r="C11" s="4" t="s">
        <v>6</v>
      </c>
      <c r="D11" s="4" t="s">
        <v>6</v>
      </c>
      <c r="E11" s="4" t="s">
        <v>6</v>
      </c>
    </row>
    <row r="12" spans="1:5" x14ac:dyDescent="0.25">
      <c r="A12" s="3" t="s">
        <v>1837</v>
      </c>
      <c r="C12" s="4" t="s">
        <v>6</v>
      </c>
      <c r="D12" s="4" t="s">
        <v>6</v>
      </c>
      <c r="E12" s="4" t="s">
        <v>6</v>
      </c>
    </row>
    <row r="13" spans="1:5" x14ac:dyDescent="0.25">
      <c r="A13" s="4" t="s">
        <v>717</v>
      </c>
      <c r="C13" s="6">
        <v>7761</v>
      </c>
      <c r="D13" s="6">
        <v>15778</v>
      </c>
      <c r="E13" s="6">
        <v>12506</v>
      </c>
    </row>
    <row r="14" spans="1:5" x14ac:dyDescent="0.25">
      <c r="A14" s="4" t="s">
        <v>1287</v>
      </c>
      <c r="C14" s="4" t="s">
        <v>6</v>
      </c>
      <c r="D14" s="4" t="s">
        <v>6</v>
      </c>
      <c r="E14" s="4" t="s">
        <v>6</v>
      </c>
    </row>
    <row r="15" spans="1:5" x14ac:dyDescent="0.25">
      <c r="A15" s="3" t="s">
        <v>1837</v>
      </c>
      <c r="C15" s="4" t="s">
        <v>6</v>
      </c>
      <c r="D15" s="4" t="s">
        <v>6</v>
      </c>
      <c r="E15" s="4" t="s">
        <v>6</v>
      </c>
    </row>
    <row r="16" spans="1:5" x14ac:dyDescent="0.25">
      <c r="A16" s="4" t="s">
        <v>717</v>
      </c>
      <c r="C16" s="5">
        <v>11996</v>
      </c>
      <c r="D16" s="5">
        <v>20097</v>
      </c>
      <c r="E16" s="5">
        <v>20701</v>
      </c>
    </row>
    <row r="17" spans="1:4" x14ac:dyDescent="0.25">
      <c r="A17" s="18"/>
      <c r="B17" s="18"/>
      <c r="C17" s="18"/>
      <c r="D17" s="18"/>
    </row>
    <row r="18" spans="1:4" x14ac:dyDescent="0.25">
      <c r="A18" s="20" t="s">
        <v>721</v>
      </c>
      <c r="B18" s="18"/>
      <c r="C18" s="18"/>
      <c r="D18" s="18"/>
    </row>
  </sheetData>
  <mergeCells count="4">
    <mergeCell ref="A1:B2"/>
    <mergeCell ref="C1:E1"/>
    <mergeCell ref="A17:D17"/>
    <mergeCell ref="A18:D18"/>
  </mergeCells>
  <pageMargins left="0.75" right="0.75" top="1" bottom="1" header="0.5" footer="0.5"/>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600-000000000000}">
  <dimension ref="A1:D14"/>
  <sheetViews>
    <sheetView workbookViewId="0">
      <selection sqref="A1:B2"/>
    </sheetView>
  </sheetViews>
  <sheetFormatPr defaultRowHeight="15" x14ac:dyDescent="0.25"/>
  <cols>
    <col min="1" max="1" width="80" customWidth="1"/>
    <col min="2" max="2" width="16" customWidth="1"/>
    <col min="3" max="4" width="14" customWidth="1"/>
  </cols>
  <sheetData>
    <row r="1" spans="1:4" x14ac:dyDescent="0.25">
      <c r="A1" s="17" t="s">
        <v>1838</v>
      </c>
      <c r="B1" s="19" t="s">
        <v>1</v>
      </c>
      <c r="C1" s="18"/>
      <c r="D1" s="18"/>
    </row>
    <row r="2" spans="1:4" x14ac:dyDescent="0.25">
      <c r="A2" s="18"/>
      <c r="B2" s="2" t="s">
        <v>2</v>
      </c>
      <c r="C2" s="2" t="s">
        <v>72</v>
      </c>
      <c r="D2" s="2" t="s">
        <v>73</v>
      </c>
    </row>
    <row r="3" spans="1:4" x14ac:dyDescent="0.25">
      <c r="A3" s="4" t="s">
        <v>1839</v>
      </c>
      <c r="B3" s="4" t="s">
        <v>6</v>
      </c>
      <c r="C3" s="4" t="s">
        <v>6</v>
      </c>
      <c r="D3" s="4" t="s">
        <v>6</v>
      </c>
    </row>
    <row r="4" spans="1:4" x14ac:dyDescent="0.25">
      <c r="A4" s="3" t="s">
        <v>1840</v>
      </c>
      <c r="B4" s="4" t="s">
        <v>6</v>
      </c>
      <c r="C4" s="4" t="s">
        <v>6</v>
      </c>
      <c r="D4" s="4" t="s">
        <v>6</v>
      </c>
    </row>
    <row r="5" spans="1:4" x14ac:dyDescent="0.25">
      <c r="A5" s="4" t="s">
        <v>520</v>
      </c>
      <c r="B5" s="10">
        <v>0.17</v>
      </c>
      <c r="C5" s="10">
        <v>0.08</v>
      </c>
      <c r="D5" s="10">
        <v>0.09</v>
      </c>
    </row>
    <row r="6" spans="1:4" x14ac:dyDescent="0.25">
      <c r="A6" s="4" t="s">
        <v>1841</v>
      </c>
      <c r="B6" s="4" t="s">
        <v>6</v>
      </c>
      <c r="C6" s="4" t="s">
        <v>6</v>
      </c>
      <c r="D6" s="4" t="s">
        <v>6</v>
      </c>
    </row>
    <row r="7" spans="1:4" x14ac:dyDescent="0.25">
      <c r="A7" s="3" t="s">
        <v>1840</v>
      </c>
      <c r="B7" s="4" t="s">
        <v>6</v>
      </c>
      <c r="C7" s="4" t="s">
        <v>6</v>
      </c>
      <c r="D7" s="4" t="s">
        <v>6</v>
      </c>
    </row>
    <row r="8" spans="1:4" x14ac:dyDescent="0.25">
      <c r="A8" s="4" t="s">
        <v>520</v>
      </c>
      <c r="B8" s="10">
        <v>0.12</v>
      </c>
      <c r="C8" s="10">
        <v>0.05</v>
      </c>
      <c r="D8" s="10">
        <v>7.0000000000000007E-2</v>
      </c>
    </row>
    <row r="9" spans="1:4" x14ac:dyDescent="0.25">
      <c r="A9" s="4" t="s">
        <v>1842</v>
      </c>
      <c r="B9" s="4" t="s">
        <v>6</v>
      </c>
      <c r="C9" s="4" t="s">
        <v>6</v>
      </c>
      <c r="D9" s="4" t="s">
        <v>6</v>
      </c>
    </row>
    <row r="10" spans="1:4" x14ac:dyDescent="0.25">
      <c r="A10" s="3" t="s">
        <v>1840</v>
      </c>
      <c r="B10" s="4" t="s">
        <v>6</v>
      </c>
      <c r="C10" s="4" t="s">
        <v>6</v>
      </c>
      <c r="D10" s="4" t="s">
        <v>6</v>
      </c>
    </row>
    <row r="11" spans="1:4" x14ac:dyDescent="0.25">
      <c r="A11" s="4" t="s">
        <v>520</v>
      </c>
      <c r="B11" s="10">
        <v>0.1</v>
      </c>
      <c r="C11" s="10">
        <v>0.04</v>
      </c>
      <c r="D11" s="10">
        <v>0.05</v>
      </c>
    </row>
    <row r="12" spans="1:4" x14ac:dyDescent="0.25">
      <c r="A12" s="4" t="s">
        <v>1843</v>
      </c>
      <c r="B12" s="4" t="s">
        <v>6</v>
      </c>
      <c r="C12" s="4" t="s">
        <v>6</v>
      </c>
      <c r="D12" s="4" t="s">
        <v>6</v>
      </c>
    </row>
    <row r="13" spans="1:4" x14ac:dyDescent="0.25">
      <c r="A13" s="3" t="s">
        <v>1840</v>
      </c>
      <c r="B13" s="4" t="s">
        <v>6</v>
      </c>
      <c r="C13" s="4" t="s">
        <v>6</v>
      </c>
      <c r="D13" s="4" t="s">
        <v>6</v>
      </c>
    </row>
    <row r="14" spans="1:4" x14ac:dyDescent="0.25">
      <c r="A14" s="4" t="s">
        <v>520</v>
      </c>
      <c r="B14" s="10">
        <v>0</v>
      </c>
      <c r="C14" s="10">
        <v>0.23</v>
      </c>
      <c r="D14" s="10">
        <v>0.13</v>
      </c>
    </row>
  </sheetData>
  <mergeCells count="2">
    <mergeCell ref="A1:A2"/>
    <mergeCell ref="B1:D1"/>
  </mergeCells>
  <pageMargins left="0.75" right="0.75" top="1" bottom="1" header="0.5" footer="0.5"/>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700-000000000000}">
  <dimension ref="A1:F193"/>
  <sheetViews>
    <sheetView workbookViewId="0">
      <selection sqref="A1:B2"/>
    </sheetView>
  </sheetViews>
  <sheetFormatPr defaultRowHeight="15" x14ac:dyDescent="0.25"/>
  <cols>
    <col min="1" max="1" width="80" customWidth="1"/>
    <col min="2" max="2" width="13" customWidth="1"/>
    <col min="3" max="3" width="16" customWidth="1"/>
    <col min="4" max="5" width="14" customWidth="1"/>
    <col min="6" max="6" width="13" customWidth="1"/>
  </cols>
  <sheetData>
    <row r="1" spans="1:6" x14ac:dyDescent="0.25">
      <c r="A1" s="17" t="s">
        <v>1844</v>
      </c>
      <c r="B1" s="18"/>
      <c r="C1" s="19" t="s">
        <v>1</v>
      </c>
      <c r="D1" s="18"/>
      <c r="E1" s="18"/>
      <c r="F1" s="18"/>
    </row>
    <row r="2" spans="1:6" x14ac:dyDescent="0.25">
      <c r="A2" s="18"/>
      <c r="B2" s="18"/>
      <c r="C2" s="2" t="s">
        <v>2</v>
      </c>
      <c r="D2" s="2" t="s">
        <v>72</v>
      </c>
      <c r="E2" s="19" t="s">
        <v>73</v>
      </c>
      <c r="F2" s="18"/>
    </row>
    <row r="3" spans="1:6" x14ac:dyDescent="0.25">
      <c r="A3" s="3" t="s">
        <v>1845</v>
      </c>
      <c r="C3" s="4" t="s">
        <v>6</v>
      </c>
      <c r="D3" s="4" t="s">
        <v>6</v>
      </c>
      <c r="E3" s="4" t="s">
        <v>6</v>
      </c>
    </row>
    <row r="4" spans="1:6" x14ac:dyDescent="0.25">
      <c r="A4" s="4" t="s">
        <v>717</v>
      </c>
      <c r="B4" s="4" t="s">
        <v>76</v>
      </c>
      <c r="C4" s="5">
        <v>58496</v>
      </c>
      <c r="D4" s="5">
        <v>100330</v>
      </c>
      <c r="E4" s="5">
        <v>81288</v>
      </c>
    </row>
    <row r="5" spans="1:6" x14ac:dyDescent="0.25">
      <c r="A5" s="4" t="s">
        <v>765</v>
      </c>
      <c r="B5" s="4" t="s">
        <v>79</v>
      </c>
      <c r="C5" s="6">
        <v>7582</v>
      </c>
      <c r="D5" s="6">
        <v>8537</v>
      </c>
      <c r="E5" s="6">
        <v>7652</v>
      </c>
    </row>
    <row r="6" spans="1:6" x14ac:dyDescent="0.25">
      <c r="A6" s="4" t="s">
        <v>812</v>
      </c>
      <c r="C6" s="4" t="s">
        <v>6</v>
      </c>
      <c r="D6" s="4" t="s">
        <v>6</v>
      </c>
      <c r="E6" s="4" t="s">
        <v>6</v>
      </c>
    </row>
    <row r="7" spans="1:6" x14ac:dyDescent="0.25">
      <c r="A7" s="3" t="s">
        <v>1845</v>
      </c>
      <c r="C7" s="4" t="s">
        <v>6</v>
      </c>
      <c r="D7" s="4" t="s">
        <v>6</v>
      </c>
      <c r="E7" s="4" t="s">
        <v>6</v>
      </c>
    </row>
    <row r="8" spans="1:6" x14ac:dyDescent="0.25">
      <c r="A8" s="4" t="s">
        <v>717</v>
      </c>
      <c r="C8" s="6">
        <v>57186</v>
      </c>
      <c r="D8" s="6">
        <v>98988</v>
      </c>
      <c r="E8" s="6">
        <v>79557</v>
      </c>
    </row>
    <row r="9" spans="1:6" x14ac:dyDescent="0.25">
      <c r="A9" s="4" t="s">
        <v>1846</v>
      </c>
      <c r="C9" s="4" t="s">
        <v>6</v>
      </c>
      <c r="D9" s="4" t="s">
        <v>6</v>
      </c>
      <c r="E9" s="4" t="s">
        <v>6</v>
      </c>
    </row>
    <row r="10" spans="1:6" x14ac:dyDescent="0.25">
      <c r="A10" s="3" t="s">
        <v>1845</v>
      </c>
      <c r="C10" s="4" t="s">
        <v>6</v>
      </c>
      <c r="D10" s="4" t="s">
        <v>6</v>
      </c>
      <c r="E10" s="4" t="s">
        <v>6</v>
      </c>
    </row>
    <row r="11" spans="1:6" x14ac:dyDescent="0.25">
      <c r="A11" s="4" t="s">
        <v>717</v>
      </c>
      <c r="B11" s="4" t="s">
        <v>84</v>
      </c>
      <c r="C11" s="6">
        <v>1310</v>
      </c>
      <c r="D11" s="6">
        <v>1342</v>
      </c>
      <c r="E11" s="6">
        <v>1731</v>
      </c>
    </row>
    <row r="12" spans="1:6" x14ac:dyDescent="0.25">
      <c r="A12" s="4" t="s">
        <v>1847</v>
      </c>
      <c r="C12" s="4" t="s">
        <v>6</v>
      </c>
      <c r="D12" s="4" t="s">
        <v>6</v>
      </c>
      <c r="E12" s="4" t="s">
        <v>6</v>
      </c>
    </row>
    <row r="13" spans="1:6" x14ac:dyDescent="0.25">
      <c r="A13" s="3" t="s">
        <v>1845</v>
      </c>
      <c r="C13" s="4" t="s">
        <v>6</v>
      </c>
      <c r="D13" s="4" t="s">
        <v>6</v>
      </c>
      <c r="E13" s="4" t="s">
        <v>6</v>
      </c>
    </row>
    <row r="14" spans="1:6" x14ac:dyDescent="0.25">
      <c r="A14" s="4" t="s">
        <v>717</v>
      </c>
      <c r="B14" s="4" t="s">
        <v>230</v>
      </c>
      <c r="C14" s="6">
        <v>1265</v>
      </c>
      <c r="D14" s="6">
        <v>1335</v>
      </c>
      <c r="E14" s="6">
        <v>1731</v>
      </c>
    </row>
    <row r="15" spans="1:6" x14ac:dyDescent="0.25">
      <c r="A15" s="4" t="s">
        <v>1848</v>
      </c>
      <c r="C15" s="4" t="s">
        <v>6</v>
      </c>
      <c r="D15" s="4" t="s">
        <v>6</v>
      </c>
      <c r="E15" s="4" t="s">
        <v>6</v>
      </c>
    </row>
    <row r="16" spans="1:6" x14ac:dyDescent="0.25">
      <c r="A16" s="3" t="s">
        <v>1845</v>
      </c>
      <c r="C16" s="4" t="s">
        <v>6</v>
      </c>
      <c r="D16" s="4" t="s">
        <v>6</v>
      </c>
      <c r="E16" s="4" t="s">
        <v>6</v>
      </c>
    </row>
    <row r="17" spans="1:6" x14ac:dyDescent="0.25">
      <c r="A17" s="4" t="s">
        <v>717</v>
      </c>
      <c r="C17" s="6">
        <v>44</v>
      </c>
      <c r="D17" s="6">
        <v>7</v>
      </c>
      <c r="E17" s="6">
        <v>0</v>
      </c>
    </row>
    <row r="18" spans="1:6" x14ac:dyDescent="0.25">
      <c r="A18" s="4" t="s">
        <v>1849</v>
      </c>
      <c r="C18" s="4" t="s">
        <v>6</v>
      </c>
      <c r="D18" s="4" t="s">
        <v>6</v>
      </c>
      <c r="E18" s="4" t="s">
        <v>6</v>
      </c>
    </row>
    <row r="19" spans="1:6" x14ac:dyDescent="0.25">
      <c r="A19" s="3" t="s">
        <v>1845</v>
      </c>
      <c r="C19" s="4" t="s">
        <v>6</v>
      </c>
      <c r="D19" s="4" t="s">
        <v>6</v>
      </c>
      <c r="E19" s="4" t="s">
        <v>6</v>
      </c>
    </row>
    <row r="20" spans="1:6" x14ac:dyDescent="0.25">
      <c r="A20" s="4" t="s">
        <v>765</v>
      </c>
      <c r="C20" s="6">
        <v>7582</v>
      </c>
      <c r="D20" s="6">
        <v>8537</v>
      </c>
      <c r="E20" s="6">
        <v>7652</v>
      </c>
      <c r="F20" s="4" t="s">
        <v>244</v>
      </c>
    </row>
    <row r="21" spans="1:6" x14ac:dyDescent="0.25">
      <c r="A21" s="4" t="s">
        <v>1850</v>
      </c>
      <c r="C21" s="4" t="s">
        <v>6</v>
      </c>
      <c r="D21" s="4" t="s">
        <v>6</v>
      </c>
      <c r="E21" s="4" t="s">
        <v>6</v>
      </c>
    </row>
    <row r="22" spans="1:6" x14ac:dyDescent="0.25">
      <c r="A22" s="3" t="s">
        <v>1845</v>
      </c>
      <c r="C22" s="4" t="s">
        <v>6</v>
      </c>
      <c r="D22" s="4" t="s">
        <v>6</v>
      </c>
      <c r="E22" s="4" t="s">
        <v>6</v>
      </c>
    </row>
    <row r="23" spans="1:6" x14ac:dyDescent="0.25">
      <c r="A23" s="4" t="s">
        <v>717</v>
      </c>
      <c r="C23" s="6">
        <v>30589</v>
      </c>
      <c r="D23" s="6">
        <v>73023</v>
      </c>
      <c r="E23" s="6">
        <v>52029</v>
      </c>
    </row>
    <row r="24" spans="1:6" ht="30" x14ac:dyDescent="0.25">
      <c r="A24" s="4" t="s">
        <v>1851</v>
      </c>
      <c r="C24" s="4" t="s">
        <v>6</v>
      </c>
      <c r="D24" s="4" t="s">
        <v>6</v>
      </c>
      <c r="E24" s="4" t="s">
        <v>6</v>
      </c>
    </row>
    <row r="25" spans="1:6" x14ac:dyDescent="0.25">
      <c r="A25" s="3" t="s">
        <v>1845</v>
      </c>
      <c r="C25" s="4" t="s">
        <v>6</v>
      </c>
      <c r="D25" s="4" t="s">
        <v>6</v>
      </c>
      <c r="E25" s="4" t="s">
        <v>6</v>
      </c>
    </row>
    <row r="26" spans="1:6" x14ac:dyDescent="0.25">
      <c r="A26" s="4" t="s">
        <v>717</v>
      </c>
      <c r="B26" s="4" t="s">
        <v>767</v>
      </c>
      <c r="C26" s="6">
        <v>11220</v>
      </c>
      <c r="D26" s="6">
        <v>37806</v>
      </c>
      <c r="E26" s="6">
        <v>36781</v>
      </c>
    </row>
    <row r="27" spans="1:6" ht="30" x14ac:dyDescent="0.25">
      <c r="A27" s="4" t="s">
        <v>1852</v>
      </c>
      <c r="C27" s="4" t="s">
        <v>6</v>
      </c>
      <c r="D27" s="4" t="s">
        <v>6</v>
      </c>
      <c r="E27" s="4" t="s">
        <v>6</v>
      </c>
    </row>
    <row r="28" spans="1:6" x14ac:dyDescent="0.25">
      <c r="A28" s="3" t="s">
        <v>1845</v>
      </c>
      <c r="C28" s="4" t="s">
        <v>6</v>
      </c>
      <c r="D28" s="4" t="s">
        <v>6</v>
      </c>
      <c r="E28" s="4" t="s">
        <v>6</v>
      </c>
    </row>
    <row r="29" spans="1:6" x14ac:dyDescent="0.25">
      <c r="A29" s="4" t="s">
        <v>717</v>
      </c>
      <c r="C29" s="6">
        <v>6747</v>
      </c>
      <c r="D29" s="6">
        <v>6480</v>
      </c>
      <c r="E29" s="6">
        <v>5970</v>
      </c>
    </row>
    <row r="30" spans="1:6" x14ac:dyDescent="0.25">
      <c r="A30" s="4" t="s">
        <v>1853</v>
      </c>
      <c r="C30" s="4" t="s">
        <v>6</v>
      </c>
      <c r="D30" s="4" t="s">
        <v>6</v>
      </c>
      <c r="E30" s="4" t="s">
        <v>6</v>
      </c>
    </row>
    <row r="31" spans="1:6" x14ac:dyDescent="0.25">
      <c r="A31" s="3" t="s">
        <v>1845</v>
      </c>
      <c r="C31" s="4" t="s">
        <v>6</v>
      </c>
      <c r="D31" s="4" t="s">
        <v>6</v>
      </c>
      <c r="E31" s="4" t="s">
        <v>6</v>
      </c>
    </row>
    <row r="32" spans="1:6" x14ac:dyDescent="0.25">
      <c r="A32" s="4" t="s">
        <v>717</v>
      </c>
      <c r="C32" s="6">
        <v>6440</v>
      </c>
      <c r="D32" s="6">
        <v>6337</v>
      </c>
      <c r="E32" s="6">
        <v>5272</v>
      </c>
    </row>
    <row r="33" spans="1:5" x14ac:dyDescent="0.25">
      <c r="A33" s="4" t="s">
        <v>1854</v>
      </c>
      <c r="C33" s="4" t="s">
        <v>6</v>
      </c>
      <c r="D33" s="4" t="s">
        <v>6</v>
      </c>
      <c r="E33" s="4" t="s">
        <v>6</v>
      </c>
    </row>
    <row r="34" spans="1:5" x14ac:dyDescent="0.25">
      <c r="A34" s="3" t="s">
        <v>1845</v>
      </c>
      <c r="C34" s="4" t="s">
        <v>6</v>
      </c>
      <c r="D34" s="4" t="s">
        <v>6</v>
      </c>
      <c r="E34" s="4" t="s">
        <v>6</v>
      </c>
    </row>
    <row r="35" spans="1:5" x14ac:dyDescent="0.25">
      <c r="A35" s="4" t="s">
        <v>717</v>
      </c>
      <c r="B35" s="4" t="s">
        <v>768</v>
      </c>
      <c r="C35" s="6">
        <v>1279</v>
      </c>
      <c r="D35" s="6">
        <v>18933</v>
      </c>
      <c r="E35" s="6">
        <v>76</v>
      </c>
    </row>
    <row r="36" spans="1:5" x14ac:dyDescent="0.25">
      <c r="A36" s="4" t="s">
        <v>1855</v>
      </c>
      <c r="C36" s="4" t="s">
        <v>6</v>
      </c>
      <c r="D36" s="4" t="s">
        <v>6</v>
      </c>
      <c r="E36" s="4" t="s">
        <v>6</v>
      </c>
    </row>
    <row r="37" spans="1:5" x14ac:dyDescent="0.25">
      <c r="A37" s="3" t="s">
        <v>1845</v>
      </c>
      <c r="C37" s="4" t="s">
        <v>6</v>
      </c>
      <c r="D37" s="4" t="s">
        <v>6</v>
      </c>
      <c r="E37" s="4" t="s">
        <v>6</v>
      </c>
    </row>
    <row r="38" spans="1:5" x14ac:dyDescent="0.25">
      <c r="A38" s="4" t="s">
        <v>717</v>
      </c>
      <c r="C38" s="6">
        <v>928</v>
      </c>
      <c r="D38" s="6">
        <v>213</v>
      </c>
      <c r="E38" s="6">
        <v>0</v>
      </c>
    </row>
    <row r="39" spans="1:5" x14ac:dyDescent="0.25">
      <c r="A39" s="4" t="s">
        <v>1856</v>
      </c>
      <c r="C39" s="4" t="s">
        <v>6</v>
      </c>
      <c r="D39" s="4" t="s">
        <v>6</v>
      </c>
      <c r="E39" s="4" t="s">
        <v>6</v>
      </c>
    </row>
    <row r="40" spans="1:5" x14ac:dyDescent="0.25">
      <c r="A40" s="3" t="s">
        <v>1845</v>
      </c>
      <c r="C40" s="4" t="s">
        <v>6</v>
      </c>
      <c r="D40" s="4" t="s">
        <v>6</v>
      </c>
      <c r="E40" s="4" t="s">
        <v>6</v>
      </c>
    </row>
    <row r="41" spans="1:5" x14ac:dyDescent="0.25">
      <c r="A41" s="4" t="s">
        <v>717</v>
      </c>
      <c r="C41" s="6">
        <v>890</v>
      </c>
      <c r="D41" s="6">
        <v>0</v>
      </c>
      <c r="E41" s="6">
        <v>0</v>
      </c>
    </row>
    <row r="42" spans="1:5" x14ac:dyDescent="0.25">
      <c r="A42" s="4" t="s">
        <v>1857</v>
      </c>
      <c r="C42" s="4" t="s">
        <v>6</v>
      </c>
      <c r="D42" s="4" t="s">
        <v>6</v>
      </c>
      <c r="E42" s="4" t="s">
        <v>6</v>
      </c>
    </row>
    <row r="43" spans="1:5" x14ac:dyDescent="0.25">
      <c r="A43" s="3" t="s">
        <v>1845</v>
      </c>
      <c r="C43" s="4" t="s">
        <v>6</v>
      </c>
      <c r="D43" s="4" t="s">
        <v>6</v>
      </c>
      <c r="E43" s="4" t="s">
        <v>6</v>
      </c>
    </row>
    <row r="44" spans="1:5" x14ac:dyDescent="0.25">
      <c r="A44" s="4" t="s">
        <v>717</v>
      </c>
      <c r="C44" s="6">
        <v>397</v>
      </c>
      <c r="D44" s="6">
        <v>455</v>
      </c>
      <c r="E44" s="6">
        <v>563</v>
      </c>
    </row>
    <row r="45" spans="1:5" x14ac:dyDescent="0.25">
      <c r="A45" s="4" t="s">
        <v>1858</v>
      </c>
      <c r="C45" s="4" t="s">
        <v>6</v>
      </c>
      <c r="D45" s="4" t="s">
        <v>6</v>
      </c>
      <c r="E45" s="4" t="s">
        <v>6</v>
      </c>
    </row>
    <row r="46" spans="1:5" x14ac:dyDescent="0.25">
      <c r="A46" s="3" t="s">
        <v>1845</v>
      </c>
      <c r="C46" s="4" t="s">
        <v>6</v>
      </c>
      <c r="D46" s="4" t="s">
        <v>6</v>
      </c>
      <c r="E46" s="4" t="s">
        <v>6</v>
      </c>
    </row>
    <row r="47" spans="1:5" x14ac:dyDescent="0.25">
      <c r="A47" s="4" t="s">
        <v>717</v>
      </c>
      <c r="C47" s="6">
        <v>338</v>
      </c>
      <c r="D47" s="6">
        <v>277</v>
      </c>
      <c r="E47" s="6">
        <v>266</v>
      </c>
    </row>
    <row r="48" spans="1:5" x14ac:dyDescent="0.25">
      <c r="A48" s="4" t="s">
        <v>1859</v>
      </c>
      <c r="C48" s="4" t="s">
        <v>6</v>
      </c>
      <c r="D48" s="4" t="s">
        <v>6</v>
      </c>
      <c r="E48" s="4" t="s">
        <v>6</v>
      </c>
    </row>
    <row r="49" spans="1:5" x14ac:dyDescent="0.25">
      <c r="A49" s="3" t="s">
        <v>1845</v>
      </c>
      <c r="C49" s="4" t="s">
        <v>6</v>
      </c>
      <c r="D49" s="4" t="s">
        <v>6</v>
      </c>
      <c r="E49" s="4" t="s">
        <v>6</v>
      </c>
    </row>
    <row r="50" spans="1:5" x14ac:dyDescent="0.25">
      <c r="A50" s="4" t="s">
        <v>717</v>
      </c>
      <c r="C50" s="6">
        <v>268</v>
      </c>
      <c r="D50" s="6">
        <v>200</v>
      </c>
      <c r="E50" s="6">
        <v>185</v>
      </c>
    </row>
    <row r="51" spans="1:5" x14ac:dyDescent="0.25">
      <c r="A51" s="4" t="s">
        <v>1860</v>
      </c>
      <c r="C51" s="4" t="s">
        <v>6</v>
      </c>
      <c r="D51" s="4" t="s">
        <v>6</v>
      </c>
      <c r="E51" s="4" t="s">
        <v>6</v>
      </c>
    </row>
    <row r="52" spans="1:5" x14ac:dyDescent="0.25">
      <c r="A52" s="3" t="s">
        <v>1845</v>
      </c>
      <c r="C52" s="4" t="s">
        <v>6</v>
      </c>
      <c r="D52" s="4" t="s">
        <v>6</v>
      </c>
      <c r="E52" s="4" t="s">
        <v>6</v>
      </c>
    </row>
    <row r="53" spans="1:5" x14ac:dyDescent="0.25">
      <c r="A53" s="4" t="s">
        <v>717</v>
      </c>
      <c r="C53" s="6">
        <v>179</v>
      </c>
      <c r="D53" s="6">
        <v>268</v>
      </c>
      <c r="E53" s="6">
        <v>193</v>
      </c>
    </row>
    <row r="54" spans="1:5" x14ac:dyDescent="0.25">
      <c r="A54" s="4" t="s">
        <v>1861</v>
      </c>
      <c r="C54" s="4" t="s">
        <v>6</v>
      </c>
      <c r="D54" s="4" t="s">
        <v>6</v>
      </c>
      <c r="E54" s="4" t="s">
        <v>6</v>
      </c>
    </row>
    <row r="55" spans="1:5" x14ac:dyDescent="0.25">
      <c r="A55" s="3" t="s">
        <v>1845</v>
      </c>
      <c r="C55" s="4" t="s">
        <v>6</v>
      </c>
      <c r="D55" s="4" t="s">
        <v>6</v>
      </c>
      <c r="E55" s="4" t="s">
        <v>6</v>
      </c>
    </row>
    <row r="56" spans="1:5" x14ac:dyDescent="0.25">
      <c r="A56" s="4" t="s">
        <v>717</v>
      </c>
      <c r="C56" s="6">
        <v>126</v>
      </c>
      <c r="D56" s="6">
        <v>123</v>
      </c>
      <c r="E56" s="6">
        <v>118</v>
      </c>
    </row>
    <row r="57" spans="1:5" x14ac:dyDescent="0.25">
      <c r="A57" s="4" t="s">
        <v>1862</v>
      </c>
      <c r="C57" s="4" t="s">
        <v>6</v>
      </c>
      <c r="D57" s="4" t="s">
        <v>6</v>
      </c>
      <c r="E57" s="4" t="s">
        <v>6</v>
      </c>
    </row>
    <row r="58" spans="1:5" x14ac:dyDescent="0.25">
      <c r="A58" s="3" t="s">
        <v>1845</v>
      </c>
      <c r="C58" s="4" t="s">
        <v>6</v>
      </c>
      <c r="D58" s="4" t="s">
        <v>6</v>
      </c>
      <c r="E58" s="4" t="s">
        <v>6</v>
      </c>
    </row>
    <row r="59" spans="1:5" x14ac:dyDescent="0.25">
      <c r="A59" s="4" t="s">
        <v>717</v>
      </c>
      <c r="C59" s="6">
        <v>1777</v>
      </c>
      <c r="D59" s="6">
        <v>1932</v>
      </c>
      <c r="E59" s="6">
        <v>2604</v>
      </c>
    </row>
    <row r="60" spans="1:5" x14ac:dyDescent="0.25">
      <c r="A60" s="4" t="s">
        <v>1863</v>
      </c>
      <c r="C60" s="4" t="s">
        <v>6</v>
      </c>
      <c r="D60" s="4" t="s">
        <v>6</v>
      </c>
      <c r="E60" s="4" t="s">
        <v>6</v>
      </c>
    </row>
    <row r="61" spans="1:5" x14ac:dyDescent="0.25">
      <c r="A61" s="3" t="s">
        <v>1845</v>
      </c>
      <c r="C61" s="4" t="s">
        <v>6</v>
      </c>
      <c r="D61" s="4" t="s">
        <v>6</v>
      </c>
      <c r="E61" s="4" t="s">
        <v>6</v>
      </c>
    </row>
    <row r="62" spans="1:5" x14ac:dyDescent="0.25">
      <c r="A62" s="4" t="s">
        <v>717</v>
      </c>
      <c r="C62" s="6">
        <v>14970</v>
      </c>
      <c r="D62" s="6">
        <v>13833</v>
      </c>
      <c r="E62" s="6">
        <v>15194</v>
      </c>
    </row>
    <row r="63" spans="1:5" x14ac:dyDescent="0.25">
      <c r="A63" s="4" t="s">
        <v>1864</v>
      </c>
      <c r="C63" s="4" t="s">
        <v>6</v>
      </c>
      <c r="D63" s="4" t="s">
        <v>6</v>
      </c>
      <c r="E63" s="4" t="s">
        <v>6</v>
      </c>
    </row>
    <row r="64" spans="1:5" x14ac:dyDescent="0.25">
      <c r="A64" s="3" t="s">
        <v>1845</v>
      </c>
      <c r="C64" s="4" t="s">
        <v>6</v>
      </c>
      <c r="D64" s="4" t="s">
        <v>6</v>
      </c>
      <c r="E64" s="4" t="s">
        <v>6</v>
      </c>
    </row>
    <row r="65" spans="1:5" x14ac:dyDescent="0.25">
      <c r="A65" s="4" t="s">
        <v>717</v>
      </c>
      <c r="C65" s="6">
        <v>3321</v>
      </c>
      <c r="D65" s="6">
        <v>2447</v>
      </c>
      <c r="E65" s="6">
        <v>2015</v>
      </c>
    </row>
    <row r="66" spans="1:5" x14ac:dyDescent="0.25">
      <c r="A66" s="4" t="s">
        <v>1865</v>
      </c>
      <c r="C66" s="4" t="s">
        <v>6</v>
      </c>
      <c r="D66" s="4" t="s">
        <v>6</v>
      </c>
      <c r="E66" s="4" t="s">
        <v>6</v>
      </c>
    </row>
    <row r="67" spans="1:5" x14ac:dyDescent="0.25">
      <c r="A67" s="3" t="s">
        <v>1845</v>
      </c>
      <c r="C67" s="4" t="s">
        <v>6</v>
      </c>
      <c r="D67" s="4" t="s">
        <v>6</v>
      </c>
      <c r="E67" s="4" t="s">
        <v>6</v>
      </c>
    </row>
    <row r="68" spans="1:5" x14ac:dyDescent="0.25">
      <c r="A68" s="4" t="s">
        <v>717</v>
      </c>
      <c r="C68" s="6">
        <v>1703</v>
      </c>
      <c r="D68" s="6">
        <v>1796</v>
      </c>
      <c r="E68" s="6">
        <v>2455</v>
      </c>
    </row>
    <row r="69" spans="1:5" ht="30" x14ac:dyDescent="0.25">
      <c r="A69" s="4" t="s">
        <v>1866</v>
      </c>
      <c r="C69" s="4" t="s">
        <v>6</v>
      </c>
      <c r="D69" s="4" t="s">
        <v>6</v>
      </c>
      <c r="E69" s="4" t="s">
        <v>6</v>
      </c>
    </row>
    <row r="70" spans="1:5" x14ac:dyDescent="0.25">
      <c r="A70" s="3" t="s">
        <v>1845</v>
      </c>
      <c r="C70" s="4" t="s">
        <v>6</v>
      </c>
      <c r="D70" s="4" t="s">
        <v>6</v>
      </c>
      <c r="E70" s="4" t="s">
        <v>6</v>
      </c>
    </row>
    <row r="71" spans="1:5" x14ac:dyDescent="0.25">
      <c r="A71" s="4" t="s">
        <v>717</v>
      </c>
      <c r="C71" s="6">
        <v>830</v>
      </c>
      <c r="D71" s="6">
        <v>1003</v>
      </c>
      <c r="E71" s="6">
        <v>1185</v>
      </c>
    </row>
    <row r="72" spans="1:5" x14ac:dyDescent="0.25">
      <c r="A72" s="4" t="s">
        <v>1867</v>
      </c>
      <c r="C72" s="4" t="s">
        <v>6</v>
      </c>
      <c r="D72" s="4" t="s">
        <v>6</v>
      </c>
      <c r="E72" s="4" t="s">
        <v>6</v>
      </c>
    </row>
    <row r="73" spans="1:5" x14ac:dyDescent="0.25">
      <c r="A73" s="3" t="s">
        <v>1845</v>
      </c>
      <c r="C73" s="4" t="s">
        <v>6</v>
      </c>
      <c r="D73" s="4" t="s">
        <v>6</v>
      </c>
      <c r="E73" s="4" t="s">
        <v>6</v>
      </c>
    </row>
    <row r="74" spans="1:5" x14ac:dyDescent="0.25">
      <c r="A74" s="4" t="s">
        <v>717</v>
      </c>
      <c r="C74" s="6">
        <v>757</v>
      </c>
      <c r="D74" s="6">
        <v>786</v>
      </c>
      <c r="E74" s="6">
        <v>683</v>
      </c>
    </row>
    <row r="75" spans="1:5" x14ac:dyDescent="0.25">
      <c r="A75" s="4" t="s">
        <v>1868</v>
      </c>
      <c r="C75" s="4" t="s">
        <v>6</v>
      </c>
      <c r="D75" s="4" t="s">
        <v>6</v>
      </c>
      <c r="E75" s="4" t="s">
        <v>6</v>
      </c>
    </row>
    <row r="76" spans="1:5" x14ac:dyDescent="0.25">
      <c r="A76" s="3" t="s">
        <v>1845</v>
      </c>
      <c r="C76" s="4" t="s">
        <v>6</v>
      </c>
      <c r="D76" s="4" t="s">
        <v>6</v>
      </c>
      <c r="E76" s="4" t="s">
        <v>6</v>
      </c>
    </row>
    <row r="77" spans="1:5" x14ac:dyDescent="0.25">
      <c r="A77" s="4" t="s">
        <v>717</v>
      </c>
      <c r="B77" s="4" t="s">
        <v>769</v>
      </c>
      <c r="C77" s="6">
        <v>584</v>
      </c>
      <c r="D77" s="6">
        <v>491</v>
      </c>
      <c r="E77" s="6">
        <v>430</v>
      </c>
    </row>
    <row r="78" spans="1:5" x14ac:dyDescent="0.25">
      <c r="A78" s="4" t="s">
        <v>1869</v>
      </c>
      <c r="C78" s="4" t="s">
        <v>6</v>
      </c>
      <c r="D78" s="4" t="s">
        <v>6</v>
      </c>
      <c r="E78" s="4" t="s">
        <v>6</v>
      </c>
    </row>
    <row r="79" spans="1:5" x14ac:dyDescent="0.25">
      <c r="A79" s="3" t="s">
        <v>1845</v>
      </c>
      <c r="C79" s="4" t="s">
        <v>6</v>
      </c>
      <c r="D79" s="4" t="s">
        <v>6</v>
      </c>
      <c r="E79" s="4" t="s">
        <v>6</v>
      </c>
    </row>
    <row r="80" spans="1:5" x14ac:dyDescent="0.25">
      <c r="A80" s="4" t="s">
        <v>717</v>
      </c>
      <c r="C80" s="6">
        <v>539</v>
      </c>
      <c r="D80" s="6">
        <v>360</v>
      </c>
      <c r="E80" s="6">
        <v>389</v>
      </c>
    </row>
    <row r="81" spans="1:5" x14ac:dyDescent="0.25">
      <c r="A81" s="4" t="s">
        <v>1870</v>
      </c>
      <c r="C81" s="4" t="s">
        <v>6</v>
      </c>
      <c r="D81" s="4" t="s">
        <v>6</v>
      </c>
      <c r="E81" s="4" t="s">
        <v>6</v>
      </c>
    </row>
    <row r="82" spans="1:5" x14ac:dyDescent="0.25">
      <c r="A82" s="3" t="s">
        <v>1845</v>
      </c>
      <c r="C82" s="4" t="s">
        <v>6</v>
      </c>
      <c r="D82" s="4" t="s">
        <v>6</v>
      </c>
      <c r="E82" s="4" t="s">
        <v>6</v>
      </c>
    </row>
    <row r="83" spans="1:5" x14ac:dyDescent="0.25">
      <c r="A83" s="4" t="s">
        <v>717</v>
      </c>
      <c r="C83" s="6">
        <v>511</v>
      </c>
      <c r="D83" s="6">
        <v>412</v>
      </c>
      <c r="E83" s="6">
        <v>413</v>
      </c>
    </row>
    <row r="84" spans="1:5" x14ac:dyDescent="0.25">
      <c r="A84" s="4" t="s">
        <v>1871</v>
      </c>
      <c r="C84" s="4" t="s">
        <v>6</v>
      </c>
      <c r="D84" s="4" t="s">
        <v>6</v>
      </c>
      <c r="E84" s="4" t="s">
        <v>6</v>
      </c>
    </row>
    <row r="85" spans="1:5" x14ac:dyDescent="0.25">
      <c r="A85" s="3" t="s">
        <v>1845</v>
      </c>
      <c r="C85" s="4" t="s">
        <v>6</v>
      </c>
      <c r="D85" s="4" t="s">
        <v>6</v>
      </c>
      <c r="E85" s="4" t="s">
        <v>6</v>
      </c>
    </row>
    <row r="86" spans="1:5" x14ac:dyDescent="0.25">
      <c r="A86" s="4" t="s">
        <v>717</v>
      </c>
      <c r="C86" s="6">
        <v>490</v>
      </c>
      <c r="D86" s="6">
        <v>532</v>
      </c>
      <c r="E86" s="6">
        <v>657</v>
      </c>
    </row>
    <row r="87" spans="1:5" x14ac:dyDescent="0.25">
      <c r="A87" s="4" t="s">
        <v>1872</v>
      </c>
      <c r="C87" s="4" t="s">
        <v>6</v>
      </c>
      <c r="D87" s="4" t="s">
        <v>6</v>
      </c>
      <c r="E87" s="4" t="s">
        <v>6</v>
      </c>
    </row>
    <row r="88" spans="1:5" x14ac:dyDescent="0.25">
      <c r="A88" s="3" t="s">
        <v>1845</v>
      </c>
      <c r="C88" s="4" t="s">
        <v>6</v>
      </c>
      <c r="D88" s="4" t="s">
        <v>6</v>
      </c>
      <c r="E88" s="4" t="s">
        <v>6</v>
      </c>
    </row>
    <row r="89" spans="1:5" x14ac:dyDescent="0.25">
      <c r="A89" s="4" t="s">
        <v>717</v>
      </c>
      <c r="C89" s="6">
        <v>424</v>
      </c>
      <c r="D89" s="6">
        <v>425</v>
      </c>
      <c r="E89" s="6">
        <v>438</v>
      </c>
    </row>
    <row r="90" spans="1:5" x14ac:dyDescent="0.25">
      <c r="A90" s="4" t="s">
        <v>1873</v>
      </c>
      <c r="C90" s="4" t="s">
        <v>6</v>
      </c>
      <c r="D90" s="4" t="s">
        <v>6</v>
      </c>
      <c r="E90" s="4" t="s">
        <v>6</v>
      </c>
    </row>
    <row r="91" spans="1:5" x14ac:dyDescent="0.25">
      <c r="A91" s="3" t="s">
        <v>1845</v>
      </c>
      <c r="C91" s="4" t="s">
        <v>6</v>
      </c>
      <c r="D91" s="4" t="s">
        <v>6</v>
      </c>
      <c r="E91" s="4" t="s">
        <v>6</v>
      </c>
    </row>
    <row r="92" spans="1:5" x14ac:dyDescent="0.25">
      <c r="A92" s="4" t="s">
        <v>717</v>
      </c>
      <c r="C92" s="6">
        <v>406</v>
      </c>
      <c r="D92" s="6">
        <v>331</v>
      </c>
      <c r="E92" s="6">
        <v>278</v>
      </c>
    </row>
    <row r="93" spans="1:5" x14ac:dyDescent="0.25">
      <c r="A93" s="4" t="s">
        <v>1874</v>
      </c>
      <c r="C93" s="4" t="s">
        <v>6</v>
      </c>
      <c r="D93" s="4" t="s">
        <v>6</v>
      </c>
      <c r="E93" s="4" t="s">
        <v>6</v>
      </c>
    </row>
    <row r="94" spans="1:5" x14ac:dyDescent="0.25">
      <c r="A94" s="3" t="s">
        <v>1845</v>
      </c>
      <c r="C94" s="4" t="s">
        <v>6</v>
      </c>
      <c r="D94" s="4" t="s">
        <v>6</v>
      </c>
      <c r="E94" s="4" t="s">
        <v>6</v>
      </c>
    </row>
    <row r="95" spans="1:5" x14ac:dyDescent="0.25">
      <c r="A95" s="4" t="s">
        <v>717</v>
      </c>
      <c r="C95" s="6">
        <v>339</v>
      </c>
      <c r="D95" s="6">
        <v>328</v>
      </c>
      <c r="E95" s="6">
        <v>432</v>
      </c>
    </row>
    <row r="96" spans="1:5" x14ac:dyDescent="0.25">
      <c r="A96" s="4" t="s">
        <v>1875</v>
      </c>
      <c r="C96" s="4" t="s">
        <v>6</v>
      </c>
      <c r="D96" s="4" t="s">
        <v>6</v>
      </c>
      <c r="E96" s="4" t="s">
        <v>6</v>
      </c>
    </row>
    <row r="97" spans="1:5" x14ac:dyDescent="0.25">
      <c r="A97" s="3" t="s">
        <v>1845</v>
      </c>
      <c r="C97" s="4" t="s">
        <v>6</v>
      </c>
      <c r="D97" s="4" t="s">
        <v>6</v>
      </c>
      <c r="E97" s="4" t="s">
        <v>6</v>
      </c>
    </row>
    <row r="98" spans="1:5" x14ac:dyDescent="0.25">
      <c r="A98" s="4" t="s">
        <v>717</v>
      </c>
      <c r="C98" s="6">
        <v>328</v>
      </c>
      <c r="D98" s="6">
        <v>73</v>
      </c>
      <c r="E98" s="6">
        <v>0</v>
      </c>
    </row>
    <row r="99" spans="1:5" x14ac:dyDescent="0.25">
      <c r="A99" s="4" t="s">
        <v>1876</v>
      </c>
      <c r="C99" s="4" t="s">
        <v>6</v>
      </c>
      <c r="D99" s="4" t="s">
        <v>6</v>
      </c>
      <c r="E99" s="4" t="s">
        <v>6</v>
      </c>
    </row>
    <row r="100" spans="1:5" x14ac:dyDescent="0.25">
      <c r="A100" s="3" t="s">
        <v>1845</v>
      </c>
      <c r="C100" s="4" t="s">
        <v>6</v>
      </c>
      <c r="D100" s="4" t="s">
        <v>6</v>
      </c>
      <c r="E100" s="4" t="s">
        <v>6</v>
      </c>
    </row>
    <row r="101" spans="1:5" x14ac:dyDescent="0.25">
      <c r="A101" s="4" t="s">
        <v>717</v>
      </c>
      <c r="C101" s="6">
        <v>267</v>
      </c>
      <c r="D101" s="6">
        <v>268</v>
      </c>
      <c r="E101" s="6">
        <v>277</v>
      </c>
    </row>
    <row r="102" spans="1:5" x14ac:dyDescent="0.25">
      <c r="A102" s="4" t="s">
        <v>1877</v>
      </c>
      <c r="C102" s="4" t="s">
        <v>6</v>
      </c>
      <c r="D102" s="4" t="s">
        <v>6</v>
      </c>
      <c r="E102" s="4" t="s">
        <v>6</v>
      </c>
    </row>
    <row r="103" spans="1:5" x14ac:dyDescent="0.25">
      <c r="A103" s="3" t="s">
        <v>1845</v>
      </c>
      <c r="C103" s="4" t="s">
        <v>6</v>
      </c>
      <c r="D103" s="4" t="s">
        <v>6</v>
      </c>
      <c r="E103" s="4" t="s">
        <v>6</v>
      </c>
    </row>
    <row r="104" spans="1:5" x14ac:dyDescent="0.25">
      <c r="A104" s="4" t="s">
        <v>717</v>
      </c>
      <c r="C104" s="6">
        <v>238</v>
      </c>
      <c r="D104" s="6">
        <v>269</v>
      </c>
      <c r="E104" s="6">
        <v>305</v>
      </c>
    </row>
    <row r="105" spans="1:5" x14ac:dyDescent="0.25">
      <c r="A105" s="4" t="s">
        <v>1878</v>
      </c>
      <c r="C105" s="4" t="s">
        <v>6</v>
      </c>
      <c r="D105" s="4" t="s">
        <v>6</v>
      </c>
      <c r="E105" s="4" t="s">
        <v>6</v>
      </c>
    </row>
    <row r="106" spans="1:5" x14ac:dyDescent="0.25">
      <c r="A106" s="3" t="s">
        <v>1845</v>
      </c>
      <c r="C106" s="4" t="s">
        <v>6</v>
      </c>
      <c r="D106" s="4" t="s">
        <v>6</v>
      </c>
      <c r="E106" s="4" t="s">
        <v>6</v>
      </c>
    </row>
    <row r="107" spans="1:5" x14ac:dyDescent="0.25">
      <c r="A107" s="4" t="s">
        <v>717</v>
      </c>
      <c r="C107" s="6">
        <v>230</v>
      </c>
      <c r="D107" s="6">
        <v>239</v>
      </c>
      <c r="E107" s="6">
        <v>304</v>
      </c>
    </row>
    <row r="108" spans="1:5" x14ac:dyDescent="0.25">
      <c r="A108" s="4" t="s">
        <v>1879</v>
      </c>
      <c r="C108" s="4" t="s">
        <v>6</v>
      </c>
      <c r="D108" s="4" t="s">
        <v>6</v>
      </c>
      <c r="E108" s="4" t="s">
        <v>6</v>
      </c>
    </row>
    <row r="109" spans="1:5" x14ac:dyDescent="0.25">
      <c r="A109" s="3" t="s">
        <v>1845</v>
      </c>
      <c r="C109" s="4" t="s">
        <v>6</v>
      </c>
      <c r="D109" s="4" t="s">
        <v>6</v>
      </c>
      <c r="E109" s="4" t="s">
        <v>6</v>
      </c>
    </row>
    <row r="110" spans="1:5" x14ac:dyDescent="0.25">
      <c r="A110" s="4" t="s">
        <v>717</v>
      </c>
      <c r="C110" s="6">
        <v>195</v>
      </c>
      <c r="D110" s="6">
        <v>155</v>
      </c>
      <c r="E110" s="6">
        <v>142</v>
      </c>
    </row>
    <row r="111" spans="1:5" x14ac:dyDescent="0.25">
      <c r="A111" s="4" t="s">
        <v>1880</v>
      </c>
      <c r="C111" s="4" t="s">
        <v>6</v>
      </c>
      <c r="D111" s="4" t="s">
        <v>6</v>
      </c>
      <c r="E111" s="4" t="s">
        <v>6</v>
      </c>
    </row>
    <row r="112" spans="1:5" x14ac:dyDescent="0.25">
      <c r="A112" s="3" t="s">
        <v>1845</v>
      </c>
      <c r="C112" s="4" t="s">
        <v>6</v>
      </c>
      <c r="D112" s="4" t="s">
        <v>6</v>
      </c>
      <c r="E112" s="4" t="s">
        <v>6</v>
      </c>
    </row>
    <row r="113" spans="1:5" x14ac:dyDescent="0.25">
      <c r="A113" s="4" t="s">
        <v>717</v>
      </c>
      <c r="C113" s="6">
        <v>187</v>
      </c>
      <c r="D113" s="6">
        <v>225</v>
      </c>
      <c r="E113" s="6">
        <v>267</v>
      </c>
    </row>
    <row r="114" spans="1:5" x14ac:dyDescent="0.25">
      <c r="A114" s="4" t="s">
        <v>1881</v>
      </c>
      <c r="C114" s="4" t="s">
        <v>6</v>
      </c>
      <c r="D114" s="4" t="s">
        <v>6</v>
      </c>
      <c r="E114" s="4" t="s">
        <v>6</v>
      </c>
    </row>
    <row r="115" spans="1:5" x14ac:dyDescent="0.25">
      <c r="A115" s="3" t="s">
        <v>1845</v>
      </c>
      <c r="C115" s="4" t="s">
        <v>6</v>
      </c>
      <c r="D115" s="4" t="s">
        <v>6</v>
      </c>
      <c r="E115" s="4" t="s">
        <v>6</v>
      </c>
    </row>
    <row r="116" spans="1:5" x14ac:dyDescent="0.25">
      <c r="A116" s="4" t="s">
        <v>717</v>
      </c>
      <c r="C116" s="6">
        <v>158</v>
      </c>
      <c r="D116" s="6">
        <v>146</v>
      </c>
      <c r="E116" s="6">
        <v>120</v>
      </c>
    </row>
    <row r="117" spans="1:5" x14ac:dyDescent="0.25">
      <c r="A117" s="4" t="s">
        <v>1882</v>
      </c>
      <c r="C117" s="4" t="s">
        <v>6</v>
      </c>
      <c r="D117" s="4" t="s">
        <v>6</v>
      </c>
      <c r="E117" s="4" t="s">
        <v>6</v>
      </c>
    </row>
    <row r="118" spans="1:5" x14ac:dyDescent="0.25">
      <c r="A118" s="3" t="s">
        <v>1845</v>
      </c>
      <c r="C118" s="4" t="s">
        <v>6</v>
      </c>
      <c r="D118" s="4" t="s">
        <v>6</v>
      </c>
      <c r="E118" s="4" t="s">
        <v>6</v>
      </c>
    </row>
    <row r="119" spans="1:5" x14ac:dyDescent="0.25">
      <c r="A119" s="4" t="s">
        <v>717</v>
      </c>
      <c r="C119" s="6">
        <v>128</v>
      </c>
      <c r="D119" s="6">
        <v>27</v>
      </c>
      <c r="E119" s="6">
        <v>0</v>
      </c>
    </row>
    <row r="120" spans="1:5" x14ac:dyDescent="0.25">
      <c r="A120" s="4" t="s">
        <v>1883</v>
      </c>
      <c r="C120" s="4" t="s">
        <v>6</v>
      </c>
      <c r="D120" s="4" t="s">
        <v>6</v>
      </c>
      <c r="E120" s="4" t="s">
        <v>6</v>
      </c>
    </row>
    <row r="121" spans="1:5" x14ac:dyDescent="0.25">
      <c r="A121" s="3" t="s">
        <v>1845</v>
      </c>
      <c r="C121" s="4" t="s">
        <v>6</v>
      </c>
      <c r="D121" s="4" t="s">
        <v>6</v>
      </c>
      <c r="E121" s="4" t="s">
        <v>6</v>
      </c>
    </row>
    <row r="122" spans="1:5" x14ac:dyDescent="0.25">
      <c r="A122" s="4" t="s">
        <v>717</v>
      </c>
      <c r="C122" s="6">
        <v>1092</v>
      </c>
      <c r="D122" s="6">
        <v>1171</v>
      </c>
      <c r="E122" s="6">
        <v>1572</v>
      </c>
    </row>
    <row r="123" spans="1:5" x14ac:dyDescent="0.25">
      <c r="A123" s="4" t="s">
        <v>1884</v>
      </c>
      <c r="C123" s="4" t="s">
        <v>6</v>
      </c>
      <c r="D123" s="4" t="s">
        <v>6</v>
      </c>
      <c r="E123" s="4" t="s">
        <v>6</v>
      </c>
    </row>
    <row r="124" spans="1:5" x14ac:dyDescent="0.25">
      <c r="A124" s="3" t="s">
        <v>1845</v>
      </c>
      <c r="C124" s="4" t="s">
        <v>6</v>
      </c>
      <c r="D124" s="4" t="s">
        <v>6</v>
      </c>
      <c r="E124" s="4" t="s">
        <v>6</v>
      </c>
    </row>
    <row r="125" spans="1:5" x14ac:dyDescent="0.25">
      <c r="A125" s="4" t="s">
        <v>717</v>
      </c>
      <c r="C125" s="6">
        <v>2244</v>
      </c>
      <c r="D125" s="6">
        <v>2350</v>
      </c>
      <c r="E125" s="6">
        <v>2830</v>
      </c>
    </row>
    <row r="126" spans="1:5" x14ac:dyDescent="0.25">
      <c r="A126" s="4" t="s">
        <v>1885</v>
      </c>
      <c r="C126" s="4" t="s">
        <v>6</v>
      </c>
      <c r="D126" s="4" t="s">
        <v>6</v>
      </c>
      <c r="E126" s="4" t="s">
        <v>6</v>
      </c>
    </row>
    <row r="127" spans="1:5" x14ac:dyDescent="0.25">
      <c r="A127" s="3" t="s">
        <v>1845</v>
      </c>
      <c r="C127" s="4" t="s">
        <v>6</v>
      </c>
      <c r="D127" s="4" t="s">
        <v>6</v>
      </c>
      <c r="E127" s="4" t="s">
        <v>6</v>
      </c>
    </row>
    <row r="128" spans="1:5" x14ac:dyDescent="0.25">
      <c r="A128" s="4" t="s">
        <v>717</v>
      </c>
      <c r="C128" s="6">
        <v>11627</v>
      </c>
      <c r="D128" s="6">
        <v>12132</v>
      </c>
      <c r="E128" s="6">
        <v>12333</v>
      </c>
    </row>
    <row r="129" spans="1:5" x14ac:dyDescent="0.25">
      <c r="A129" s="4" t="s">
        <v>1886</v>
      </c>
      <c r="C129" s="4" t="s">
        <v>6</v>
      </c>
      <c r="D129" s="4" t="s">
        <v>6</v>
      </c>
      <c r="E129" s="4" t="s">
        <v>6</v>
      </c>
    </row>
    <row r="130" spans="1:5" x14ac:dyDescent="0.25">
      <c r="A130" s="3" t="s">
        <v>1845</v>
      </c>
      <c r="C130" s="4" t="s">
        <v>6</v>
      </c>
      <c r="D130" s="4" t="s">
        <v>6</v>
      </c>
      <c r="E130" s="4" t="s">
        <v>6</v>
      </c>
    </row>
    <row r="131" spans="1:5" x14ac:dyDescent="0.25">
      <c r="A131" s="4" t="s">
        <v>717</v>
      </c>
      <c r="C131" s="6">
        <v>4753</v>
      </c>
      <c r="D131" s="6">
        <v>5120</v>
      </c>
      <c r="E131" s="6">
        <v>5437</v>
      </c>
    </row>
    <row r="132" spans="1:5" x14ac:dyDescent="0.25">
      <c r="A132" s="4" t="s">
        <v>1887</v>
      </c>
      <c r="C132" s="4" t="s">
        <v>6</v>
      </c>
      <c r="D132" s="4" t="s">
        <v>6</v>
      </c>
      <c r="E132" s="4" t="s">
        <v>6</v>
      </c>
    </row>
    <row r="133" spans="1:5" x14ac:dyDescent="0.25">
      <c r="A133" s="3" t="s">
        <v>1845</v>
      </c>
      <c r="C133" s="4" t="s">
        <v>6</v>
      </c>
      <c r="D133" s="4" t="s">
        <v>6</v>
      </c>
      <c r="E133" s="4" t="s">
        <v>6</v>
      </c>
    </row>
    <row r="134" spans="1:5" x14ac:dyDescent="0.25">
      <c r="A134" s="4" t="s">
        <v>717</v>
      </c>
      <c r="C134" s="6">
        <v>1191</v>
      </c>
      <c r="D134" s="6">
        <v>1198</v>
      </c>
      <c r="E134" s="6">
        <v>1185</v>
      </c>
    </row>
    <row r="135" spans="1:5" x14ac:dyDescent="0.25">
      <c r="A135" s="4" t="s">
        <v>1888</v>
      </c>
      <c r="C135" s="4" t="s">
        <v>6</v>
      </c>
      <c r="D135" s="4" t="s">
        <v>6</v>
      </c>
      <c r="E135" s="4" t="s">
        <v>6</v>
      </c>
    </row>
    <row r="136" spans="1:5" x14ac:dyDescent="0.25">
      <c r="A136" s="3" t="s">
        <v>1845</v>
      </c>
      <c r="C136" s="4" t="s">
        <v>6</v>
      </c>
      <c r="D136" s="4" t="s">
        <v>6</v>
      </c>
      <c r="E136" s="4" t="s">
        <v>6</v>
      </c>
    </row>
    <row r="137" spans="1:5" x14ac:dyDescent="0.25">
      <c r="A137" s="4" t="s">
        <v>717</v>
      </c>
      <c r="C137" s="6">
        <v>1036</v>
      </c>
      <c r="D137" s="6">
        <v>1003</v>
      </c>
      <c r="E137" s="6">
        <v>1002</v>
      </c>
    </row>
    <row r="138" spans="1:5" x14ac:dyDescent="0.25">
      <c r="A138" s="4" t="s">
        <v>1889</v>
      </c>
      <c r="C138" s="4" t="s">
        <v>6</v>
      </c>
      <c r="D138" s="4" t="s">
        <v>6</v>
      </c>
      <c r="E138" s="4" t="s">
        <v>6</v>
      </c>
    </row>
    <row r="139" spans="1:5" x14ac:dyDescent="0.25">
      <c r="A139" s="3" t="s">
        <v>1845</v>
      </c>
      <c r="C139" s="4" t="s">
        <v>6</v>
      </c>
      <c r="D139" s="4" t="s">
        <v>6</v>
      </c>
      <c r="E139" s="4" t="s">
        <v>6</v>
      </c>
    </row>
    <row r="140" spans="1:5" x14ac:dyDescent="0.25">
      <c r="A140" s="4" t="s">
        <v>717</v>
      </c>
      <c r="C140" s="6">
        <v>645</v>
      </c>
      <c r="D140" s="6">
        <v>575</v>
      </c>
      <c r="E140" s="6">
        <v>540</v>
      </c>
    </row>
    <row r="141" spans="1:5" x14ac:dyDescent="0.25">
      <c r="A141" s="4" t="s">
        <v>1890</v>
      </c>
      <c r="C141" s="4" t="s">
        <v>6</v>
      </c>
      <c r="D141" s="4" t="s">
        <v>6</v>
      </c>
      <c r="E141" s="4" t="s">
        <v>6</v>
      </c>
    </row>
    <row r="142" spans="1:5" x14ac:dyDescent="0.25">
      <c r="A142" s="3" t="s">
        <v>1845</v>
      </c>
      <c r="C142" s="4" t="s">
        <v>6</v>
      </c>
      <c r="D142" s="4" t="s">
        <v>6</v>
      </c>
      <c r="E142" s="4" t="s">
        <v>6</v>
      </c>
    </row>
    <row r="143" spans="1:5" x14ac:dyDescent="0.25">
      <c r="A143" s="4" t="s">
        <v>717</v>
      </c>
      <c r="C143" s="6">
        <v>539</v>
      </c>
      <c r="D143" s="6">
        <v>343</v>
      </c>
      <c r="E143" s="6">
        <v>266</v>
      </c>
    </row>
    <row r="144" spans="1:5" x14ac:dyDescent="0.25">
      <c r="A144" s="4" t="s">
        <v>1891</v>
      </c>
      <c r="C144" s="4" t="s">
        <v>6</v>
      </c>
      <c r="D144" s="4" t="s">
        <v>6</v>
      </c>
      <c r="E144" s="4" t="s">
        <v>6</v>
      </c>
    </row>
    <row r="145" spans="1:5" x14ac:dyDescent="0.25">
      <c r="A145" s="3" t="s">
        <v>1845</v>
      </c>
      <c r="C145" s="4" t="s">
        <v>6</v>
      </c>
      <c r="D145" s="4" t="s">
        <v>6</v>
      </c>
      <c r="E145" s="4" t="s">
        <v>6</v>
      </c>
    </row>
    <row r="146" spans="1:5" x14ac:dyDescent="0.25">
      <c r="A146" s="4" t="s">
        <v>717</v>
      </c>
      <c r="C146" s="6">
        <v>424</v>
      </c>
      <c r="D146" s="6">
        <v>562</v>
      </c>
      <c r="E146" s="6">
        <v>444</v>
      </c>
    </row>
    <row r="147" spans="1:5" x14ac:dyDescent="0.25">
      <c r="A147" s="4" t="s">
        <v>1892</v>
      </c>
      <c r="C147" s="4" t="s">
        <v>6</v>
      </c>
      <c r="D147" s="4" t="s">
        <v>6</v>
      </c>
      <c r="E147" s="4" t="s">
        <v>6</v>
      </c>
    </row>
    <row r="148" spans="1:5" x14ac:dyDescent="0.25">
      <c r="A148" s="3" t="s">
        <v>1845</v>
      </c>
      <c r="C148" s="4" t="s">
        <v>6</v>
      </c>
      <c r="D148" s="4" t="s">
        <v>6</v>
      </c>
      <c r="E148" s="4" t="s">
        <v>6</v>
      </c>
    </row>
    <row r="149" spans="1:5" x14ac:dyDescent="0.25">
      <c r="A149" s="4" t="s">
        <v>717</v>
      </c>
      <c r="C149" s="6">
        <v>390</v>
      </c>
      <c r="D149" s="6">
        <v>458</v>
      </c>
      <c r="E149" s="6">
        <v>491</v>
      </c>
    </row>
    <row r="150" spans="1:5" x14ac:dyDescent="0.25">
      <c r="A150" s="4" t="s">
        <v>1893</v>
      </c>
      <c r="C150" s="4" t="s">
        <v>6</v>
      </c>
      <c r="D150" s="4" t="s">
        <v>6</v>
      </c>
      <c r="E150" s="4" t="s">
        <v>6</v>
      </c>
    </row>
    <row r="151" spans="1:5" x14ac:dyDescent="0.25">
      <c r="A151" s="3" t="s">
        <v>1845</v>
      </c>
      <c r="C151" s="4" t="s">
        <v>6</v>
      </c>
      <c r="D151" s="4" t="s">
        <v>6</v>
      </c>
      <c r="E151" s="4" t="s">
        <v>6</v>
      </c>
    </row>
    <row r="152" spans="1:5" x14ac:dyDescent="0.25">
      <c r="A152" s="4" t="s">
        <v>717</v>
      </c>
      <c r="C152" s="6">
        <v>374</v>
      </c>
      <c r="D152" s="6">
        <v>465</v>
      </c>
      <c r="E152" s="6">
        <v>493</v>
      </c>
    </row>
    <row r="153" spans="1:5" x14ac:dyDescent="0.25">
      <c r="A153" s="4" t="s">
        <v>1894</v>
      </c>
      <c r="C153" s="4" t="s">
        <v>6</v>
      </c>
      <c r="D153" s="4" t="s">
        <v>6</v>
      </c>
      <c r="E153" s="4" t="s">
        <v>6</v>
      </c>
    </row>
    <row r="154" spans="1:5" x14ac:dyDescent="0.25">
      <c r="A154" s="3" t="s">
        <v>1845</v>
      </c>
      <c r="C154" s="4" t="s">
        <v>6</v>
      </c>
      <c r="D154" s="4" t="s">
        <v>6</v>
      </c>
      <c r="E154" s="4" t="s">
        <v>6</v>
      </c>
    </row>
    <row r="155" spans="1:5" x14ac:dyDescent="0.25">
      <c r="A155" s="4" t="s">
        <v>717</v>
      </c>
      <c r="C155" s="6">
        <v>340</v>
      </c>
      <c r="D155" s="6">
        <v>394</v>
      </c>
      <c r="E155" s="6">
        <v>444</v>
      </c>
    </row>
    <row r="156" spans="1:5" x14ac:dyDescent="0.25">
      <c r="A156" s="4" t="s">
        <v>1895</v>
      </c>
      <c r="C156" s="4" t="s">
        <v>6</v>
      </c>
      <c r="D156" s="4" t="s">
        <v>6</v>
      </c>
      <c r="E156" s="4" t="s">
        <v>6</v>
      </c>
    </row>
    <row r="157" spans="1:5" x14ac:dyDescent="0.25">
      <c r="A157" s="3" t="s">
        <v>1845</v>
      </c>
      <c r="C157" s="4" t="s">
        <v>6</v>
      </c>
      <c r="D157" s="4" t="s">
        <v>6</v>
      </c>
      <c r="E157" s="4" t="s">
        <v>6</v>
      </c>
    </row>
    <row r="158" spans="1:5" x14ac:dyDescent="0.25">
      <c r="A158" s="4" t="s">
        <v>717</v>
      </c>
      <c r="C158" s="6">
        <v>301</v>
      </c>
      <c r="D158" s="6">
        <v>248</v>
      </c>
      <c r="E158" s="6">
        <v>211</v>
      </c>
    </row>
    <row r="159" spans="1:5" x14ac:dyDescent="0.25">
      <c r="A159" s="4" t="s">
        <v>1896</v>
      </c>
      <c r="C159" s="4" t="s">
        <v>6</v>
      </c>
      <c r="D159" s="4" t="s">
        <v>6</v>
      </c>
      <c r="E159" s="4" t="s">
        <v>6</v>
      </c>
    </row>
    <row r="160" spans="1:5" x14ac:dyDescent="0.25">
      <c r="A160" s="3" t="s">
        <v>1845</v>
      </c>
      <c r="C160" s="4" t="s">
        <v>6</v>
      </c>
      <c r="D160" s="4" t="s">
        <v>6</v>
      </c>
      <c r="E160" s="4" t="s">
        <v>6</v>
      </c>
    </row>
    <row r="161" spans="1:5" x14ac:dyDescent="0.25">
      <c r="A161" s="4" t="s">
        <v>717</v>
      </c>
      <c r="C161" s="6">
        <v>236</v>
      </c>
      <c r="D161" s="6">
        <v>219</v>
      </c>
      <c r="E161" s="6">
        <v>192</v>
      </c>
    </row>
    <row r="162" spans="1:5" x14ac:dyDescent="0.25">
      <c r="A162" s="4" t="s">
        <v>1897</v>
      </c>
      <c r="C162" s="4" t="s">
        <v>6</v>
      </c>
      <c r="D162" s="4" t="s">
        <v>6</v>
      </c>
      <c r="E162" s="4" t="s">
        <v>6</v>
      </c>
    </row>
    <row r="163" spans="1:5" x14ac:dyDescent="0.25">
      <c r="A163" s="3" t="s">
        <v>1845</v>
      </c>
      <c r="C163" s="4" t="s">
        <v>6</v>
      </c>
      <c r="D163" s="4" t="s">
        <v>6</v>
      </c>
      <c r="E163" s="4" t="s">
        <v>6</v>
      </c>
    </row>
    <row r="164" spans="1:5" x14ac:dyDescent="0.25">
      <c r="A164" s="4" t="s">
        <v>717</v>
      </c>
      <c r="B164" s="4" t="s">
        <v>770</v>
      </c>
      <c r="C164" s="6">
        <v>213</v>
      </c>
      <c r="D164" s="6">
        <v>194</v>
      </c>
      <c r="E164" s="6">
        <v>187</v>
      </c>
    </row>
    <row r="165" spans="1:5" x14ac:dyDescent="0.25">
      <c r="A165" s="4" t="s">
        <v>1898</v>
      </c>
      <c r="C165" s="4" t="s">
        <v>6</v>
      </c>
      <c r="D165" s="4" t="s">
        <v>6</v>
      </c>
      <c r="E165" s="4" t="s">
        <v>6</v>
      </c>
    </row>
    <row r="166" spans="1:5" x14ac:dyDescent="0.25">
      <c r="A166" s="3" t="s">
        <v>1845</v>
      </c>
      <c r="C166" s="4" t="s">
        <v>6</v>
      </c>
      <c r="D166" s="4" t="s">
        <v>6</v>
      </c>
      <c r="E166" s="4" t="s">
        <v>6</v>
      </c>
    </row>
    <row r="167" spans="1:5" x14ac:dyDescent="0.25">
      <c r="A167" s="4" t="s">
        <v>717</v>
      </c>
      <c r="B167" s="4" t="s">
        <v>771</v>
      </c>
      <c r="C167" s="6">
        <v>190</v>
      </c>
      <c r="D167" s="6">
        <v>271</v>
      </c>
      <c r="E167" s="6">
        <v>178</v>
      </c>
    </row>
    <row r="168" spans="1:5" x14ac:dyDescent="0.25">
      <c r="A168" s="4" t="s">
        <v>1899</v>
      </c>
      <c r="C168" s="4" t="s">
        <v>6</v>
      </c>
      <c r="D168" s="4" t="s">
        <v>6</v>
      </c>
      <c r="E168" s="4" t="s">
        <v>6</v>
      </c>
    </row>
    <row r="169" spans="1:5" x14ac:dyDescent="0.25">
      <c r="A169" s="3" t="s">
        <v>1845</v>
      </c>
      <c r="C169" s="4" t="s">
        <v>6</v>
      </c>
      <c r="D169" s="4" t="s">
        <v>6</v>
      </c>
      <c r="E169" s="4" t="s">
        <v>6</v>
      </c>
    </row>
    <row r="170" spans="1:5" x14ac:dyDescent="0.25">
      <c r="A170" s="4" t="s">
        <v>717</v>
      </c>
      <c r="C170" s="6">
        <v>180</v>
      </c>
      <c r="D170" s="6">
        <v>347</v>
      </c>
      <c r="E170" s="6">
        <v>673</v>
      </c>
    </row>
    <row r="171" spans="1:5" x14ac:dyDescent="0.25">
      <c r="A171" s="4" t="s">
        <v>1900</v>
      </c>
      <c r="C171" s="4" t="s">
        <v>6</v>
      </c>
      <c r="D171" s="4" t="s">
        <v>6</v>
      </c>
      <c r="E171" s="4" t="s">
        <v>6</v>
      </c>
    </row>
    <row r="172" spans="1:5" x14ac:dyDescent="0.25">
      <c r="A172" s="3" t="s">
        <v>1845</v>
      </c>
      <c r="C172" s="4" t="s">
        <v>6</v>
      </c>
      <c r="D172" s="4" t="s">
        <v>6</v>
      </c>
      <c r="E172" s="4" t="s">
        <v>6</v>
      </c>
    </row>
    <row r="173" spans="1:5" x14ac:dyDescent="0.25">
      <c r="A173" s="4" t="s">
        <v>717</v>
      </c>
      <c r="C173" s="6">
        <v>174</v>
      </c>
      <c r="D173" s="6">
        <v>176</v>
      </c>
      <c r="E173" s="6">
        <v>155</v>
      </c>
    </row>
    <row r="174" spans="1:5" x14ac:dyDescent="0.25">
      <c r="A174" s="4" t="s">
        <v>1901</v>
      </c>
      <c r="C174" s="4" t="s">
        <v>6</v>
      </c>
      <c r="D174" s="4" t="s">
        <v>6</v>
      </c>
      <c r="E174" s="4" t="s">
        <v>6</v>
      </c>
    </row>
    <row r="175" spans="1:5" x14ac:dyDescent="0.25">
      <c r="A175" s="3" t="s">
        <v>1845</v>
      </c>
      <c r="C175" s="4" t="s">
        <v>6</v>
      </c>
      <c r="D175" s="4" t="s">
        <v>6</v>
      </c>
      <c r="E175" s="4" t="s">
        <v>6</v>
      </c>
    </row>
    <row r="176" spans="1:5" x14ac:dyDescent="0.25">
      <c r="A176" s="4" t="s">
        <v>717</v>
      </c>
      <c r="C176" s="6">
        <v>91</v>
      </c>
      <c r="D176" s="6">
        <v>203</v>
      </c>
      <c r="E176" s="6">
        <v>197</v>
      </c>
    </row>
    <row r="177" spans="1:5" x14ac:dyDescent="0.25">
      <c r="A177" s="4" t="s">
        <v>1902</v>
      </c>
      <c r="C177" s="4" t="s">
        <v>6</v>
      </c>
      <c r="D177" s="4" t="s">
        <v>6</v>
      </c>
      <c r="E177" s="4" t="s">
        <v>6</v>
      </c>
    </row>
    <row r="178" spans="1:5" x14ac:dyDescent="0.25">
      <c r="A178" s="3" t="s">
        <v>1845</v>
      </c>
      <c r="C178" s="4" t="s">
        <v>6</v>
      </c>
      <c r="D178" s="4" t="s">
        <v>6</v>
      </c>
      <c r="E178" s="4" t="s">
        <v>6</v>
      </c>
    </row>
    <row r="179" spans="1:5" x14ac:dyDescent="0.25">
      <c r="A179" s="4" t="s">
        <v>717</v>
      </c>
      <c r="B179" s="4" t="s">
        <v>772</v>
      </c>
      <c r="C179" s="6">
        <v>52</v>
      </c>
      <c r="D179" s="6">
        <v>0</v>
      </c>
      <c r="E179" s="6">
        <v>0</v>
      </c>
    </row>
    <row r="180" spans="1:5" x14ac:dyDescent="0.25">
      <c r="A180" s="4" t="s">
        <v>1903</v>
      </c>
      <c r="C180" s="4" t="s">
        <v>6</v>
      </c>
      <c r="D180" s="4" t="s">
        <v>6</v>
      </c>
      <c r="E180" s="4" t="s">
        <v>6</v>
      </c>
    </row>
    <row r="181" spans="1:5" x14ac:dyDescent="0.25">
      <c r="A181" s="3" t="s">
        <v>1845</v>
      </c>
      <c r="C181" s="4" t="s">
        <v>6</v>
      </c>
      <c r="D181" s="4" t="s">
        <v>6</v>
      </c>
      <c r="E181" s="4" t="s">
        <v>6</v>
      </c>
    </row>
    <row r="182" spans="1:5" x14ac:dyDescent="0.25">
      <c r="A182" s="4" t="s">
        <v>717</v>
      </c>
      <c r="B182" s="4" t="s">
        <v>772</v>
      </c>
      <c r="C182" s="6">
        <v>46</v>
      </c>
      <c r="D182" s="6">
        <v>0</v>
      </c>
      <c r="E182" s="6">
        <v>0</v>
      </c>
    </row>
    <row r="183" spans="1:5" x14ac:dyDescent="0.25">
      <c r="A183" s="4" t="s">
        <v>1904</v>
      </c>
      <c r="C183" s="4" t="s">
        <v>6</v>
      </c>
      <c r="D183" s="4" t="s">
        <v>6</v>
      </c>
      <c r="E183" s="4" t="s">
        <v>6</v>
      </c>
    </row>
    <row r="184" spans="1:5" x14ac:dyDescent="0.25">
      <c r="A184" s="3" t="s">
        <v>1845</v>
      </c>
      <c r="C184" s="4" t="s">
        <v>6</v>
      </c>
      <c r="D184" s="4" t="s">
        <v>6</v>
      </c>
      <c r="E184" s="4" t="s">
        <v>6</v>
      </c>
    </row>
    <row r="185" spans="1:5" x14ac:dyDescent="0.25">
      <c r="A185" s="4" t="s">
        <v>717</v>
      </c>
      <c r="B185" s="4" t="s">
        <v>772</v>
      </c>
      <c r="C185" s="6">
        <v>17</v>
      </c>
      <c r="D185" s="6">
        <v>0</v>
      </c>
      <c r="E185" s="6">
        <v>0</v>
      </c>
    </row>
    <row r="186" spans="1:5" x14ac:dyDescent="0.25">
      <c r="A186" s="4" t="s">
        <v>1905</v>
      </c>
      <c r="C186" s="4" t="s">
        <v>6</v>
      </c>
      <c r="D186" s="4" t="s">
        <v>6</v>
      </c>
      <c r="E186" s="4" t="s">
        <v>6</v>
      </c>
    </row>
    <row r="187" spans="1:5" x14ac:dyDescent="0.25">
      <c r="A187" s="3" t="s">
        <v>1845</v>
      </c>
      <c r="C187" s="4" t="s">
        <v>6</v>
      </c>
      <c r="D187" s="4" t="s">
        <v>6</v>
      </c>
      <c r="E187" s="4" t="s">
        <v>6</v>
      </c>
    </row>
    <row r="188" spans="1:5" x14ac:dyDescent="0.25">
      <c r="A188" s="4" t="s">
        <v>717</v>
      </c>
      <c r="B188" s="4" t="s">
        <v>772</v>
      </c>
      <c r="C188" s="6">
        <v>4</v>
      </c>
      <c r="D188" s="6">
        <v>0</v>
      </c>
      <c r="E188" s="6">
        <v>0</v>
      </c>
    </row>
    <row r="189" spans="1:5" x14ac:dyDescent="0.25">
      <c r="A189" s="4" t="s">
        <v>1906</v>
      </c>
      <c r="C189" s="4" t="s">
        <v>6</v>
      </c>
      <c r="D189" s="4" t="s">
        <v>6</v>
      </c>
      <c r="E189" s="4" t="s">
        <v>6</v>
      </c>
    </row>
    <row r="190" spans="1:5" x14ac:dyDescent="0.25">
      <c r="A190" s="3" t="s">
        <v>1845</v>
      </c>
      <c r="C190" s="4" t="s">
        <v>6</v>
      </c>
      <c r="D190" s="4" t="s">
        <v>6</v>
      </c>
      <c r="E190" s="4" t="s">
        <v>6</v>
      </c>
    </row>
    <row r="191" spans="1:5" x14ac:dyDescent="0.25">
      <c r="A191" s="4" t="s">
        <v>717</v>
      </c>
      <c r="C191" s="5">
        <v>433</v>
      </c>
      <c r="D191" s="5">
        <v>357</v>
      </c>
      <c r="E191" s="5">
        <v>238</v>
      </c>
    </row>
    <row r="192" spans="1:5" x14ac:dyDescent="0.25">
      <c r="A192" s="18"/>
      <c r="B192" s="18"/>
      <c r="C192" s="18"/>
      <c r="D192" s="18"/>
      <c r="E192" s="18"/>
    </row>
    <row r="193" spans="1:5" x14ac:dyDescent="0.25">
      <c r="A193" s="20" t="s">
        <v>1907</v>
      </c>
      <c r="B193" s="18"/>
      <c r="C193" s="18"/>
      <c r="D193" s="18"/>
      <c r="E193" s="18"/>
    </row>
  </sheetData>
  <mergeCells count="5">
    <mergeCell ref="A1:B2"/>
    <mergeCell ref="C1:F1"/>
    <mergeCell ref="E2:F2"/>
    <mergeCell ref="A192:E192"/>
    <mergeCell ref="A193:E193"/>
  </mergeCells>
  <pageMargins left="0.75" right="0.75" top="1" bottom="1" header="0.5" footer="0.5"/>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800-000000000000}">
  <dimension ref="A1:F32"/>
  <sheetViews>
    <sheetView workbookViewId="0">
      <selection sqref="A1:B2"/>
    </sheetView>
  </sheetViews>
  <sheetFormatPr defaultRowHeight="15" x14ac:dyDescent="0.25"/>
  <cols>
    <col min="1" max="1" width="80" customWidth="1"/>
    <col min="2" max="2" width="13" customWidth="1"/>
    <col min="3" max="3" width="15" customWidth="1"/>
    <col min="4" max="4" width="38" customWidth="1"/>
    <col min="5" max="6" width="22" customWidth="1"/>
  </cols>
  <sheetData>
    <row r="1" spans="1:6" ht="30" x14ac:dyDescent="0.25">
      <c r="A1" s="17" t="s">
        <v>1908</v>
      </c>
      <c r="B1" s="18"/>
      <c r="C1" s="2" t="s">
        <v>323</v>
      </c>
      <c r="D1" s="19" t="s">
        <v>1</v>
      </c>
      <c r="E1" s="18"/>
      <c r="F1" s="18"/>
    </row>
    <row r="2" spans="1:6" x14ac:dyDescent="0.25">
      <c r="A2" s="18"/>
      <c r="B2" s="18"/>
      <c r="C2" s="2" t="s">
        <v>1909</v>
      </c>
      <c r="D2" s="2" t="s">
        <v>1910</v>
      </c>
      <c r="E2" s="2" t="s">
        <v>513</v>
      </c>
      <c r="F2" s="2" t="s">
        <v>514</v>
      </c>
    </row>
    <row r="3" spans="1:6" x14ac:dyDescent="0.25">
      <c r="A3" s="3" t="s">
        <v>1845</v>
      </c>
      <c r="C3" s="4" t="s">
        <v>6</v>
      </c>
      <c r="D3" s="4" t="s">
        <v>6</v>
      </c>
      <c r="E3" s="4" t="s">
        <v>6</v>
      </c>
      <c r="F3" s="4" t="s">
        <v>6</v>
      </c>
    </row>
    <row r="4" spans="1:6" x14ac:dyDescent="0.25">
      <c r="A4" s="4" t="s">
        <v>619</v>
      </c>
      <c r="B4" s="4" t="s">
        <v>76</v>
      </c>
      <c r="C4" s="4" t="s">
        <v>6</v>
      </c>
      <c r="D4" s="5">
        <v>58496</v>
      </c>
      <c r="E4" s="5">
        <v>100330</v>
      </c>
      <c r="F4" s="5">
        <v>81288</v>
      </c>
    </row>
    <row r="5" spans="1:6" x14ac:dyDescent="0.25">
      <c r="A5" s="4" t="s">
        <v>1252</v>
      </c>
      <c r="C5" s="4" t="s">
        <v>6</v>
      </c>
      <c r="D5" s="4" t="s">
        <v>6</v>
      </c>
      <c r="E5" s="4" t="s">
        <v>6</v>
      </c>
      <c r="F5" s="4" t="s">
        <v>6</v>
      </c>
    </row>
    <row r="6" spans="1:6" x14ac:dyDescent="0.25">
      <c r="A6" s="3" t="s">
        <v>1845</v>
      </c>
      <c r="C6" s="4" t="s">
        <v>6</v>
      </c>
      <c r="D6" s="4" t="s">
        <v>6</v>
      </c>
      <c r="E6" s="4" t="s">
        <v>6</v>
      </c>
      <c r="F6" s="4" t="s">
        <v>6</v>
      </c>
    </row>
    <row r="7" spans="1:6" x14ac:dyDescent="0.25">
      <c r="A7" s="4" t="s">
        <v>1801</v>
      </c>
      <c r="C7" s="4" t="s">
        <v>6</v>
      </c>
      <c r="D7" s="5">
        <v>3500</v>
      </c>
      <c r="E7" s="4" t="s">
        <v>6</v>
      </c>
      <c r="F7" s="4" t="s">
        <v>6</v>
      </c>
    </row>
    <row r="8" spans="1:6" ht="30" x14ac:dyDescent="0.25">
      <c r="A8" s="4" t="s">
        <v>1800</v>
      </c>
      <c r="C8" s="4" t="s">
        <v>6</v>
      </c>
      <c r="D8" s="16">
        <v>6.5</v>
      </c>
      <c r="E8" s="4" t="s">
        <v>6</v>
      </c>
      <c r="F8" s="4" t="s">
        <v>6</v>
      </c>
    </row>
    <row r="9" spans="1:6" x14ac:dyDescent="0.25">
      <c r="A9" s="4" t="s">
        <v>812</v>
      </c>
      <c r="C9" s="4" t="s">
        <v>6</v>
      </c>
      <c r="D9" s="4" t="s">
        <v>6</v>
      </c>
      <c r="E9" s="4" t="s">
        <v>6</v>
      </c>
      <c r="F9" s="4" t="s">
        <v>6</v>
      </c>
    </row>
    <row r="10" spans="1:6" x14ac:dyDescent="0.25">
      <c r="A10" s="3" t="s">
        <v>1845</v>
      </c>
      <c r="C10" s="4" t="s">
        <v>6</v>
      </c>
      <c r="D10" s="4" t="s">
        <v>6</v>
      </c>
      <c r="E10" s="4" t="s">
        <v>6</v>
      </c>
      <c r="F10" s="4" t="s">
        <v>6</v>
      </c>
    </row>
    <row r="11" spans="1:6" x14ac:dyDescent="0.25">
      <c r="A11" s="4" t="s">
        <v>619</v>
      </c>
      <c r="C11" s="4" t="s">
        <v>6</v>
      </c>
      <c r="D11" s="5">
        <v>57186</v>
      </c>
      <c r="E11" s="6">
        <v>98988</v>
      </c>
      <c r="F11" s="6">
        <v>79557</v>
      </c>
    </row>
    <row r="12" spans="1:6" x14ac:dyDescent="0.25">
      <c r="A12" s="4" t="s">
        <v>1911</v>
      </c>
      <c r="C12" s="4" t="s">
        <v>6</v>
      </c>
      <c r="D12" s="4" t="s">
        <v>6</v>
      </c>
      <c r="E12" s="4" t="s">
        <v>6</v>
      </c>
      <c r="F12" s="4" t="s">
        <v>6</v>
      </c>
    </row>
    <row r="13" spans="1:6" x14ac:dyDescent="0.25">
      <c r="A13" s="3" t="s">
        <v>1845</v>
      </c>
      <c r="C13" s="4" t="s">
        <v>6</v>
      </c>
      <c r="D13" s="4" t="s">
        <v>6</v>
      </c>
      <c r="E13" s="4" t="s">
        <v>6</v>
      </c>
      <c r="F13" s="4" t="s">
        <v>6</v>
      </c>
    </row>
    <row r="14" spans="1:6" x14ac:dyDescent="0.25">
      <c r="A14" s="4" t="s">
        <v>619</v>
      </c>
      <c r="C14" s="4" t="s">
        <v>6</v>
      </c>
      <c r="D14" s="6">
        <v>11627</v>
      </c>
      <c r="E14" s="6">
        <v>12132</v>
      </c>
      <c r="F14" s="6">
        <v>12333</v>
      </c>
    </row>
    <row r="15" spans="1:6" x14ac:dyDescent="0.25">
      <c r="A15" s="4" t="s">
        <v>1832</v>
      </c>
      <c r="C15" s="4" t="s">
        <v>6</v>
      </c>
      <c r="D15" s="4" t="s">
        <v>6</v>
      </c>
      <c r="E15" s="4" t="s">
        <v>6</v>
      </c>
      <c r="F15" s="4" t="s">
        <v>6</v>
      </c>
    </row>
    <row r="16" spans="1:6" x14ac:dyDescent="0.25">
      <c r="A16" s="3" t="s">
        <v>1845</v>
      </c>
      <c r="C16" s="4" t="s">
        <v>6</v>
      </c>
      <c r="D16" s="4" t="s">
        <v>6</v>
      </c>
      <c r="E16" s="4" t="s">
        <v>6</v>
      </c>
      <c r="F16" s="4" t="s">
        <v>6</v>
      </c>
    </row>
    <row r="17" spans="1:6" x14ac:dyDescent="0.25">
      <c r="A17" s="4" t="s">
        <v>1801</v>
      </c>
      <c r="C17" s="4" t="s">
        <v>6</v>
      </c>
      <c r="D17" s="6">
        <v>3500</v>
      </c>
      <c r="E17" s="4" t="s">
        <v>6</v>
      </c>
      <c r="F17" s="4" t="s">
        <v>6</v>
      </c>
    </row>
    <row r="18" spans="1:6" x14ac:dyDescent="0.25">
      <c r="A18" s="4" t="s">
        <v>1912</v>
      </c>
      <c r="C18" s="4" t="s">
        <v>6</v>
      </c>
      <c r="D18" s="4" t="s">
        <v>6</v>
      </c>
      <c r="E18" s="4" t="s">
        <v>6</v>
      </c>
      <c r="F18" s="4" t="s">
        <v>6</v>
      </c>
    </row>
    <row r="19" spans="1:6" x14ac:dyDescent="0.25">
      <c r="A19" s="3" t="s">
        <v>1845</v>
      </c>
      <c r="C19" s="4" t="s">
        <v>6</v>
      </c>
      <c r="D19" s="4" t="s">
        <v>6</v>
      </c>
      <c r="E19" s="4" t="s">
        <v>6</v>
      </c>
      <c r="F19" s="4" t="s">
        <v>6</v>
      </c>
    </row>
    <row r="20" spans="1:6" x14ac:dyDescent="0.25">
      <c r="A20" s="4" t="s">
        <v>1913</v>
      </c>
      <c r="C20" s="8">
        <v>0.15</v>
      </c>
      <c r="D20" s="4" t="s">
        <v>6</v>
      </c>
      <c r="E20" s="4" t="s">
        <v>6</v>
      </c>
      <c r="F20" s="4" t="s">
        <v>6</v>
      </c>
    </row>
    <row r="21" spans="1:6" x14ac:dyDescent="0.25">
      <c r="A21" s="4" t="s">
        <v>619</v>
      </c>
      <c r="B21" s="4" t="s">
        <v>79</v>
      </c>
      <c r="C21" s="4" t="s">
        <v>6</v>
      </c>
      <c r="D21" s="6">
        <v>190</v>
      </c>
      <c r="E21" s="6">
        <v>271</v>
      </c>
      <c r="F21" s="6">
        <v>178</v>
      </c>
    </row>
    <row r="22" spans="1:6" x14ac:dyDescent="0.25">
      <c r="A22" s="4" t="s">
        <v>1846</v>
      </c>
      <c r="C22" s="4" t="s">
        <v>6</v>
      </c>
      <c r="D22" s="4" t="s">
        <v>6</v>
      </c>
      <c r="E22" s="4" t="s">
        <v>6</v>
      </c>
      <c r="F22" s="4" t="s">
        <v>6</v>
      </c>
    </row>
    <row r="23" spans="1:6" x14ac:dyDescent="0.25">
      <c r="A23" s="3" t="s">
        <v>1845</v>
      </c>
      <c r="C23" s="4" t="s">
        <v>6</v>
      </c>
      <c r="D23" s="4" t="s">
        <v>6</v>
      </c>
      <c r="E23" s="4" t="s">
        <v>6</v>
      </c>
      <c r="F23" s="4" t="s">
        <v>6</v>
      </c>
    </row>
    <row r="24" spans="1:6" x14ac:dyDescent="0.25">
      <c r="A24" s="4" t="s">
        <v>619</v>
      </c>
      <c r="B24" s="4" t="s">
        <v>84</v>
      </c>
      <c r="C24" s="4" t="s">
        <v>6</v>
      </c>
      <c r="D24" s="6">
        <v>1310</v>
      </c>
      <c r="E24" s="6">
        <v>1342</v>
      </c>
      <c r="F24" s="6">
        <v>1731</v>
      </c>
    </row>
    <row r="25" spans="1:6" x14ac:dyDescent="0.25">
      <c r="A25" s="4" t="s">
        <v>1914</v>
      </c>
      <c r="C25" s="4" t="s">
        <v>6</v>
      </c>
      <c r="D25" s="4" t="s">
        <v>6</v>
      </c>
      <c r="E25" s="4" t="s">
        <v>6</v>
      </c>
      <c r="F25" s="4" t="s">
        <v>6</v>
      </c>
    </row>
    <row r="26" spans="1:6" x14ac:dyDescent="0.25">
      <c r="A26" s="3" t="s">
        <v>1845</v>
      </c>
      <c r="C26" s="4" t="s">
        <v>6</v>
      </c>
      <c r="D26" s="4" t="s">
        <v>6</v>
      </c>
      <c r="E26" s="4" t="s">
        <v>6</v>
      </c>
      <c r="F26" s="4" t="s">
        <v>6</v>
      </c>
    </row>
    <row r="27" spans="1:6" x14ac:dyDescent="0.25">
      <c r="A27" s="4" t="s">
        <v>619</v>
      </c>
      <c r="B27" s="4" t="s">
        <v>230</v>
      </c>
      <c r="C27" s="4" t="s">
        <v>6</v>
      </c>
      <c r="D27" s="6">
        <v>1265</v>
      </c>
      <c r="E27" s="6">
        <v>1335</v>
      </c>
      <c r="F27" s="6">
        <v>1731</v>
      </c>
    </row>
    <row r="28" spans="1:6" ht="30" x14ac:dyDescent="0.25">
      <c r="A28" s="4" t="s">
        <v>1915</v>
      </c>
      <c r="C28" s="4" t="s">
        <v>6</v>
      </c>
      <c r="D28" s="4" t="s">
        <v>6</v>
      </c>
      <c r="E28" s="4" t="s">
        <v>6</v>
      </c>
      <c r="F28" s="4" t="s">
        <v>6</v>
      </c>
    </row>
    <row r="29" spans="1:6" x14ac:dyDescent="0.25">
      <c r="A29" s="3" t="s">
        <v>1845</v>
      </c>
      <c r="C29" s="4" t="s">
        <v>6</v>
      </c>
      <c r="D29" s="4" t="s">
        <v>6</v>
      </c>
      <c r="E29" s="4" t="s">
        <v>6</v>
      </c>
      <c r="F29" s="4" t="s">
        <v>6</v>
      </c>
    </row>
    <row r="30" spans="1:6" x14ac:dyDescent="0.25">
      <c r="A30" s="4" t="s">
        <v>619</v>
      </c>
      <c r="C30" s="4" t="s">
        <v>6</v>
      </c>
      <c r="D30" s="5">
        <v>33</v>
      </c>
      <c r="E30" s="5">
        <v>188</v>
      </c>
      <c r="F30" s="5">
        <v>320</v>
      </c>
    </row>
    <row r="31" spans="1:6" x14ac:dyDescent="0.25">
      <c r="A31" s="18"/>
      <c r="B31" s="18"/>
      <c r="C31" s="18"/>
      <c r="D31" s="18"/>
      <c r="E31" s="18"/>
    </row>
    <row r="32" spans="1:6" x14ac:dyDescent="0.25">
      <c r="A32" s="20" t="s">
        <v>1916</v>
      </c>
      <c r="B32" s="18"/>
      <c r="C32" s="18"/>
      <c r="D32" s="18"/>
      <c r="E32" s="18"/>
    </row>
  </sheetData>
  <mergeCells count="4">
    <mergeCell ref="A1:B2"/>
    <mergeCell ref="D1:F1"/>
    <mergeCell ref="A31:E31"/>
    <mergeCell ref="A32:E32"/>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49"/>
  <sheetViews>
    <sheetView workbookViewId="0">
      <selection sqref="A1:B2"/>
    </sheetView>
  </sheetViews>
  <sheetFormatPr defaultRowHeight="15" x14ac:dyDescent="0.25"/>
  <cols>
    <col min="1" max="1" width="80" customWidth="1"/>
    <col min="2" max="2" width="13" customWidth="1"/>
    <col min="3" max="3" width="30" customWidth="1"/>
    <col min="4" max="4" width="22" customWidth="1"/>
    <col min="5" max="5" width="31" customWidth="1"/>
    <col min="6" max="6" width="24" customWidth="1"/>
    <col min="7" max="7" width="27" customWidth="1"/>
    <col min="8" max="8" width="33" customWidth="1"/>
    <col min="9" max="9" width="13" customWidth="1"/>
    <col min="10" max="10" width="35" customWidth="1"/>
  </cols>
  <sheetData>
    <row r="1" spans="1:10" ht="30" x14ac:dyDescent="0.25">
      <c r="A1" s="1" t="s">
        <v>181</v>
      </c>
      <c r="B1" s="2" t="s">
        <v>182</v>
      </c>
      <c r="C1" s="2" t="s">
        <v>183</v>
      </c>
      <c r="D1" s="2" t="s">
        <v>61</v>
      </c>
      <c r="E1" s="2" t="s">
        <v>184</v>
      </c>
      <c r="F1" s="2" t="s">
        <v>185</v>
      </c>
      <c r="G1" s="2" t="s">
        <v>186</v>
      </c>
      <c r="H1" s="19" t="s">
        <v>187</v>
      </c>
      <c r="I1" s="18"/>
      <c r="J1" s="2" t="s">
        <v>188</v>
      </c>
    </row>
    <row r="2" spans="1:10" x14ac:dyDescent="0.25">
      <c r="A2" s="3" t="s">
        <v>189</v>
      </c>
      <c r="B2" s="4" t="s">
        <v>6</v>
      </c>
      <c r="C2" s="4" t="s">
        <v>6</v>
      </c>
      <c r="D2" s="4" t="s">
        <v>6</v>
      </c>
      <c r="E2" s="4" t="s">
        <v>6</v>
      </c>
      <c r="F2" s="4" t="s">
        <v>6</v>
      </c>
      <c r="G2" s="4" t="s">
        <v>6</v>
      </c>
      <c r="H2" s="4" t="s">
        <v>6</v>
      </c>
      <c r="J2" s="4" t="s">
        <v>6</v>
      </c>
    </row>
    <row r="3" spans="1:10" x14ac:dyDescent="0.25">
      <c r="A3" s="4" t="s">
        <v>190</v>
      </c>
      <c r="B3" s="4" t="s">
        <v>6</v>
      </c>
      <c r="C3" s="4" t="s">
        <v>6</v>
      </c>
      <c r="D3" s="4" t="s">
        <v>6</v>
      </c>
      <c r="E3" s="4" t="s">
        <v>6</v>
      </c>
      <c r="F3" s="6">
        <v>-3840</v>
      </c>
      <c r="G3" s="4" t="s">
        <v>6</v>
      </c>
      <c r="H3" s="4" t="s">
        <v>6</v>
      </c>
      <c r="J3" s="4" t="s">
        <v>6</v>
      </c>
    </row>
    <row r="4" spans="1:10" x14ac:dyDescent="0.25">
      <c r="A4" s="4" t="s">
        <v>191</v>
      </c>
      <c r="B4" s="4" t="s">
        <v>6</v>
      </c>
      <c r="C4" s="4" t="s">
        <v>6</v>
      </c>
      <c r="D4" s="6">
        <v>9407</v>
      </c>
      <c r="E4" s="4" t="s">
        <v>6</v>
      </c>
      <c r="F4" s="4" t="s">
        <v>6</v>
      </c>
      <c r="G4" s="4" t="s">
        <v>6</v>
      </c>
      <c r="H4" s="4" t="s">
        <v>6</v>
      </c>
      <c r="J4" s="4" t="s">
        <v>6</v>
      </c>
    </row>
    <row r="5" spans="1:10" x14ac:dyDescent="0.25">
      <c r="A5" s="4" t="s">
        <v>192</v>
      </c>
      <c r="B5" s="5">
        <v>63473</v>
      </c>
      <c r="C5" s="5">
        <v>63238</v>
      </c>
      <c r="D5" s="5">
        <v>470</v>
      </c>
      <c r="E5" s="5">
        <v>88674</v>
      </c>
      <c r="F5" s="5">
        <v>-110988</v>
      </c>
      <c r="G5" s="5">
        <v>90392</v>
      </c>
      <c r="H5" s="5">
        <v>-5310</v>
      </c>
      <c r="J5" s="5">
        <v>235</v>
      </c>
    </row>
    <row r="6" spans="1:10" x14ac:dyDescent="0.25">
      <c r="A6" s="3" t="s">
        <v>189</v>
      </c>
      <c r="B6" s="4" t="s">
        <v>6</v>
      </c>
      <c r="C6" s="4" t="s">
        <v>6</v>
      </c>
      <c r="D6" s="4" t="s">
        <v>6</v>
      </c>
      <c r="E6" s="4" t="s">
        <v>6</v>
      </c>
      <c r="F6" s="4" t="s">
        <v>6</v>
      </c>
      <c r="G6" s="4" t="s">
        <v>6</v>
      </c>
      <c r="H6" s="4" t="s">
        <v>6</v>
      </c>
      <c r="J6" s="4" t="s">
        <v>6</v>
      </c>
    </row>
    <row r="7" spans="1:10" x14ac:dyDescent="0.25">
      <c r="A7" s="4" t="s">
        <v>193</v>
      </c>
      <c r="B7" s="6">
        <v>22025</v>
      </c>
      <c r="C7" s="6">
        <v>21979</v>
      </c>
      <c r="D7" s="4" t="s">
        <v>6</v>
      </c>
      <c r="E7" s="4" t="s">
        <v>6</v>
      </c>
      <c r="F7" s="4" t="s">
        <v>6</v>
      </c>
      <c r="G7" s="6">
        <v>21979</v>
      </c>
      <c r="H7" s="4" t="s">
        <v>6</v>
      </c>
      <c r="J7" s="6">
        <v>45</v>
      </c>
    </row>
    <row r="8" spans="1:10" x14ac:dyDescent="0.25">
      <c r="A8" s="4" t="s">
        <v>120</v>
      </c>
      <c r="B8" s="6">
        <v>-589</v>
      </c>
      <c r="C8" s="6">
        <v>-587</v>
      </c>
      <c r="D8" s="4" t="s">
        <v>6</v>
      </c>
      <c r="E8" s="4" t="s">
        <v>6</v>
      </c>
      <c r="F8" s="4" t="s">
        <v>6</v>
      </c>
      <c r="G8" s="4" t="s">
        <v>6</v>
      </c>
      <c r="H8" s="6">
        <v>-587</v>
      </c>
      <c r="I8" s="4" t="s">
        <v>76</v>
      </c>
      <c r="J8" s="6">
        <v>-3</v>
      </c>
    </row>
    <row r="9" spans="1:10" x14ac:dyDescent="0.25">
      <c r="A9" s="3" t="s">
        <v>194</v>
      </c>
      <c r="B9" s="4" t="s">
        <v>6</v>
      </c>
      <c r="C9" s="4" t="s">
        <v>6</v>
      </c>
      <c r="D9" s="4" t="s">
        <v>6</v>
      </c>
      <c r="E9" s="4" t="s">
        <v>6</v>
      </c>
      <c r="F9" s="4" t="s">
        <v>6</v>
      </c>
      <c r="G9" s="4" t="s">
        <v>6</v>
      </c>
      <c r="H9" s="4" t="s">
        <v>6</v>
      </c>
      <c r="J9" s="4" t="s">
        <v>6</v>
      </c>
    </row>
    <row r="10" spans="1:10" x14ac:dyDescent="0.25">
      <c r="A10" s="4" t="s">
        <v>195</v>
      </c>
      <c r="B10" s="6">
        <v>-8816</v>
      </c>
      <c r="C10" s="6">
        <v>-8816</v>
      </c>
      <c r="D10" s="4" t="s">
        <v>6</v>
      </c>
      <c r="E10" s="4" t="s">
        <v>6</v>
      </c>
      <c r="F10" s="4" t="s">
        <v>6</v>
      </c>
      <c r="G10" s="6">
        <v>-8816</v>
      </c>
      <c r="H10" s="4" t="s">
        <v>6</v>
      </c>
      <c r="J10" s="4" t="s">
        <v>6</v>
      </c>
    </row>
    <row r="11" spans="1:10" x14ac:dyDescent="0.25">
      <c r="A11" s="4" t="s">
        <v>196</v>
      </c>
      <c r="B11" s="6">
        <v>-8</v>
      </c>
      <c r="C11" s="4" t="s">
        <v>6</v>
      </c>
      <c r="D11" s="4" t="s">
        <v>6</v>
      </c>
      <c r="E11" s="4" t="s">
        <v>6</v>
      </c>
      <c r="F11" s="4" t="s">
        <v>6</v>
      </c>
      <c r="G11" s="4" t="s">
        <v>6</v>
      </c>
      <c r="H11" s="4" t="s">
        <v>6</v>
      </c>
      <c r="J11" s="6">
        <v>-8</v>
      </c>
    </row>
    <row r="12" spans="1:10" x14ac:dyDescent="0.25">
      <c r="A12" s="4" t="s">
        <v>197</v>
      </c>
      <c r="B12" s="4" t="s">
        <v>6</v>
      </c>
      <c r="C12" s="4" t="s">
        <v>6</v>
      </c>
      <c r="D12" s="6">
        <v>64</v>
      </c>
      <c r="E12" s="4" t="s">
        <v>6</v>
      </c>
      <c r="F12" s="6">
        <v>-11</v>
      </c>
      <c r="G12" s="4" t="s">
        <v>6</v>
      </c>
      <c r="H12" s="4" t="s">
        <v>6</v>
      </c>
      <c r="J12" s="4" t="s">
        <v>6</v>
      </c>
    </row>
    <row r="13" spans="1:10" x14ac:dyDescent="0.25">
      <c r="A13" s="4" t="s">
        <v>198</v>
      </c>
      <c r="B13" s="6">
        <v>1470</v>
      </c>
      <c r="C13" s="6">
        <v>1470</v>
      </c>
      <c r="D13" s="5">
        <v>3</v>
      </c>
      <c r="E13" s="6">
        <v>1917</v>
      </c>
      <c r="F13" s="5">
        <v>-373</v>
      </c>
      <c r="G13" s="6">
        <v>-77</v>
      </c>
      <c r="H13" s="4" t="s">
        <v>6</v>
      </c>
      <c r="J13" s="4" t="s">
        <v>6</v>
      </c>
    </row>
    <row r="14" spans="1:10" x14ac:dyDescent="0.25">
      <c r="A14" s="4" t="s">
        <v>199</v>
      </c>
      <c r="B14" s="6">
        <v>-92</v>
      </c>
      <c r="C14" s="6">
        <v>-85</v>
      </c>
      <c r="D14" s="4" t="s">
        <v>6</v>
      </c>
      <c r="E14" s="6">
        <v>0</v>
      </c>
      <c r="F14" s="5">
        <v>0</v>
      </c>
      <c r="G14" s="6">
        <v>-85</v>
      </c>
      <c r="H14" s="4" t="s">
        <v>6</v>
      </c>
      <c r="J14" s="6">
        <v>-7</v>
      </c>
    </row>
    <row r="15" spans="1:10" x14ac:dyDescent="0.25">
      <c r="A15" s="4" t="s">
        <v>200</v>
      </c>
      <c r="B15" s="4" t="s">
        <v>6</v>
      </c>
      <c r="C15" s="4" t="s">
        <v>6</v>
      </c>
      <c r="D15" s="6">
        <v>9471</v>
      </c>
      <c r="E15" s="4" t="s">
        <v>6</v>
      </c>
      <c r="F15" s="4" t="s">
        <v>6</v>
      </c>
      <c r="G15" s="4" t="s">
        <v>6</v>
      </c>
      <c r="H15" s="4" t="s">
        <v>6</v>
      </c>
      <c r="J15" s="4" t="s">
        <v>6</v>
      </c>
    </row>
    <row r="16" spans="1:10" x14ac:dyDescent="0.25">
      <c r="A16" s="4" t="s">
        <v>201</v>
      </c>
      <c r="B16" s="4" t="s">
        <v>6</v>
      </c>
      <c r="C16" s="4" t="s">
        <v>6</v>
      </c>
      <c r="D16" s="4" t="s">
        <v>6</v>
      </c>
      <c r="E16" s="4" t="s">
        <v>6</v>
      </c>
      <c r="F16" s="6">
        <v>-3851</v>
      </c>
      <c r="G16" s="4" t="s">
        <v>6</v>
      </c>
      <c r="H16" s="4" t="s">
        <v>6</v>
      </c>
      <c r="J16" s="4" t="s">
        <v>6</v>
      </c>
    </row>
    <row r="17" spans="1:10" x14ac:dyDescent="0.25">
      <c r="A17" s="4" t="s">
        <v>202</v>
      </c>
      <c r="B17" s="6">
        <v>77462</v>
      </c>
      <c r="C17" s="6">
        <v>77201</v>
      </c>
      <c r="D17" s="5">
        <v>473</v>
      </c>
      <c r="E17" s="6">
        <v>90591</v>
      </c>
      <c r="F17" s="5">
        <v>-111361</v>
      </c>
      <c r="G17" s="6">
        <v>103394</v>
      </c>
      <c r="H17" s="6">
        <v>-5897</v>
      </c>
      <c r="J17" s="6">
        <v>262</v>
      </c>
    </row>
    <row r="18" spans="1:10" x14ac:dyDescent="0.25">
      <c r="A18" s="3" t="s">
        <v>189</v>
      </c>
      <c r="B18" s="4" t="s">
        <v>6</v>
      </c>
      <c r="C18" s="4" t="s">
        <v>6</v>
      </c>
      <c r="D18" s="4" t="s">
        <v>6</v>
      </c>
      <c r="E18" s="4" t="s">
        <v>6</v>
      </c>
      <c r="F18" s="4" t="s">
        <v>6</v>
      </c>
      <c r="G18" s="4" t="s">
        <v>6</v>
      </c>
      <c r="H18" s="4" t="s">
        <v>6</v>
      </c>
      <c r="J18" s="4" t="s">
        <v>6</v>
      </c>
    </row>
    <row r="19" spans="1:10" x14ac:dyDescent="0.25">
      <c r="A19" s="4" t="s">
        <v>190</v>
      </c>
      <c r="B19" s="4" t="s">
        <v>6</v>
      </c>
      <c r="C19" s="4" t="s">
        <v>6</v>
      </c>
      <c r="D19" s="4" t="s">
        <v>6</v>
      </c>
      <c r="E19" s="4" t="s">
        <v>6</v>
      </c>
      <c r="F19" s="6">
        <v>-3851</v>
      </c>
      <c r="G19" s="4" t="s">
        <v>6</v>
      </c>
      <c r="H19" s="4" t="s">
        <v>6</v>
      </c>
      <c r="J19" s="4" t="s">
        <v>6</v>
      </c>
    </row>
    <row r="20" spans="1:10" x14ac:dyDescent="0.25">
      <c r="A20" s="4" t="s">
        <v>193</v>
      </c>
      <c r="B20" s="6">
        <v>31407</v>
      </c>
      <c r="C20" s="6">
        <v>31372</v>
      </c>
      <c r="D20" s="4" t="s">
        <v>6</v>
      </c>
      <c r="E20" s="4" t="s">
        <v>6</v>
      </c>
      <c r="F20" s="4" t="s">
        <v>6</v>
      </c>
      <c r="G20" s="6">
        <v>31372</v>
      </c>
      <c r="H20" s="4" t="s">
        <v>6</v>
      </c>
      <c r="J20" s="6">
        <v>35</v>
      </c>
    </row>
    <row r="21" spans="1:10" x14ac:dyDescent="0.25">
      <c r="A21" s="4" t="s">
        <v>120</v>
      </c>
      <c r="B21" s="6">
        <v>-2422</v>
      </c>
      <c r="C21" s="6">
        <v>-2407</v>
      </c>
      <c r="D21" s="4" t="s">
        <v>6</v>
      </c>
      <c r="E21" s="4" t="s">
        <v>6</v>
      </c>
      <c r="F21" s="4" t="s">
        <v>6</v>
      </c>
      <c r="G21" s="4" t="s">
        <v>6</v>
      </c>
      <c r="H21" s="6">
        <v>-2407</v>
      </c>
      <c r="I21" s="4" t="s">
        <v>76</v>
      </c>
      <c r="J21" s="6">
        <v>-15</v>
      </c>
    </row>
    <row r="22" spans="1:10" x14ac:dyDescent="0.25">
      <c r="A22" s="3" t="s">
        <v>194</v>
      </c>
      <c r="B22" s="4" t="s">
        <v>6</v>
      </c>
      <c r="C22" s="4" t="s">
        <v>6</v>
      </c>
      <c r="D22" s="4" t="s">
        <v>6</v>
      </c>
      <c r="E22" s="4" t="s">
        <v>6</v>
      </c>
      <c r="F22" s="4" t="s">
        <v>6</v>
      </c>
      <c r="G22" s="4" t="s">
        <v>6</v>
      </c>
      <c r="H22" s="4" t="s">
        <v>6</v>
      </c>
      <c r="J22" s="4" t="s">
        <v>6</v>
      </c>
    </row>
    <row r="23" spans="1:10" x14ac:dyDescent="0.25">
      <c r="A23" s="4" t="s">
        <v>195</v>
      </c>
      <c r="B23" s="6">
        <v>-9037</v>
      </c>
      <c r="C23" s="6">
        <v>-9037</v>
      </c>
      <c r="D23" s="4" t="s">
        <v>6</v>
      </c>
      <c r="E23" s="4" t="s">
        <v>6</v>
      </c>
      <c r="F23" s="4" t="s">
        <v>6</v>
      </c>
      <c r="G23" s="6">
        <v>-9037</v>
      </c>
      <c r="H23" s="4" t="s">
        <v>6</v>
      </c>
      <c r="J23" s="4" t="s">
        <v>6</v>
      </c>
    </row>
    <row r="24" spans="1:10" x14ac:dyDescent="0.25">
      <c r="A24" s="4" t="s">
        <v>196</v>
      </c>
      <c r="B24" s="6">
        <v>-13</v>
      </c>
      <c r="C24" s="4" t="s">
        <v>6</v>
      </c>
      <c r="D24" s="4" t="s">
        <v>6</v>
      </c>
      <c r="E24" s="4" t="s">
        <v>6</v>
      </c>
      <c r="F24" s="4" t="s">
        <v>6</v>
      </c>
      <c r="G24" s="4" t="s">
        <v>6</v>
      </c>
      <c r="H24" s="4" t="s">
        <v>6</v>
      </c>
      <c r="J24" s="6">
        <v>-13</v>
      </c>
    </row>
    <row r="25" spans="1:10" x14ac:dyDescent="0.25">
      <c r="A25" s="4" t="s">
        <v>197</v>
      </c>
      <c r="B25" s="4" t="s">
        <v>6</v>
      </c>
      <c r="C25" s="4" t="s">
        <v>6</v>
      </c>
      <c r="D25" s="6">
        <v>48</v>
      </c>
      <c r="E25" s="4" t="s">
        <v>6</v>
      </c>
      <c r="F25" s="6">
        <v>-13</v>
      </c>
      <c r="G25" s="4" t="s">
        <v>6</v>
      </c>
      <c r="H25" s="4" t="s">
        <v>6</v>
      </c>
      <c r="J25" s="4" t="s">
        <v>6</v>
      </c>
    </row>
    <row r="26" spans="1:10" x14ac:dyDescent="0.25">
      <c r="A26" s="4" t="s">
        <v>198</v>
      </c>
      <c r="B26" s="6">
        <v>513</v>
      </c>
      <c r="C26" s="6">
        <v>513</v>
      </c>
      <c r="D26" s="5">
        <v>2</v>
      </c>
      <c r="E26" s="6">
        <v>1192</v>
      </c>
      <c r="F26" s="5">
        <v>-608</v>
      </c>
      <c r="G26" s="6">
        <v>-73</v>
      </c>
      <c r="H26" s="4" t="s">
        <v>6</v>
      </c>
      <c r="J26" s="4" t="s">
        <v>6</v>
      </c>
    </row>
    <row r="27" spans="1:10" x14ac:dyDescent="0.25">
      <c r="A27" s="4" t="s">
        <v>203</v>
      </c>
      <c r="B27" s="4" t="s">
        <v>6</v>
      </c>
      <c r="C27" s="4" t="s">
        <v>6</v>
      </c>
      <c r="D27" s="4" t="s">
        <v>6</v>
      </c>
      <c r="E27" s="4" t="s">
        <v>6</v>
      </c>
      <c r="F27" s="6">
        <v>-39</v>
      </c>
      <c r="G27" s="4" t="s">
        <v>6</v>
      </c>
      <c r="H27" s="4" t="s">
        <v>6</v>
      </c>
      <c r="J27" s="4" t="s">
        <v>6</v>
      </c>
    </row>
    <row r="28" spans="1:10" x14ac:dyDescent="0.25">
      <c r="A28" s="4" t="s">
        <v>204</v>
      </c>
      <c r="B28" s="6">
        <v>-2000</v>
      </c>
      <c r="C28" s="6">
        <v>-2000</v>
      </c>
      <c r="D28" s="4" t="s">
        <v>6</v>
      </c>
      <c r="E28" s="4" t="s">
        <v>6</v>
      </c>
      <c r="F28" s="5">
        <v>-2000</v>
      </c>
      <c r="G28" s="4" t="s">
        <v>6</v>
      </c>
      <c r="H28" s="4" t="s">
        <v>6</v>
      </c>
      <c r="J28" s="4" t="s">
        <v>6</v>
      </c>
    </row>
    <row r="29" spans="1:10" x14ac:dyDescent="0.25">
      <c r="A29" s="4" t="s">
        <v>199</v>
      </c>
      <c r="B29" s="5">
        <v>6</v>
      </c>
      <c r="C29" s="6">
        <v>19</v>
      </c>
      <c r="D29" s="4" t="s">
        <v>6</v>
      </c>
      <c r="E29" s="6">
        <v>19</v>
      </c>
      <c r="F29" s="4" t="s">
        <v>6</v>
      </c>
      <c r="G29" s="6">
        <v>0</v>
      </c>
      <c r="H29" s="4" t="s">
        <v>6</v>
      </c>
      <c r="J29" s="6">
        <v>-13</v>
      </c>
    </row>
    <row r="30" spans="1:10" x14ac:dyDescent="0.25">
      <c r="A30" s="4" t="s">
        <v>205</v>
      </c>
      <c r="B30" s="6">
        <v>9519</v>
      </c>
      <c r="C30" s="4" t="s">
        <v>6</v>
      </c>
      <c r="D30" s="6">
        <v>9519</v>
      </c>
      <c r="E30" s="4" t="s">
        <v>6</v>
      </c>
      <c r="F30" s="4" t="s">
        <v>6</v>
      </c>
      <c r="G30" s="4" t="s">
        <v>6</v>
      </c>
      <c r="H30" s="4" t="s">
        <v>6</v>
      </c>
      <c r="J30" s="4" t="s">
        <v>6</v>
      </c>
    </row>
    <row r="31" spans="1:10" x14ac:dyDescent="0.25">
      <c r="A31" s="4" t="s">
        <v>206</v>
      </c>
      <c r="B31" s="6">
        <v>-3903</v>
      </c>
      <c r="C31" s="4" t="s">
        <v>6</v>
      </c>
      <c r="D31" s="4" t="s">
        <v>6</v>
      </c>
      <c r="E31" s="4" t="s">
        <v>6</v>
      </c>
      <c r="F31" s="6">
        <v>-3903</v>
      </c>
      <c r="G31" s="4" t="s">
        <v>6</v>
      </c>
      <c r="H31" s="4" t="s">
        <v>6</v>
      </c>
      <c r="J31" s="4" t="s">
        <v>6</v>
      </c>
    </row>
    <row r="32" spans="1:10" x14ac:dyDescent="0.25">
      <c r="A32" s="4" t="s">
        <v>207</v>
      </c>
      <c r="B32" s="5">
        <v>95916</v>
      </c>
      <c r="C32" s="6">
        <v>95661</v>
      </c>
      <c r="D32" s="5">
        <v>476</v>
      </c>
      <c r="E32" s="6">
        <v>91802</v>
      </c>
      <c r="F32" s="5">
        <v>-113969</v>
      </c>
      <c r="G32" s="6">
        <v>125656</v>
      </c>
      <c r="H32" s="6">
        <v>-8304</v>
      </c>
      <c r="J32" s="6">
        <v>256</v>
      </c>
    </row>
    <row r="33" spans="1:10" x14ac:dyDescent="0.25">
      <c r="A33" s="3" t="s">
        <v>189</v>
      </c>
      <c r="B33" s="4" t="s">
        <v>6</v>
      </c>
      <c r="C33" s="4" t="s">
        <v>6</v>
      </c>
      <c r="D33" s="4" t="s">
        <v>6</v>
      </c>
      <c r="E33" s="4" t="s">
        <v>6</v>
      </c>
      <c r="F33" s="4" t="s">
        <v>6</v>
      </c>
      <c r="G33" s="4" t="s">
        <v>6</v>
      </c>
      <c r="H33" s="4" t="s">
        <v>6</v>
      </c>
      <c r="J33" s="4" t="s">
        <v>6</v>
      </c>
    </row>
    <row r="34" spans="1:10" x14ac:dyDescent="0.25">
      <c r="A34" s="4" t="s">
        <v>190</v>
      </c>
      <c r="B34" s="6">
        <v>-3903</v>
      </c>
      <c r="C34" s="4" t="s">
        <v>6</v>
      </c>
      <c r="D34" s="4" t="s">
        <v>6</v>
      </c>
      <c r="E34" s="4" t="s">
        <v>6</v>
      </c>
      <c r="F34" s="6">
        <v>-3903</v>
      </c>
      <c r="G34" s="4" t="s">
        <v>6</v>
      </c>
      <c r="H34" s="4" t="s">
        <v>6</v>
      </c>
      <c r="J34" s="4" t="s">
        <v>6</v>
      </c>
    </row>
    <row r="35" spans="1:10" x14ac:dyDescent="0.25">
      <c r="A35" s="4" t="s">
        <v>193</v>
      </c>
      <c r="B35" s="5">
        <v>2158</v>
      </c>
      <c r="C35" s="6">
        <v>2119</v>
      </c>
      <c r="D35" s="4" t="s">
        <v>6</v>
      </c>
      <c r="E35" s="4" t="s">
        <v>6</v>
      </c>
      <c r="F35" s="4" t="s">
        <v>6</v>
      </c>
      <c r="G35" s="6">
        <v>2119</v>
      </c>
      <c r="H35" s="4" t="s">
        <v>6</v>
      </c>
      <c r="J35" s="6">
        <v>39</v>
      </c>
    </row>
    <row r="36" spans="1:10" x14ac:dyDescent="0.25">
      <c r="A36" s="4" t="s">
        <v>120</v>
      </c>
      <c r="B36" s="6">
        <v>331</v>
      </c>
      <c r="C36" s="6">
        <v>343</v>
      </c>
      <c r="D36" s="4" t="s">
        <v>6</v>
      </c>
      <c r="E36" s="4" t="s">
        <v>6</v>
      </c>
      <c r="F36" s="4" t="s">
        <v>6</v>
      </c>
      <c r="G36" s="4" t="s">
        <v>6</v>
      </c>
      <c r="H36" s="6">
        <v>343</v>
      </c>
      <c r="I36" s="4" t="s">
        <v>76</v>
      </c>
      <c r="J36" s="6">
        <v>-12</v>
      </c>
    </row>
    <row r="37" spans="1:10" x14ac:dyDescent="0.25">
      <c r="A37" s="3" t="s">
        <v>194</v>
      </c>
      <c r="B37" s="4" t="s">
        <v>6</v>
      </c>
      <c r="C37" s="4" t="s">
        <v>6</v>
      </c>
      <c r="D37" s="4" t="s">
        <v>6</v>
      </c>
      <c r="E37" s="4" t="s">
        <v>6</v>
      </c>
      <c r="F37" s="4" t="s">
        <v>6</v>
      </c>
      <c r="G37" s="4" t="s">
        <v>6</v>
      </c>
      <c r="H37" s="4" t="s">
        <v>6</v>
      </c>
      <c r="J37" s="4" t="s">
        <v>6</v>
      </c>
    </row>
    <row r="38" spans="1:10" x14ac:dyDescent="0.25">
      <c r="A38" s="4" t="s">
        <v>195</v>
      </c>
      <c r="B38" s="6">
        <v>-9316</v>
      </c>
      <c r="C38" s="6">
        <v>-9316</v>
      </c>
      <c r="D38" s="4" t="s">
        <v>6</v>
      </c>
      <c r="E38" s="4" t="s">
        <v>6</v>
      </c>
      <c r="F38" s="4" t="s">
        <v>6</v>
      </c>
      <c r="G38" s="6">
        <v>-9316</v>
      </c>
      <c r="H38" s="4" t="s">
        <v>6</v>
      </c>
      <c r="J38" s="4" t="s">
        <v>6</v>
      </c>
    </row>
    <row r="39" spans="1:10" x14ac:dyDescent="0.25">
      <c r="A39" s="4" t="s">
        <v>196</v>
      </c>
      <c r="B39" s="6">
        <v>-8</v>
      </c>
      <c r="C39" s="4" t="s">
        <v>6</v>
      </c>
      <c r="D39" s="4" t="s">
        <v>6</v>
      </c>
      <c r="E39" s="4" t="s">
        <v>6</v>
      </c>
      <c r="F39" s="4" t="s">
        <v>6</v>
      </c>
      <c r="G39" s="4" t="s">
        <v>6</v>
      </c>
      <c r="H39" s="4" t="s">
        <v>6</v>
      </c>
      <c r="J39" s="6">
        <v>-8</v>
      </c>
    </row>
    <row r="40" spans="1:10" x14ac:dyDescent="0.25">
      <c r="A40" s="4" t="s">
        <v>197</v>
      </c>
      <c r="B40" s="4" t="s">
        <v>6</v>
      </c>
      <c r="C40" s="4" t="s">
        <v>6</v>
      </c>
      <c r="D40" s="6">
        <v>43</v>
      </c>
      <c r="E40" s="4" t="s">
        <v>6</v>
      </c>
      <c r="F40" s="6">
        <v>-12</v>
      </c>
      <c r="G40" s="4" t="s">
        <v>6</v>
      </c>
      <c r="H40" s="4" t="s">
        <v>6</v>
      </c>
      <c r="J40" s="4" t="s">
        <v>6</v>
      </c>
    </row>
    <row r="41" spans="1:10" x14ac:dyDescent="0.25">
      <c r="A41" s="4" t="s">
        <v>198</v>
      </c>
      <c r="B41" s="6">
        <v>208</v>
      </c>
      <c r="C41" s="6">
        <v>208</v>
      </c>
      <c r="D41" s="5">
        <v>2</v>
      </c>
      <c r="E41" s="6">
        <v>829</v>
      </c>
      <c r="F41" s="5">
        <v>-518</v>
      </c>
      <c r="G41" s="6">
        <v>-106</v>
      </c>
      <c r="H41" s="4" t="s">
        <v>6</v>
      </c>
      <c r="J41" s="4" t="s">
        <v>6</v>
      </c>
    </row>
    <row r="42" spans="1:10" x14ac:dyDescent="0.25">
      <c r="A42" s="4" t="s">
        <v>199</v>
      </c>
      <c r="B42" s="5">
        <v>0</v>
      </c>
      <c r="C42" s="6">
        <v>0</v>
      </c>
      <c r="D42" s="4" t="s">
        <v>6</v>
      </c>
      <c r="E42" s="6">
        <v>0</v>
      </c>
      <c r="F42" s="4" t="s">
        <v>6</v>
      </c>
      <c r="G42" s="6">
        <v>0</v>
      </c>
      <c r="H42" s="4" t="s">
        <v>6</v>
      </c>
      <c r="J42" s="6">
        <v>0</v>
      </c>
    </row>
    <row r="43" spans="1:10" x14ac:dyDescent="0.25">
      <c r="A43" s="4" t="s">
        <v>208</v>
      </c>
      <c r="B43" s="6">
        <v>9562</v>
      </c>
      <c r="C43" s="4" t="s">
        <v>6</v>
      </c>
      <c r="D43" s="6">
        <v>9562</v>
      </c>
      <c r="E43" s="4" t="s">
        <v>6</v>
      </c>
      <c r="F43" s="4" t="s">
        <v>6</v>
      </c>
      <c r="G43" s="4" t="s">
        <v>6</v>
      </c>
      <c r="H43" s="4" t="s">
        <v>6</v>
      </c>
      <c r="J43" s="4" t="s">
        <v>6</v>
      </c>
    </row>
    <row r="44" spans="1:10" x14ac:dyDescent="0.25">
      <c r="A44" s="4" t="s">
        <v>209</v>
      </c>
      <c r="B44" s="6">
        <v>-3916</v>
      </c>
      <c r="C44" s="4" t="s">
        <v>6</v>
      </c>
      <c r="D44" s="4" t="s">
        <v>6</v>
      </c>
      <c r="E44" s="4" t="s">
        <v>6</v>
      </c>
      <c r="F44" s="6">
        <v>-3916</v>
      </c>
      <c r="G44" s="4" t="s">
        <v>6</v>
      </c>
      <c r="H44" s="4" t="s">
        <v>6</v>
      </c>
      <c r="J44" s="4" t="s">
        <v>6</v>
      </c>
    </row>
    <row r="45" spans="1:10" x14ac:dyDescent="0.25">
      <c r="A45" s="4" t="s">
        <v>210</v>
      </c>
      <c r="B45" s="5">
        <v>89288</v>
      </c>
      <c r="C45" s="5">
        <v>89014</v>
      </c>
      <c r="D45" s="5">
        <v>478</v>
      </c>
      <c r="E45" s="5">
        <v>92631</v>
      </c>
      <c r="F45" s="5">
        <v>-114487</v>
      </c>
      <c r="G45" s="5">
        <v>118353</v>
      </c>
      <c r="H45" s="5">
        <v>-7961</v>
      </c>
      <c r="J45" s="5">
        <v>274</v>
      </c>
    </row>
    <row r="46" spans="1:10" x14ac:dyDescent="0.25">
      <c r="A46" s="3" t="s">
        <v>189</v>
      </c>
      <c r="B46" s="4" t="s">
        <v>6</v>
      </c>
      <c r="C46" s="4" t="s">
        <v>6</v>
      </c>
      <c r="D46" s="4" t="s">
        <v>6</v>
      </c>
      <c r="E46" s="4" t="s">
        <v>6</v>
      </c>
      <c r="F46" s="4" t="s">
        <v>6</v>
      </c>
      <c r="G46" s="4" t="s">
        <v>6</v>
      </c>
      <c r="H46" s="4" t="s">
        <v>6</v>
      </c>
      <c r="J46" s="4" t="s">
        <v>6</v>
      </c>
    </row>
    <row r="47" spans="1:10" x14ac:dyDescent="0.25">
      <c r="A47" s="4" t="s">
        <v>190</v>
      </c>
      <c r="B47" s="6">
        <v>-3916</v>
      </c>
      <c r="C47" s="4" t="s">
        <v>6</v>
      </c>
      <c r="D47" s="4" t="s">
        <v>6</v>
      </c>
      <c r="E47" s="4" t="s">
        <v>6</v>
      </c>
      <c r="F47" s="6">
        <v>-3916</v>
      </c>
      <c r="G47" s="4" t="s">
        <v>6</v>
      </c>
      <c r="H47" s="4" t="s">
        <v>6</v>
      </c>
      <c r="J47" s="4" t="s">
        <v>6</v>
      </c>
    </row>
    <row r="48" spans="1:10" x14ac:dyDescent="0.25">
      <c r="A48" s="18"/>
      <c r="B48" s="18"/>
      <c r="C48" s="18"/>
      <c r="D48" s="18"/>
      <c r="E48" s="18"/>
      <c r="F48" s="18"/>
      <c r="G48" s="18"/>
      <c r="H48" s="18"/>
      <c r="I48" s="18"/>
      <c r="J48" s="18"/>
    </row>
    <row r="49" spans="1:10" x14ac:dyDescent="0.25">
      <c r="A49" s="20" t="s">
        <v>211</v>
      </c>
      <c r="B49" s="18"/>
      <c r="C49" s="18"/>
      <c r="D49" s="18"/>
      <c r="E49" s="18"/>
      <c r="F49" s="18"/>
      <c r="G49" s="18"/>
      <c r="H49" s="18"/>
      <c r="I49" s="18"/>
      <c r="J49" s="18"/>
    </row>
  </sheetData>
  <mergeCells count="3">
    <mergeCell ref="H1:I1"/>
    <mergeCell ref="A48:J48"/>
    <mergeCell ref="A49:J49"/>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4"/>
  <sheetViews>
    <sheetView workbookViewId="0">
      <selection sqref="A1:B2"/>
    </sheetView>
  </sheetViews>
  <sheetFormatPr defaultRowHeight="15" x14ac:dyDescent="0.25"/>
  <cols>
    <col min="1" max="1" width="63" customWidth="1"/>
    <col min="2" max="2" width="16" customWidth="1"/>
    <col min="3" max="4" width="14" customWidth="1"/>
  </cols>
  <sheetData>
    <row r="1" spans="1:4" x14ac:dyDescent="0.25">
      <c r="A1" s="17" t="s">
        <v>212</v>
      </c>
      <c r="B1" s="19" t="s">
        <v>1</v>
      </c>
      <c r="C1" s="18"/>
      <c r="D1" s="18"/>
    </row>
    <row r="2" spans="1:4" x14ac:dyDescent="0.25">
      <c r="A2" s="18"/>
      <c r="B2" s="2" t="s">
        <v>2</v>
      </c>
      <c r="C2" s="2" t="s">
        <v>72</v>
      </c>
      <c r="D2" s="2" t="s">
        <v>73</v>
      </c>
    </row>
    <row r="3" spans="1:4" x14ac:dyDescent="0.25">
      <c r="A3" s="3" t="s">
        <v>213</v>
      </c>
      <c r="B3" s="4" t="s">
        <v>6</v>
      </c>
      <c r="C3" s="4" t="s">
        <v>6</v>
      </c>
      <c r="D3" s="4" t="s">
        <v>6</v>
      </c>
    </row>
    <row r="4" spans="1:4" x14ac:dyDescent="0.25">
      <c r="A4" s="4" t="s">
        <v>214</v>
      </c>
      <c r="B4" s="7">
        <v>1.65</v>
      </c>
      <c r="C4" s="7">
        <v>1.61</v>
      </c>
      <c r="D4" s="7">
        <v>1.57</v>
      </c>
    </row>
  </sheetData>
  <mergeCells count="2">
    <mergeCell ref="A1:A2"/>
    <mergeCell ref="B1:D1"/>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59"/>
  <sheetViews>
    <sheetView workbookViewId="0">
      <selection sqref="A1:B2"/>
    </sheetView>
  </sheetViews>
  <sheetFormatPr defaultRowHeight="15" x14ac:dyDescent="0.25"/>
  <cols>
    <col min="1" max="1" width="80" customWidth="1"/>
    <col min="2" max="2" width="13" customWidth="1"/>
    <col min="3" max="3" width="16" customWidth="1"/>
    <col min="4" max="5" width="14" customWidth="1"/>
  </cols>
  <sheetData>
    <row r="1" spans="1:5" x14ac:dyDescent="0.25">
      <c r="A1" s="17" t="s">
        <v>215</v>
      </c>
      <c r="B1" s="18"/>
      <c r="C1" s="19" t="s">
        <v>1</v>
      </c>
      <c r="D1" s="18"/>
      <c r="E1" s="18"/>
    </row>
    <row r="2" spans="1:5" x14ac:dyDescent="0.25">
      <c r="A2" s="18"/>
      <c r="B2" s="18"/>
      <c r="C2" s="2" t="s">
        <v>2</v>
      </c>
      <c r="D2" s="2" t="s">
        <v>72</v>
      </c>
      <c r="E2" s="2" t="s">
        <v>73</v>
      </c>
    </row>
    <row r="3" spans="1:5" x14ac:dyDescent="0.25">
      <c r="A3" s="3" t="s">
        <v>216</v>
      </c>
      <c r="C3" s="4" t="s">
        <v>6</v>
      </c>
      <c r="D3" s="4" t="s">
        <v>6</v>
      </c>
      <c r="E3" s="4" t="s">
        <v>6</v>
      </c>
    </row>
    <row r="4" spans="1:5" x14ac:dyDescent="0.25">
      <c r="A4" s="4" t="s">
        <v>95</v>
      </c>
      <c r="C4" s="5">
        <v>2158</v>
      </c>
      <c r="D4" s="5">
        <v>31407</v>
      </c>
      <c r="E4" s="5">
        <v>22025</v>
      </c>
    </row>
    <row r="5" spans="1:5" x14ac:dyDescent="0.25">
      <c r="A5" s="4" t="s">
        <v>94</v>
      </c>
      <c r="C5" s="6">
        <v>-15</v>
      </c>
      <c r="D5" s="6">
        <v>6</v>
      </c>
      <c r="E5" s="6">
        <v>-434</v>
      </c>
    </row>
    <row r="6" spans="1:5" x14ac:dyDescent="0.25">
      <c r="A6" s="4" t="s">
        <v>217</v>
      </c>
      <c r="C6" s="6">
        <v>2172</v>
      </c>
      <c r="D6" s="6">
        <v>31401</v>
      </c>
      <c r="E6" s="6">
        <v>22459</v>
      </c>
    </row>
    <row r="7" spans="1:5" ht="30" x14ac:dyDescent="0.25">
      <c r="A7" s="3" t="s">
        <v>218</v>
      </c>
      <c r="C7" s="4" t="s">
        <v>6</v>
      </c>
      <c r="D7" s="4" t="s">
        <v>6</v>
      </c>
      <c r="E7" s="4" t="s">
        <v>6</v>
      </c>
    </row>
    <row r="8" spans="1:5" x14ac:dyDescent="0.25">
      <c r="A8" s="4" t="s">
        <v>219</v>
      </c>
      <c r="B8" s="4" t="s">
        <v>76</v>
      </c>
      <c r="C8" s="6">
        <v>6290</v>
      </c>
      <c r="D8" s="6">
        <v>5064</v>
      </c>
      <c r="E8" s="6">
        <v>5191</v>
      </c>
    </row>
    <row r="9" spans="1:5" x14ac:dyDescent="0.25">
      <c r="A9" s="4" t="s">
        <v>220</v>
      </c>
      <c r="C9" s="6">
        <v>3408</v>
      </c>
      <c r="D9" s="6">
        <v>550</v>
      </c>
      <c r="E9" s="6">
        <v>276</v>
      </c>
    </row>
    <row r="10" spans="1:5" x14ac:dyDescent="0.25">
      <c r="A10" s="4" t="s">
        <v>221</v>
      </c>
      <c r="C10" s="6">
        <v>-3442</v>
      </c>
      <c r="D10" s="6">
        <v>-3764</v>
      </c>
      <c r="E10" s="6">
        <v>-4293</v>
      </c>
    </row>
    <row r="11" spans="1:5" x14ac:dyDescent="0.25">
      <c r="A11" s="4" t="s">
        <v>222</v>
      </c>
      <c r="C11" s="6">
        <v>525</v>
      </c>
      <c r="D11" s="6">
        <v>872</v>
      </c>
      <c r="E11" s="6">
        <v>1182</v>
      </c>
    </row>
    <row r="12" spans="1:5" x14ac:dyDescent="0.25">
      <c r="A12" s="4" t="s">
        <v>223</v>
      </c>
      <c r="C12" s="6">
        <v>-787</v>
      </c>
      <c r="D12" s="6">
        <v>-1158</v>
      </c>
      <c r="E12" s="6">
        <v>-3123</v>
      </c>
    </row>
    <row r="13" spans="1:5" x14ac:dyDescent="0.25">
      <c r="A13" s="4" t="s">
        <v>224</v>
      </c>
      <c r="B13" s="4" t="s">
        <v>79</v>
      </c>
      <c r="C13" s="6">
        <v>6199</v>
      </c>
      <c r="D13" s="6">
        <v>1183</v>
      </c>
      <c r="E13" s="6">
        <v>0</v>
      </c>
    </row>
    <row r="14" spans="1:5" x14ac:dyDescent="0.25">
      <c r="A14" s="4" t="s">
        <v>225</v>
      </c>
      <c r="C14" s="6">
        <v>-3492</v>
      </c>
      <c r="D14" s="6">
        <v>758</v>
      </c>
      <c r="E14" s="6">
        <v>-1573</v>
      </c>
    </row>
    <row r="15" spans="1:5" x14ac:dyDescent="0.25">
      <c r="A15" s="3" t="s">
        <v>226</v>
      </c>
      <c r="C15" s="4" t="s">
        <v>6</v>
      </c>
      <c r="D15" s="4" t="s">
        <v>6</v>
      </c>
      <c r="E15" s="4" t="s">
        <v>6</v>
      </c>
    </row>
    <row r="16" spans="1:5" x14ac:dyDescent="0.25">
      <c r="A16" s="4" t="s">
        <v>227</v>
      </c>
      <c r="C16" s="6">
        <v>347</v>
      </c>
      <c r="D16" s="6">
        <v>261</v>
      </c>
      <c r="E16" s="6">
        <v>-3811</v>
      </c>
    </row>
    <row r="17" spans="1:5" x14ac:dyDescent="0.25">
      <c r="A17" s="4" t="s">
        <v>130</v>
      </c>
      <c r="B17" s="4" t="s">
        <v>79</v>
      </c>
      <c r="C17" s="6">
        <v>-1169</v>
      </c>
      <c r="D17" s="6">
        <v>-591</v>
      </c>
      <c r="E17" s="6">
        <v>-1125</v>
      </c>
    </row>
    <row r="18" spans="1:5" x14ac:dyDescent="0.25">
      <c r="A18" s="4" t="s">
        <v>228</v>
      </c>
      <c r="B18" s="4" t="s">
        <v>84</v>
      </c>
      <c r="C18" s="6">
        <v>-663</v>
      </c>
      <c r="D18" s="6">
        <v>-4506</v>
      </c>
      <c r="E18" s="6">
        <v>-1057</v>
      </c>
    </row>
    <row r="19" spans="1:5" x14ac:dyDescent="0.25">
      <c r="A19" s="4" t="s">
        <v>144</v>
      </c>
      <c r="C19" s="6">
        <v>-300</v>
      </c>
      <c r="D19" s="6">
        <v>1191</v>
      </c>
      <c r="E19" s="6">
        <v>1242</v>
      </c>
    </row>
    <row r="20" spans="1:5" x14ac:dyDescent="0.25">
      <c r="A20" s="4" t="s">
        <v>229</v>
      </c>
      <c r="B20" s="4" t="s">
        <v>230</v>
      </c>
      <c r="C20" s="6">
        <v>595</v>
      </c>
      <c r="D20" s="6">
        <v>-1449</v>
      </c>
      <c r="E20" s="6">
        <v>18721</v>
      </c>
    </row>
    <row r="21" spans="1:5" x14ac:dyDescent="0.25">
      <c r="A21" s="4" t="s">
        <v>231</v>
      </c>
      <c r="C21" s="6">
        <v>-982</v>
      </c>
      <c r="D21" s="6">
        <v>-545</v>
      </c>
      <c r="E21" s="6">
        <v>-1166</v>
      </c>
    </row>
    <row r="22" spans="1:5" x14ac:dyDescent="0.25">
      <c r="A22" s="4" t="s">
        <v>232</v>
      </c>
      <c r="C22" s="6">
        <v>8700</v>
      </c>
      <c r="D22" s="6">
        <v>29267</v>
      </c>
      <c r="E22" s="6">
        <v>32922</v>
      </c>
    </row>
    <row r="23" spans="1:5" x14ac:dyDescent="0.25">
      <c r="A23" s="4" t="s">
        <v>233</v>
      </c>
      <c r="C23" s="6">
        <v>0</v>
      </c>
      <c r="D23" s="6">
        <v>0</v>
      </c>
      <c r="E23" s="6">
        <v>-343</v>
      </c>
    </row>
    <row r="24" spans="1:5" x14ac:dyDescent="0.25">
      <c r="A24" s="4" t="s">
        <v>234</v>
      </c>
      <c r="C24" s="6">
        <v>8700</v>
      </c>
      <c r="D24" s="6">
        <v>29267</v>
      </c>
      <c r="E24" s="6">
        <v>32580</v>
      </c>
    </row>
    <row r="25" spans="1:5" x14ac:dyDescent="0.25">
      <c r="A25" s="3" t="s">
        <v>235</v>
      </c>
      <c r="C25" s="4" t="s">
        <v>6</v>
      </c>
      <c r="D25" s="4" t="s">
        <v>6</v>
      </c>
      <c r="E25" s="4" t="s">
        <v>6</v>
      </c>
    </row>
    <row r="26" spans="1:5" x14ac:dyDescent="0.25">
      <c r="A26" s="4" t="s">
        <v>236</v>
      </c>
      <c r="C26" s="6">
        <v>-3907</v>
      </c>
      <c r="D26" s="6">
        <v>-3236</v>
      </c>
      <c r="E26" s="6">
        <v>-2711</v>
      </c>
    </row>
    <row r="27" spans="1:5" x14ac:dyDescent="0.25">
      <c r="A27" s="4" t="s">
        <v>237</v>
      </c>
      <c r="C27" s="6">
        <v>-30974</v>
      </c>
      <c r="D27" s="6">
        <v>-36384</v>
      </c>
      <c r="E27" s="6">
        <v>-38457</v>
      </c>
    </row>
    <row r="28" spans="1:5" x14ac:dyDescent="0.25">
      <c r="A28" s="4" t="s">
        <v>238</v>
      </c>
      <c r="C28" s="6">
        <v>39264</v>
      </c>
      <c r="D28" s="6">
        <v>44821</v>
      </c>
      <c r="E28" s="6">
        <v>27447</v>
      </c>
    </row>
    <row r="29" spans="1:5" ht="30" x14ac:dyDescent="0.25">
      <c r="A29" s="4" t="s">
        <v>239</v>
      </c>
      <c r="C29" s="6">
        <v>5174</v>
      </c>
      <c r="D29" s="6">
        <v>-483</v>
      </c>
      <c r="E29" s="6">
        <v>-8088</v>
      </c>
    </row>
    <row r="30" spans="1:5" x14ac:dyDescent="0.25">
      <c r="A30" s="4" t="s">
        <v>240</v>
      </c>
      <c r="C30" s="6">
        <v>-204</v>
      </c>
      <c r="D30" s="6">
        <v>-1913</v>
      </c>
      <c r="E30" s="6">
        <v>-1068</v>
      </c>
    </row>
    <row r="31" spans="1:5" x14ac:dyDescent="0.25">
      <c r="A31" s="4" t="s">
        <v>241</v>
      </c>
      <c r="C31" s="6">
        <v>1979</v>
      </c>
      <c r="D31" s="6">
        <v>641</v>
      </c>
      <c r="E31" s="6">
        <v>649</v>
      </c>
    </row>
    <row r="32" spans="1:5" x14ac:dyDescent="0.25">
      <c r="A32" s="4" t="s">
        <v>242</v>
      </c>
      <c r="C32" s="6">
        <v>-43430</v>
      </c>
      <c r="D32" s="6">
        <v>-22997</v>
      </c>
      <c r="E32" s="6">
        <v>0</v>
      </c>
    </row>
    <row r="33" spans="1:5" x14ac:dyDescent="0.25">
      <c r="A33" s="4" t="s">
        <v>243</v>
      </c>
      <c r="B33" s="4" t="s">
        <v>244</v>
      </c>
      <c r="C33" s="6">
        <v>0</v>
      </c>
      <c r="D33" s="6">
        <v>3960</v>
      </c>
      <c r="E33" s="6">
        <v>0</v>
      </c>
    </row>
    <row r="34" spans="1:5" x14ac:dyDescent="0.25">
      <c r="A34" s="4" t="s">
        <v>245</v>
      </c>
      <c r="C34" s="6">
        <v>-179</v>
      </c>
      <c r="D34" s="6">
        <v>-192</v>
      </c>
      <c r="E34" s="6">
        <v>-305</v>
      </c>
    </row>
    <row r="35" spans="1:5" x14ac:dyDescent="0.25">
      <c r="A35" s="4" t="s">
        <v>246</v>
      </c>
      <c r="C35" s="6">
        <v>-32278</v>
      </c>
      <c r="D35" s="6">
        <v>-15783</v>
      </c>
      <c r="E35" s="6">
        <v>-22534</v>
      </c>
    </row>
    <row r="36" spans="1:5" x14ac:dyDescent="0.25">
      <c r="A36" s="4" t="s">
        <v>247</v>
      </c>
      <c r="C36" s="6">
        <v>0</v>
      </c>
      <c r="D36" s="6">
        <v>0</v>
      </c>
      <c r="E36" s="6">
        <v>-12</v>
      </c>
    </row>
    <row r="37" spans="1:5" x14ac:dyDescent="0.25">
      <c r="A37" s="4" t="s">
        <v>248</v>
      </c>
      <c r="C37" s="6">
        <v>-32278</v>
      </c>
      <c r="D37" s="6">
        <v>-15783</v>
      </c>
      <c r="E37" s="6">
        <v>-22546</v>
      </c>
    </row>
    <row r="38" spans="1:5" x14ac:dyDescent="0.25">
      <c r="A38" s="3" t="s">
        <v>249</v>
      </c>
      <c r="C38" s="4" t="s">
        <v>6</v>
      </c>
      <c r="D38" s="4" t="s">
        <v>6</v>
      </c>
      <c r="E38" s="4" t="s">
        <v>6</v>
      </c>
    </row>
    <row r="39" spans="1:5" x14ac:dyDescent="0.25">
      <c r="A39" s="4" t="s">
        <v>250</v>
      </c>
      <c r="C39" s="6">
        <v>4525</v>
      </c>
      <c r="D39" s="6">
        <v>3891</v>
      </c>
      <c r="E39" s="6">
        <v>0</v>
      </c>
    </row>
    <row r="40" spans="1:5" x14ac:dyDescent="0.25">
      <c r="A40" s="4" t="s">
        <v>251</v>
      </c>
      <c r="C40" s="6">
        <v>-3</v>
      </c>
      <c r="D40" s="6">
        <v>-3887</v>
      </c>
      <c r="E40" s="6">
        <v>0</v>
      </c>
    </row>
    <row r="41" spans="1:5" ht="30" x14ac:dyDescent="0.25">
      <c r="A41" s="4" t="s">
        <v>252</v>
      </c>
      <c r="C41" s="6">
        <v>3161</v>
      </c>
      <c r="D41" s="6">
        <v>-222</v>
      </c>
      <c r="E41" s="6">
        <v>-96</v>
      </c>
    </row>
    <row r="42" spans="1:5" x14ac:dyDescent="0.25">
      <c r="A42" s="4" t="s">
        <v>253</v>
      </c>
      <c r="C42" s="6">
        <v>30831</v>
      </c>
      <c r="D42" s="6">
        <v>0</v>
      </c>
      <c r="E42" s="6">
        <v>997</v>
      </c>
    </row>
    <row r="43" spans="1:5" x14ac:dyDescent="0.25">
      <c r="A43" s="4" t="s">
        <v>254</v>
      </c>
      <c r="C43" s="6">
        <v>-2569</v>
      </c>
      <c r="D43" s="6">
        <v>-3298</v>
      </c>
      <c r="E43" s="6">
        <v>-2004</v>
      </c>
    </row>
    <row r="44" spans="1:5" x14ac:dyDescent="0.25">
      <c r="A44" s="4" t="s">
        <v>204</v>
      </c>
      <c r="C44" s="6">
        <v>0</v>
      </c>
      <c r="D44" s="6">
        <v>-2000</v>
      </c>
      <c r="E44" s="6">
        <v>0</v>
      </c>
    </row>
    <row r="45" spans="1:5" x14ac:dyDescent="0.25">
      <c r="A45" s="4" t="s">
        <v>255</v>
      </c>
      <c r="C45" s="6">
        <v>-9247</v>
      </c>
      <c r="D45" s="6">
        <v>-8983</v>
      </c>
      <c r="E45" s="6">
        <v>-8729</v>
      </c>
    </row>
    <row r="46" spans="1:5" x14ac:dyDescent="0.25">
      <c r="A46" s="4" t="s">
        <v>256</v>
      </c>
      <c r="C46" s="6">
        <v>-631</v>
      </c>
      <c r="D46" s="6">
        <v>-335</v>
      </c>
      <c r="E46" s="6">
        <v>16</v>
      </c>
    </row>
    <row r="47" spans="1:5" x14ac:dyDescent="0.25">
      <c r="A47" s="4" t="s">
        <v>257</v>
      </c>
      <c r="C47" s="6">
        <v>26066</v>
      </c>
      <c r="D47" s="6">
        <v>-14834</v>
      </c>
      <c r="E47" s="6">
        <v>-9816</v>
      </c>
    </row>
    <row r="48" spans="1:5" ht="30" x14ac:dyDescent="0.25">
      <c r="A48" s="4" t="s">
        <v>258</v>
      </c>
      <c r="C48" s="6">
        <v>-40</v>
      </c>
      <c r="D48" s="6">
        <v>-165</v>
      </c>
      <c r="E48" s="6">
        <v>-59</v>
      </c>
    </row>
    <row r="49" spans="1:5" ht="30" x14ac:dyDescent="0.25">
      <c r="A49" s="4" t="s">
        <v>259</v>
      </c>
      <c r="C49" s="6">
        <v>2448</v>
      </c>
      <c r="D49" s="6">
        <v>-1515</v>
      </c>
      <c r="E49" s="6">
        <v>159</v>
      </c>
    </row>
    <row r="50" spans="1:5" ht="30" x14ac:dyDescent="0.25">
      <c r="A50" s="4" t="s">
        <v>260</v>
      </c>
      <c r="C50" s="6">
        <v>468</v>
      </c>
      <c r="D50" s="6">
        <v>1983</v>
      </c>
      <c r="E50" s="6">
        <v>1825</v>
      </c>
    </row>
    <row r="51" spans="1:5" x14ac:dyDescent="0.25">
      <c r="A51" s="4" t="s">
        <v>261</v>
      </c>
      <c r="C51" s="6">
        <v>2917</v>
      </c>
      <c r="D51" s="6">
        <v>468</v>
      </c>
      <c r="E51" s="6">
        <v>1983</v>
      </c>
    </row>
    <row r="52" spans="1:5" x14ac:dyDescent="0.25">
      <c r="A52" s="3" t="s">
        <v>262</v>
      </c>
      <c r="C52" s="4" t="s">
        <v>6</v>
      </c>
      <c r="D52" s="4" t="s">
        <v>6</v>
      </c>
      <c r="E52" s="4" t="s">
        <v>6</v>
      </c>
    </row>
    <row r="53" spans="1:5" x14ac:dyDescent="0.25">
      <c r="A53" s="4" t="s">
        <v>263</v>
      </c>
      <c r="C53" s="6">
        <v>3147</v>
      </c>
      <c r="D53" s="6">
        <v>7867</v>
      </c>
      <c r="E53" s="6">
        <v>7427</v>
      </c>
    </row>
    <row r="54" spans="1:5" x14ac:dyDescent="0.25">
      <c r="A54" s="4" t="s">
        <v>264</v>
      </c>
      <c r="C54" s="6">
        <v>2215</v>
      </c>
      <c r="D54" s="6">
        <v>1442</v>
      </c>
      <c r="E54" s="6">
        <v>1467</v>
      </c>
    </row>
    <row r="55" spans="1:5" x14ac:dyDescent="0.25">
      <c r="A55" s="4" t="s">
        <v>265</v>
      </c>
      <c r="C55" s="6">
        <v>134</v>
      </c>
      <c r="D55" s="6">
        <v>54</v>
      </c>
      <c r="E55" s="6">
        <v>-2</v>
      </c>
    </row>
    <row r="56" spans="1:5" x14ac:dyDescent="0.25">
      <c r="A56" s="3" t="s">
        <v>266</v>
      </c>
      <c r="C56" s="4" t="s">
        <v>6</v>
      </c>
      <c r="D56" s="4" t="s">
        <v>6</v>
      </c>
      <c r="E56" s="4" t="s">
        <v>6</v>
      </c>
    </row>
    <row r="57" spans="1:5" x14ac:dyDescent="0.25">
      <c r="A57" s="4" t="s">
        <v>267</v>
      </c>
      <c r="C57" s="5">
        <v>614</v>
      </c>
      <c r="D57" s="5">
        <v>752</v>
      </c>
      <c r="E57" s="5">
        <v>1943</v>
      </c>
    </row>
    <row r="58" spans="1:5" x14ac:dyDescent="0.25">
      <c r="A58" s="18"/>
      <c r="B58" s="18"/>
      <c r="C58" s="18"/>
      <c r="D58" s="18"/>
    </row>
    <row r="59" spans="1:5" x14ac:dyDescent="0.25">
      <c r="A59" s="20" t="s">
        <v>268</v>
      </c>
      <c r="B59" s="18"/>
      <c r="C59" s="18"/>
      <c r="D59" s="18"/>
    </row>
  </sheetData>
  <mergeCells count="4">
    <mergeCell ref="A1:B2"/>
    <mergeCell ref="C1:E1"/>
    <mergeCell ref="A58:D58"/>
    <mergeCell ref="A59:D59"/>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4"/>
  <sheetViews>
    <sheetView workbookViewId="0">
      <selection sqref="A1:B2"/>
    </sheetView>
  </sheetViews>
  <sheetFormatPr defaultRowHeight="15" x14ac:dyDescent="0.25"/>
  <cols>
    <col min="1" max="2" width="80" customWidth="1"/>
  </cols>
  <sheetData>
    <row r="1" spans="1:2" x14ac:dyDescent="0.25">
      <c r="A1" s="17" t="s">
        <v>269</v>
      </c>
      <c r="B1" s="2" t="s">
        <v>1</v>
      </c>
    </row>
    <row r="2" spans="1:2" x14ac:dyDescent="0.25">
      <c r="A2" s="18"/>
      <c r="B2" s="2" t="s">
        <v>2</v>
      </c>
    </row>
    <row r="3" spans="1:2" x14ac:dyDescent="0.25">
      <c r="A3" s="3" t="s">
        <v>270</v>
      </c>
      <c r="B3" s="4" t="s">
        <v>6</v>
      </c>
    </row>
    <row r="4" spans="1:2" ht="409.5" x14ac:dyDescent="0.25">
      <c r="A4" s="4" t="s">
        <v>269</v>
      </c>
      <c r="B4" s="4" t="s">
        <v>271</v>
      </c>
    </row>
  </sheetData>
  <mergeCells count="1">
    <mergeCell ref="A1:A2"/>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4"/>
  <sheetViews>
    <sheetView workbookViewId="0">
      <selection sqref="A1:B2"/>
    </sheetView>
  </sheetViews>
  <sheetFormatPr defaultRowHeight="15" x14ac:dyDescent="0.25"/>
  <cols>
    <col min="1" max="2" width="80" customWidth="1"/>
  </cols>
  <sheetData>
    <row r="1" spans="1:2" x14ac:dyDescent="0.25">
      <c r="A1" s="17" t="s">
        <v>272</v>
      </c>
      <c r="B1" s="2" t="s">
        <v>1</v>
      </c>
    </row>
    <row r="2" spans="1:2" x14ac:dyDescent="0.25">
      <c r="A2" s="18"/>
      <c r="B2" s="2" t="s">
        <v>2</v>
      </c>
    </row>
    <row r="3" spans="1:2" ht="30" x14ac:dyDescent="0.25">
      <c r="A3" s="3" t="s">
        <v>273</v>
      </c>
      <c r="B3" s="4" t="s">
        <v>6</v>
      </c>
    </row>
    <row r="4" spans="1:2" ht="409.5" x14ac:dyDescent="0.25">
      <c r="A4" s="4" t="s">
        <v>272</v>
      </c>
      <c r="B4" s="4" t="s">
        <v>274</v>
      </c>
    </row>
  </sheetData>
  <mergeCells count="1">
    <mergeCell ref="A1:A2"/>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7C80"/>
  </sheetPr>
  <dimension ref="A1:K70"/>
  <sheetViews>
    <sheetView workbookViewId="0">
      <pane xSplit="2" topLeftCell="C1" activePane="topRight" state="frozen"/>
      <selection sqref="A1:A2"/>
      <selection pane="topRight" activeCell="G18" sqref="G18"/>
    </sheetView>
  </sheetViews>
  <sheetFormatPr defaultRowHeight="15" outlineLevelRow="1" x14ac:dyDescent="0.25"/>
  <cols>
    <col min="1" max="1" width="9.28515625" style="24" customWidth="1"/>
    <col min="2" max="2" width="80" customWidth="1"/>
    <col min="3" max="3" width="8" style="24" customWidth="1"/>
    <col min="4" max="4" width="13" customWidth="1"/>
    <col min="5" max="5" width="16" customWidth="1"/>
    <col min="6" max="7" width="14" customWidth="1"/>
    <col min="8" max="8" width="16" style="24" customWidth="1"/>
    <col min="9" max="10" width="14" style="24" customWidth="1"/>
  </cols>
  <sheetData>
    <row r="1" spans="1:11" s="24" customFormat="1" x14ac:dyDescent="0.25">
      <c r="B1" s="40"/>
      <c r="C1" s="40"/>
      <c r="D1" s="40"/>
      <c r="E1" s="30" t="s">
        <v>1919</v>
      </c>
      <c r="F1" s="30"/>
      <c r="G1" s="30"/>
      <c r="H1" s="30"/>
      <c r="I1" s="30"/>
      <c r="J1" s="30"/>
    </row>
    <row r="2" spans="1:11" ht="15" customHeight="1" x14ac:dyDescent="0.25">
      <c r="B2" s="17" t="s">
        <v>71</v>
      </c>
      <c r="C2" s="17"/>
      <c r="D2" s="18"/>
      <c r="E2" s="19" t="s">
        <v>1</v>
      </c>
      <c r="F2" s="19"/>
      <c r="G2" s="19"/>
      <c r="H2" s="19"/>
      <c r="I2" s="19"/>
      <c r="J2" s="19"/>
    </row>
    <row r="3" spans="1:11" ht="30" customHeight="1" x14ac:dyDescent="0.25">
      <c r="B3" s="18"/>
      <c r="C3" s="18"/>
      <c r="D3" s="18"/>
      <c r="E3" s="2" t="s">
        <v>2</v>
      </c>
      <c r="F3" s="46" t="s">
        <v>72</v>
      </c>
      <c r="G3" s="2" t="s">
        <v>73</v>
      </c>
      <c r="H3" s="41" t="s">
        <v>633</v>
      </c>
      <c r="I3" s="41" t="s">
        <v>1917</v>
      </c>
      <c r="J3" s="41" t="s">
        <v>1918</v>
      </c>
    </row>
    <row r="4" spans="1:11" outlineLevel="1" x14ac:dyDescent="0.25">
      <c r="A4" s="31" t="s">
        <v>74</v>
      </c>
      <c r="B4" s="31"/>
      <c r="C4" s="43"/>
      <c r="E4" s="4" t="s">
        <v>6</v>
      </c>
      <c r="F4" s="47" t="s">
        <v>6</v>
      </c>
      <c r="G4" s="4" t="s">
        <v>6</v>
      </c>
      <c r="H4" s="25"/>
      <c r="I4" s="47"/>
      <c r="J4" s="25"/>
    </row>
    <row r="5" spans="1:11" outlineLevel="1" x14ac:dyDescent="0.25">
      <c r="B5" s="4" t="s">
        <v>75</v>
      </c>
      <c r="C5" s="25"/>
      <c r="D5" s="4" t="s">
        <v>76</v>
      </c>
      <c r="E5" s="5">
        <v>50914</v>
      </c>
      <c r="F5" s="48">
        <v>91793</v>
      </c>
      <c r="G5" s="5">
        <v>73636</v>
      </c>
      <c r="H5" s="26"/>
      <c r="I5" s="48"/>
      <c r="J5" s="26"/>
    </row>
    <row r="6" spans="1:11" outlineLevel="1" x14ac:dyDescent="0.25">
      <c r="B6" s="4" t="s">
        <v>77</v>
      </c>
      <c r="C6" s="25"/>
      <c r="D6" s="4" t="s">
        <v>76</v>
      </c>
      <c r="E6" s="6">
        <v>7582</v>
      </c>
      <c r="F6" s="49">
        <v>8537</v>
      </c>
      <c r="G6" s="6">
        <v>7652</v>
      </c>
      <c r="H6" s="27"/>
      <c r="I6" s="49"/>
      <c r="J6" s="27"/>
    </row>
    <row r="7" spans="1:11" s="33" customFormat="1" ht="15.75" outlineLevel="1" thickBot="1" x14ac:dyDescent="0.3">
      <c r="B7" s="54" t="s">
        <v>78</v>
      </c>
      <c r="C7" s="36"/>
      <c r="D7" s="36" t="s">
        <v>79</v>
      </c>
      <c r="E7" s="39">
        <v>58496</v>
      </c>
      <c r="F7" s="50">
        <v>100330</v>
      </c>
      <c r="G7" s="39">
        <v>81288</v>
      </c>
      <c r="H7" s="39">
        <v>41908</v>
      </c>
      <c r="I7" s="50">
        <v>41172</v>
      </c>
      <c r="J7" s="39">
        <v>40825</v>
      </c>
      <c r="K7" s="60"/>
    </row>
    <row r="8" spans="1:11" s="24" customFormat="1" outlineLevel="1" x14ac:dyDescent="0.25">
      <c r="B8" s="25"/>
      <c r="C8" s="25"/>
      <c r="D8" s="25"/>
      <c r="E8" s="27"/>
      <c r="F8" s="49"/>
      <c r="G8" s="27"/>
      <c r="H8" s="27"/>
      <c r="I8" s="49"/>
      <c r="J8" s="27"/>
      <c r="K8" s="59"/>
    </row>
    <row r="9" spans="1:11" outlineLevel="1" x14ac:dyDescent="0.25">
      <c r="A9" s="32" t="s">
        <v>81</v>
      </c>
      <c r="B9" s="32"/>
      <c r="C9" s="44"/>
      <c r="E9" s="58"/>
      <c r="F9" s="47" t="s">
        <v>6</v>
      </c>
      <c r="G9" s="4" t="s">
        <v>6</v>
      </c>
      <c r="H9" s="25"/>
      <c r="I9" s="47"/>
      <c r="J9" s="25"/>
    </row>
    <row r="10" spans="1:11" outlineLevel="1" x14ac:dyDescent="0.25">
      <c r="B10" s="4" t="s">
        <v>81</v>
      </c>
      <c r="C10" s="25"/>
      <c r="D10" s="4" t="s">
        <v>82</v>
      </c>
      <c r="E10" s="6">
        <v>24954</v>
      </c>
      <c r="F10" s="49">
        <v>34344</v>
      </c>
      <c r="G10" s="6">
        <v>30821</v>
      </c>
      <c r="H10" s="27">
        <v>8692</v>
      </c>
      <c r="I10" s="49">
        <v>8251</v>
      </c>
      <c r="J10" s="27">
        <v>8987</v>
      </c>
      <c r="K10" s="59"/>
    </row>
    <row r="11" spans="1:11" s="35" customFormat="1" outlineLevel="1" x14ac:dyDescent="0.25">
      <c r="A11" s="35" t="s">
        <v>1928</v>
      </c>
      <c r="B11" s="34"/>
      <c r="C11" s="34"/>
      <c r="D11" s="34"/>
      <c r="E11" s="61">
        <f>E7-E10</f>
        <v>33542</v>
      </c>
      <c r="F11" s="61">
        <f t="shared" ref="F11:J11" si="0">F7-F10</f>
        <v>65986</v>
      </c>
      <c r="G11" s="61">
        <f t="shared" si="0"/>
        <v>50467</v>
      </c>
      <c r="H11" s="61">
        <f t="shared" si="0"/>
        <v>33216</v>
      </c>
      <c r="I11" s="61">
        <f t="shared" si="0"/>
        <v>32921</v>
      </c>
      <c r="J11" s="61">
        <f t="shared" si="0"/>
        <v>31838</v>
      </c>
      <c r="K11" s="62"/>
    </row>
    <row r="12" spans="1:11" s="24" customFormat="1" outlineLevel="1" x14ac:dyDescent="0.25">
      <c r="B12" s="25"/>
      <c r="C12" s="25"/>
      <c r="D12" s="25"/>
      <c r="E12" s="27"/>
      <c r="F12" s="49"/>
      <c r="G12" s="27"/>
      <c r="H12" s="27"/>
      <c r="I12" s="49"/>
      <c r="J12" s="27"/>
      <c r="K12" s="59"/>
    </row>
    <row r="13" spans="1:11" outlineLevel="1" x14ac:dyDescent="0.25">
      <c r="B13" s="4" t="s">
        <v>83</v>
      </c>
      <c r="C13" s="25"/>
      <c r="D13" s="4" t="s">
        <v>84</v>
      </c>
      <c r="E13" s="6">
        <v>14771</v>
      </c>
      <c r="F13" s="49">
        <v>13677</v>
      </c>
      <c r="G13" s="6">
        <v>12703</v>
      </c>
      <c r="H13" s="27">
        <v>11615</v>
      </c>
      <c r="I13" s="49">
        <v>12750</v>
      </c>
      <c r="J13" s="27">
        <v>12612</v>
      </c>
      <c r="K13" s="59"/>
    </row>
    <row r="14" spans="1:11" outlineLevel="1" x14ac:dyDescent="0.25">
      <c r="B14" s="4" t="s">
        <v>85</v>
      </c>
      <c r="C14" s="25"/>
      <c r="D14" s="4" t="s">
        <v>84</v>
      </c>
      <c r="E14" s="6">
        <v>10679</v>
      </c>
      <c r="F14" s="49">
        <v>11428</v>
      </c>
      <c r="G14" s="6">
        <v>10360</v>
      </c>
      <c r="H14" s="27">
        <v>9405</v>
      </c>
      <c r="I14" s="49">
        <v>8394</v>
      </c>
      <c r="J14" s="27">
        <v>7760</v>
      </c>
    </row>
    <row r="15" spans="1:11" outlineLevel="1" x14ac:dyDescent="0.25">
      <c r="B15" s="4" t="s">
        <v>86</v>
      </c>
      <c r="C15" s="25"/>
      <c r="E15" s="6">
        <v>194</v>
      </c>
      <c r="F15" s="49">
        <v>953</v>
      </c>
      <c r="G15" s="6">
        <v>3469</v>
      </c>
      <c r="H15" s="27"/>
      <c r="I15" s="49"/>
      <c r="J15" s="27"/>
    </row>
    <row r="16" spans="1:11" outlineLevel="1" x14ac:dyDescent="0.25">
      <c r="B16" s="4" t="s">
        <v>87</v>
      </c>
      <c r="C16" s="25"/>
      <c r="E16" s="6">
        <v>4733</v>
      </c>
      <c r="F16" s="49">
        <v>3609</v>
      </c>
      <c r="G16" s="6">
        <v>3700</v>
      </c>
      <c r="H16" s="27">
        <v>3436</v>
      </c>
      <c r="I16" s="49">
        <v>4462</v>
      </c>
      <c r="J16" s="27">
        <v>4736</v>
      </c>
    </row>
    <row r="17" spans="1:10" outlineLevel="1" x14ac:dyDescent="0.25">
      <c r="B17" s="4" t="s">
        <v>88</v>
      </c>
      <c r="C17" s="25"/>
      <c r="E17" s="6">
        <v>2943</v>
      </c>
      <c r="F17" s="49">
        <v>1375</v>
      </c>
      <c r="G17" s="6">
        <v>802</v>
      </c>
      <c r="H17" s="27">
        <v>600</v>
      </c>
      <c r="I17" s="49">
        <v>601</v>
      </c>
      <c r="J17" s="27">
        <v>1058</v>
      </c>
    </row>
    <row r="18" spans="1:10" s="35" customFormat="1" outlineLevel="1" x14ac:dyDescent="0.25">
      <c r="A18" s="35" t="s">
        <v>1929</v>
      </c>
      <c r="B18" s="34"/>
      <c r="C18" s="34"/>
      <c r="E18" s="61">
        <f>E11-SUM(E13:E17)</f>
        <v>222</v>
      </c>
      <c r="F18" s="61">
        <f t="shared" ref="F18:J18" si="1">F11-SUM(F13:F17)</f>
        <v>34944</v>
      </c>
      <c r="G18" s="61">
        <f t="shared" si="1"/>
        <v>19433</v>
      </c>
      <c r="H18" s="61">
        <f t="shared" si="1"/>
        <v>8160</v>
      </c>
      <c r="I18" s="61">
        <f t="shared" si="1"/>
        <v>6714</v>
      </c>
      <c r="J18" s="61">
        <f t="shared" si="1"/>
        <v>5672</v>
      </c>
    </row>
    <row r="19" spans="1:10" s="24" customFormat="1" outlineLevel="1" x14ac:dyDescent="0.25">
      <c r="B19" s="25"/>
      <c r="C19" s="25"/>
      <c r="E19" s="27"/>
      <c r="F19" s="49"/>
      <c r="G19" s="27"/>
      <c r="H19" s="27"/>
      <c r="I19" s="49"/>
      <c r="J19" s="27"/>
    </row>
    <row r="20" spans="1:10" s="24" customFormat="1" outlineLevel="1" x14ac:dyDescent="0.25">
      <c r="A20" s="55"/>
      <c r="B20" s="57" t="s">
        <v>1927</v>
      </c>
      <c r="C20" s="54"/>
      <c r="D20" s="56"/>
      <c r="E20" s="56"/>
      <c r="F20" s="56"/>
      <c r="G20" s="56"/>
      <c r="H20" s="56">
        <v>-6</v>
      </c>
      <c r="I20" s="56">
        <v>-8086</v>
      </c>
      <c r="J20" s="56">
        <v>0</v>
      </c>
    </row>
    <row r="21" spans="1:10" outlineLevel="1" x14ac:dyDescent="0.25">
      <c r="B21" s="4" t="s">
        <v>89</v>
      </c>
      <c r="C21" s="25"/>
      <c r="E21" s="6">
        <v>-835</v>
      </c>
      <c r="F21" s="49">
        <v>217</v>
      </c>
      <c r="G21" s="6">
        <v>-4878</v>
      </c>
      <c r="H21" s="27">
        <v>669</v>
      </c>
      <c r="I21" s="49">
        <v>3314</v>
      </c>
      <c r="J21" s="27">
        <v>2077</v>
      </c>
    </row>
    <row r="22" spans="1:10" outlineLevel="1" x14ac:dyDescent="0.25">
      <c r="B22" s="4" t="s">
        <v>90</v>
      </c>
      <c r="C22" s="25"/>
      <c r="D22" s="4" t="s">
        <v>91</v>
      </c>
      <c r="E22" s="6">
        <v>1058</v>
      </c>
      <c r="F22" s="49">
        <v>34729</v>
      </c>
      <c r="G22" s="6">
        <v>24311</v>
      </c>
      <c r="H22" s="27">
        <v>7497</v>
      </c>
      <c r="I22" s="49">
        <v>11485</v>
      </c>
      <c r="J22" s="27">
        <v>3594</v>
      </c>
    </row>
    <row r="23" spans="1:10" outlineLevel="1" x14ac:dyDescent="0.25">
      <c r="B23" s="104" t="s">
        <v>92</v>
      </c>
      <c r="C23" s="25"/>
      <c r="E23" s="6">
        <v>-1115</v>
      </c>
      <c r="F23" s="49">
        <v>3328</v>
      </c>
      <c r="G23" s="6">
        <v>1852</v>
      </c>
      <c r="H23" s="27">
        <v>477</v>
      </c>
      <c r="I23" s="49">
        <v>618</v>
      </c>
      <c r="J23" s="27">
        <v>-266</v>
      </c>
    </row>
    <row r="24" spans="1:10" outlineLevel="1" x14ac:dyDescent="0.25">
      <c r="B24" s="4" t="s">
        <v>93</v>
      </c>
      <c r="C24" s="25"/>
      <c r="E24" s="6">
        <v>2172</v>
      </c>
      <c r="F24" s="49">
        <v>31401</v>
      </c>
      <c r="G24" s="6">
        <v>22459</v>
      </c>
      <c r="H24" s="27">
        <v>7021</v>
      </c>
      <c r="I24" s="49">
        <v>10867</v>
      </c>
      <c r="J24" s="27">
        <v>3861</v>
      </c>
    </row>
    <row r="25" spans="1:10" outlineLevel="1" x14ac:dyDescent="0.25">
      <c r="B25" s="104" t="s">
        <v>94</v>
      </c>
      <c r="C25" s="25"/>
      <c r="E25" s="6">
        <v>-15</v>
      </c>
      <c r="F25" s="49">
        <v>6</v>
      </c>
      <c r="G25" s="6">
        <v>-434</v>
      </c>
      <c r="H25" s="27">
        <v>2631</v>
      </c>
      <c r="I25" s="49">
        <v>5435</v>
      </c>
      <c r="J25" s="27">
        <v>7328</v>
      </c>
    </row>
    <row r="26" spans="1:10" s="33" customFormat="1" ht="15.75" outlineLevel="1" thickBot="1" x14ac:dyDescent="0.3">
      <c r="B26" s="54" t="s">
        <v>95</v>
      </c>
      <c r="C26" s="36"/>
      <c r="D26" s="37"/>
      <c r="E26" s="39">
        <f>SUM(E24:E25)</f>
        <v>2157</v>
      </c>
      <c r="F26" s="50">
        <v>31407</v>
      </c>
      <c r="G26" s="39">
        <v>22025</v>
      </c>
      <c r="H26" s="39">
        <v>9652</v>
      </c>
      <c r="I26" s="50">
        <v>16302</v>
      </c>
      <c r="J26" s="39">
        <v>11188</v>
      </c>
    </row>
    <row r="27" spans="1:10" outlineLevel="1" x14ac:dyDescent="0.25">
      <c r="B27" s="4" t="s">
        <v>96</v>
      </c>
      <c r="C27" s="25"/>
      <c r="E27" s="6">
        <v>39</v>
      </c>
      <c r="F27" s="49">
        <v>35</v>
      </c>
      <c r="G27" s="6">
        <v>45</v>
      </c>
      <c r="H27" s="27">
        <v>36</v>
      </c>
      <c r="I27" s="49">
        <v>29</v>
      </c>
      <c r="J27" s="27">
        <v>36</v>
      </c>
    </row>
    <row r="28" spans="1:10" s="33" customFormat="1" ht="15.75" outlineLevel="1" thickBot="1" x14ac:dyDescent="0.3">
      <c r="B28" s="54" t="s">
        <v>97</v>
      </c>
      <c r="C28" s="36"/>
      <c r="D28" s="37"/>
      <c r="E28" s="38">
        <f>E26-E27</f>
        <v>2118</v>
      </c>
      <c r="F28" s="51">
        <v>31372</v>
      </c>
      <c r="G28" s="38">
        <v>21979</v>
      </c>
      <c r="H28" s="38">
        <v>9616</v>
      </c>
      <c r="I28" s="51">
        <v>16273</v>
      </c>
      <c r="J28" s="38">
        <v>11153</v>
      </c>
    </row>
    <row r="29" spans="1:10" s="24" customFormat="1" outlineLevel="1" x14ac:dyDescent="0.25">
      <c r="B29" s="25"/>
      <c r="C29" s="25"/>
      <c r="E29" s="26"/>
      <c r="F29" s="48"/>
      <c r="G29" s="26"/>
      <c r="H29" s="26"/>
      <c r="I29" s="48"/>
      <c r="J29" s="26"/>
    </row>
    <row r="30" spans="1:10" outlineLevel="1" x14ac:dyDescent="0.25">
      <c r="A30" s="31" t="s">
        <v>98</v>
      </c>
      <c r="B30" s="31"/>
      <c r="C30" s="43"/>
      <c r="E30" s="4" t="s">
        <v>6</v>
      </c>
      <c r="F30" s="47" t="s">
        <v>6</v>
      </c>
      <c r="G30" s="4" t="s">
        <v>6</v>
      </c>
      <c r="H30" s="25"/>
      <c r="I30" s="47"/>
      <c r="J30" s="25"/>
    </row>
    <row r="31" spans="1:10" ht="30" outlineLevel="1" x14ac:dyDescent="0.25">
      <c r="B31" s="4" t="s">
        <v>99</v>
      </c>
      <c r="C31" s="25"/>
      <c r="E31" s="7">
        <v>0.38</v>
      </c>
      <c r="F31" s="52">
        <v>5.59</v>
      </c>
      <c r="G31" s="5">
        <v>4</v>
      </c>
      <c r="H31" s="28">
        <v>1.26</v>
      </c>
      <c r="I31" s="52">
        <v>1.95</v>
      </c>
      <c r="J31" s="26">
        <v>0.65</v>
      </c>
    </row>
    <row r="32" spans="1:10" outlineLevel="1" x14ac:dyDescent="0.25">
      <c r="B32" s="4" t="s">
        <v>100</v>
      </c>
      <c r="C32" s="25"/>
      <c r="E32" s="6">
        <v>0</v>
      </c>
      <c r="F32" s="49">
        <v>0</v>
      </c>
      <c r="G32" s="8">
        <v>-0.08</v>
      </c>
      <c r="H32" s="27">
        <v>0.47</v>
      </c>
      <c r="I32" s="49">
        <v>0.98</v>
      </c>
      <c r="J32" s="29">
        <v>1.25</v>
      </c>
    </row>
    <row r="33" spans="1:10" outlineLevel="1" x14ac:dyDescent="0.25">
      <c r="B33" s="4" t="s">
        <v>101</v>
      </c>
      <c r="C33" s="25"/>
      <c r="E33" s="8">
        <v>0.38</v>
      </c>
      <c r="F33" s="53">
        <v>5.59</v>
      </c>
      <c r="G33" s="8">
        <v>3.92</v>
      </c>
      <c r="H33" s="29">
        <v>1.73</v>
      </c>
      <c r="I33" s="53">
        <v>2.92</v>
      </c>
      <c r="J33" s="29">
        <v>1.9</v>
      </c>
    </row>
    <row r="34" spans="1:10" s="24" customFormat="1" outlineLevel="1" x14ac:dyDescent="0.25">
      <c r="B34" s="25"/>
      <c r="C34" s="25"/>
      <c r="E34" s="29"/>
      <c r="F34" s="53"/>
      <c r="G34" s="29"/>
      <c r="H34" s="29"/>
      <c r="I34" s="53"/>
      <c r="J34" s="29"/>
    </row>
    <row r="35" spans="1:10" outlineLevel="1" x14ac:dyDescent="0.25">
      <c r="A35" s="31" t="s">
        <v>102</v>
      </c>
      <c r="B35" s="31"/>
      <c r="C35" s="43"/>
      <c r="E35" s="4" t="s">
        <v>6</v>
      </c>
      <c r="F35" s="47" t="s">
        <v>6</v>
      </c>
      <c r="G35" s="4" t="s">
        <v>6</v>
      </c>
      <c r="H35" s="25"/>
      <c r="I35" s="47"/>
      <c r="J35" s="25"/>
    </row>
    <row r="36" spans="1:10" ht="30" outlineLevel="1" x14ac:dyDescent="0.25">
      <c r="B36" s="4" t="s">
        <v>99</v>
      </c>
      <c r="C36" s="25"/>
      <c r="E36" s="8">
        <v>0.37</v>
      </c>
      <c r="F36" s="53">
        <v>5.47</v>
      </c>
      <c r="G36" s="8">
        <v>3.93</v>
      </c>
      <c r="H36" s="29">
        <v>1.24</v>
      </c>
      <c r="I36" s="53">
        <v>1.91</v>
      </c>
      <c r="J36" s="29">
        <v>0.64</v>
      </c>
    </row>
    <row r="37" spans="1:10" outlineLevel="1" x14ac:dyDescent="0.25">
      <c r="B37" s="4" t="s">
        <v>100</v>
      </c>
      <c r="C37" s="25"/>
      <c r="E37" s="6">
        <v>0</v>
      </c>
      <c r="F37" s="49">
        <v>0</v>
      </c>
      <c r="G37" s="8">
        <v>-0.08</v>
      </c>
      <c r="H37" s="27">
        <v>0.47</v>
      </c>
      <c r="I37" s="49">
        <v>0.96</v>
      </c>
      <c r="J37" s="29">
        <v>1.23</v>
      </c>
    </row>
    <row r="38" spans="1:10" outlineLevel="1" x14ac:dyDescent="0.25">
      <c r="B38" s="4" t="s">
        <v>101</v>
      </c>
      <c r="C38" s="25"/>
      <c r="E38" s="7">
        <v>0.37</v>
      </c>
      <c r="F38" s="52">
        <v>5.47</v>
      </c>
      <c r="G38" s="7">
        <v>3.85</v>
      </c>
      <c r="H38" s="28">
        <v>1.71</v>
      </c>
      <c r="I38" s="52">
        <v>2.87</v>
      </c>
      <c r="J38" s="28">
        <v>1.87</v>
      </c>
    </row>
    <row r="39" spans="1:10" outlineLevel="1" x14ac:dyDescent="0.25">
      <c r="B39" s="4" t="s">
        <v>103</v>
      </c>
      <c r="C39" s="25"/>
      <c r="E39" s="6">
        <v>5643</v>
      </c>
      <c r="F39" s="49">
        <v>5608</v>
      </c>
      <c r="G39" s="6">
        <v>5601</v>
      </c>
      <c r="H39" s="27">
        <v>5555</v>
      </c>
      <c r="I39" s="49">
        <v>5569</v>
      </c>
      <c r="J39" s="27">
        <v>5872</v>
      </c>
    </row>
    <row r="40" spans="1:10" outlineLevel="1" x14ac:dyDescent="0.25">
      <c r="B40" s="4" t="s">
        <v>104</v>
      </c>
      <c r="C40" s="25"/>
      <c r="E40" s="6">
        <v>5709</v>
      </c>
      <c r="F40" s="49">
        <v>5733</v>
      </c>
      <c r="G40" s="6">
        <v>5708</v>
      </c>
      <c r="H40" s="27">
        <v>5632</v>
      </c>
      <c r="I40" s="49">
        <v>5675</v>
      </c>
      <c r="J40" s="27">
        <v>5977</v>
      </c>
    </row>
    <row r="41" spans="1:10" outlineLevel="1" x14ac:dyDescent="0.25">
      <c r="B41" s="18"/>
      <c r="C41" s="18"/>
      <c r="D41" s="18"/>
      <c r="E41" s="18"/>
      <c r="F41" s="18"/>
      <c r="H41"/>
      <c r="I41"/>
    </row>
    <row r="42" spans="1:10" outlineLevel="1" x14ac:dyDescent="0.25">
      <c r="B42" s="20" t="s">
        <v>105</v>
      </c>
      <c r="C42" s="20"/>
      <c r="D42" s="18"/>
      <c r="E42" s="18"/>
      <c r="F42" s="18"/>
      <c r="H42"/>
      <c r="I42"/>
    </row>
    <row r="43" spans="1:10" outlineLevel="1" x14ac:dyDescent="0.25"/>
    <row r="44" spans="1:10" outlineLevel="1" x14ac:dyDescent="0.25"/>
    <row r="45" spans="1:10" x14ac:dyDescent="0.25">
      <c r="A45" s="33"/>
      <c r="E45" s="24"/>
      <c r="F45" s="24"/>
      <c r="G45" s="24"/>
    </row>
    <row r="46" spans="1:10" x14ac:dyDescent="0.25">
      <c r="A46" s="33" t="s">
        <v>1920</v>
      </c>
      <c r="B46" s="24"/>
      <c r="D46" s="93"/>
      <c r="E46" s="42">
        <f t="shared" ref="E46:H46" si="2">IFERROR((E7-F7)/F7,0)</f>
        <v>-0.41696401873816408</v>
      </c>
      <c r="F46" s="42">
        <f t="shared" si="2"/>
        <v>0.23425351835449268</v>
      </c>
      <c r="G46" s="42">
        <f t="shared" si="2"/>
        <v>0.93967738856542904</v>
      </c>
      <c r="H46" s="42">
        <f t="shared" si="2"/>
        <v>1.7876226561740989E-2</v>
      </c>
      <c r="I46" s="42">
        <f>IFERROR((I7-J7)/J7,0)</f>
        <v>8.4996938150642982E-3</v>
      </c>
      <c r="J46" s="42"/>
    </row>
    <row r="47" spans="1:10" x14ac:dyDescent="0.25">
      <c r="B47" s="24" t="s">
        <v>1921</v>
      </c>
      <c r="E47" s="42">
        <f t="shared" ref="E47:H47" si="3">IFERROR((E5-F5)/F5,0)</f>
        <v>-0.44533896920244465</v>
      </c>
      <c r="F47" s="42">
        <f t="shared" si="3"/>
        <v>0.24657776087783151</v>
      </c>
      <c r="G47" s="42">
        <f t="shared" si="3"/>
        <v>0</v>
      </c>
      <c r="H47" s="42">
        <f t="shared" si="3"/>
        <v>0</v>
      </c>
      <c r="I47" s="42">
        <f>IFERROR((I5-J5)/J5,0)</f>
        <v>0</v>
      </c>
      <c r="J47" s="42"/>
    </row>
    <row r="48" spans="1:10" x14ac:dyDescent="0.25">
      <c r="B48" s="24" t="s">
        <v>1922</v>
      </c>
      <c r="E48" s="42">
        <f t="shared" ref="E48:H48" si="4">IFERROR((E6-F6)/F6,0)</f>
        <v>-0.11186599508023896</v>
      </c>
      <c r="F48" s="42">
        <f t="shared" si="4"/>
        <v>0.11565603763721903</v>
      </c>
      <c r="G48" s="42">
        <f t="shared" si="4"/>
        <v>0</v>
      </c>
      <c r="H48" s="42">
        <f t="shared" si="4"/>
        <v>0</v>
      </c>
      <c r="I48" s="42">
        <f>IFERROR((I6-J6)/J6,0)</f>
        <v>0</v>
      </c>
      <c r="J48" s="42"/>
    </row>
    <row r="49" spans="1:9" x14ac:dyDescent="0.25">
      <c r="B49" s="24"/>
    </row>
    <row r="50" spans="1:9" x14ac:dyDescent="0.25">
      <c r="A50" s="33" t="s">
        <v>1925</v>
      </c>
      <c r="B50" s="24"/>
      <c r="C50" s="45">
        <f>AVERAGE(E46:I46)</f>
        <v>0.15666856171171259</v>
      </c>
    </row>
    <row r="51" spans="1:9" x14ac:dyDescent="0.25">
      <c r="B51" s="24" t="s">
        <v>1923</v>
      </c>
      <c r="C51" s="45">
        <f t="shared" ref="C51:C52" si="5">AVERAGE(E47:I47)</f>
        <v>-3.9752241664922625E-2</v>
      </c>
    </row>
    <row r="52" spans="1:9" x14ac:dyDescent="0.25">
      <c r="B52" s="24" t="s">
        <v>1924</v>
      </c>
      <c r="C52" s="45">
        <f t="shared" si="5"/>
        <v>7.5800851139601333E-4</v>
      </c>
    </row>
    <row r="54" spans="1:9" x14ac:dyDescent="0.25">
      <c r="A54" s="33" t="s">
        <v>1926</v>
      </c>
      <c r="C54" s="45"/>
      <c r="E54" s="42">
        <f t="shared" ref="E54:H54" si="6">(E10-F10)/F10</f>
        <v>-0.27341020265548566</v>
      </c>
      <c r="F54" s="42">
        <f t="shared" si="6"/>
        <v>0.11430518153207229</v>
      </c>
      <c r="G54" s="42">
        <f t="shared" si="6"/>
        <v>2.5459042797975151</v>
      </c>
      <c r="H54" s="42">
        <f t="shared" si="6"/>
        <v>5.3448066900981701E-2</v>
      </c>
      <c r="I54" s="42">
        <f>(I10-J10)/J10</f>
        <v>-8.1896072104150439E-2</v>
      </c>
    </row>
    <row r="55" spans="1:9" x14ac:dyDescent="0.25">
      <c r="C55" s="45"/>
    </row>
    <row r="57" spans="1:9" x14ac:dyDescent="0.25">
      <c r="D57" s="24"/>
      <c r="E57" s="24"/>
    </row>
    <row r="58" spans="1:9" x14ac:dyDescent="0.25">
      <c r="D58" s="24"/>
      <c r="E58" s="24"/>
    </row>
    <row r="59" spans="1:9" x14ac:dyDescent="0.25">
      <c r="D59" s="24"/>
    </row>
    <row r="60" spans="1:9" x14ac:dyDescent="0.25">
      <c r="D60" s="24"/>
      <c r="E60" s="24"/>
    </row>
    <row r="61" spans="1:9" x14ac:dyDescent="0.25">
      <c r="D61" s="24"/>
      <c r="E61" s="24"/>
    </row>
    <row r="62" spans="1:9" x14ac:dyDescent="0.25">
      <c r="D62" s="24"/>
      <c r="E62" s="24"/>
    </row>
    <row r="63" spans="1:9" x14ac:dyDescent="0.25">
      <c r="D63" s="24"/>
      <c r="E63" s="24"/>
    </row>
    <row r="64" spans="1:9" x14ac:dyDescent="0.25">
      <c r="D64" s="24"/>
      <c r="E64" s="24"/>
    </row>
    <row r="65" spans="4:5" x14ac:dyDescent="0.25">
      <c r="D65" s="24"/>
      <c r="E65" s="24"/>
    </row>
    <row r="66" spans="4:5" x14ac:dyDescent="0.25">
      <c r="D66" s="24"/>
      <c r="E66" s="24"/>
    </row>
    <row r="67" spans="4:5" x14ac:dyDescent="0.25">
      <c r="D67" s="24"/>
      <c r="E67" s="24"/>
    </row>
    <row r="68" spans="4:5" x14ac:dyDescent="0.25">
      <c r="D68" s="24"/>
      <c r="E68" s="24"/>
    </row>
    <row r="69" spans="4:5" x14ac:dyDescent="0.25">
      <c r="D69" s="24"/>
      <c r="E69" s="24"/>
    </row>
    <row r="70" spans="4:5" x14ac:dyDescent="0.25">
      <c r="D70" s="24"/>
      <c r="E70" s="24"/>
    </row>
  </sheetData>
  <mergeCells count="9">
    <mergeCell ref="A30:B30"/>
    <mergeCell ref="A9:B9"/>
    <mergeCell ref="A4:B4"/>
    <mergeCell ref="A35:B35"/>
    <mergeCell ref="E1:J1"/>
    <mergeCell ref="E2:J2"/>
    <mergeCell ref="B2:D3"/>
    <mergeCell ref="B41:F41"/>
    <mergeCell ref="B42:F42"/>
  </mergeCells>
  <pageMargins left="0.75" right="0.75" top="1" bottom="1" header="0.5" footer="0.5"/>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4"/>
  <sheetViews>
    <sheetView workbookViewId="0">
      <selection sqref="A1:B2"/>
    </sheetView>
  </sheetViews>
  <sheetFormatPr defaultRowHeight="15" x14ac:dyDescent="0.25"/>
  <cols>
    <col min="1" max="2" width="80" customWidth="1"/>
  </cols>
  <sheetData>
    <row r="1" spans="1:2" x14ac:dyDescent="0.25">
      <c r="A1" s="17" t="s">
        <v>275</v>
      </c>
      <c r="B1" s="2" t="s">
        <v>1</v>
      </c>
    </row>
    <row r="2" spans="1:2" x14ac:dyDescent="0.25">
      <c r="A2" s="18"/>
      <c r="B2" s="2" t="s">
        <v>2</v>
      </c>
    </row>
    <row r="3" spans="1:2" x14ac:dyDescent="0.25">
      <c r="A3" s="3" t="s">
        <v>276</v>
      </c>
      <c r="B3" s="4" t="s">
        <v>6</v>
      </c>
    </row>
    <row r="4" spans="1:2" ht="409.5" x14ac:dyDescent="0.25">
      <c r="A4" s="4" t="s">
        <v>275</v>
      </c>
      <c r="B4" s="4" t="s">
        <v>277</v>
      </c>
    </row>
  </sheetData>
  <mergeCells count="1">
    <mergeCell ref="A1:A2"/>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4"/>
  <sheetViews>
    <sheetView workbookViewId="0">
      <selection sqref="A1:B2"/>
    </sheetView>
  </sheetViews>
  <sheetFormatPr defaultRowHeight="15" x14ac:dyDescent="0.25"/>
  <cols>
    <col min="1" max="1" width="37" customWidth="1"/>
    <col min="2" max="2" width="80" customWidth="1"/>
  </cols>
  <sheetData>
    <row r="1" spans="1:2" x14ac:dyDescent="0.25">
      <c r="A1" s="17" t="s">
        <v>278</v>
      </c>
      <c r="B1" s="2" t="s">
        <v>1</v>
      </c>
    </row>
    <row r="2" spans="1:2" x14ac:dyDescent="0.25">
      <c r="A2" s="18"/>
      <c r="B2" s="2" t="s">
        <v>2</v>
      </c>
    </row>
    <row r="3" spans="1:2" x14ac:dyDescent="0.25">
      <c r="A3" s="3" t="s">
        <v>279</v>
      </c>
      <c r="B3" s="4" t="s">
        <v>6</v>
      </c>
    </row>
    <row r="4" spans="1:2" ht="409.5" x14ac:dyDescent="0.25">
      <c r="A4" s="4" t="s">
        <v>278</v>
      </c>
      <c r="B4" s="4" t="s">
        <v>280</v>
      </c>
    </row>
  </sheetData>
  <mergeCells count="1">
    <mergeCell ref="A1:A2"/>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4"/>
  <sheetViews>
    <sheetView workbookViewId="0">
      <selection sqref="A1:B2"/>
    </sheetView>
  </sheetViews>
  <sheetFormatPr defaultRowHeight="15" x14ac:dyDescent="0.25"/>
  <cols>
    <col min="1" max="1" width="33" customWidth="1"/>
    <col min="2" max="2" width="80" customWidth="1"/>
  </cols>
  <sheetData>
    <row r="1" spans="1:2" x14ac:dyDescent="0.25">
      <c r="A1" s="17" t="s">
        <v>281</v>
      </c>
      <c r="B1" s="2" t="s">
        <v>1</v>
      </c>
    </row>
    <row r="2" spans="1:2" x14ac:dyDescent="0.25">
      <c r="A2" s="18"/>
      <c r="B2" s="2" t="s">
        <v>2</v>
      </c>
    </row>
    <row r="3" spans="1:2" x14ac:dyDescent="0.25">
      <c r="A3" s="3" t="s">
        <v>282</v>
      </c>
      <c r="B3" s="4" t="s">
        <v>6</v>
      </c>
    </row>
    <row r="4" spans="1:2" ht="409.5" x14ac:dyDescent="0.25">
      <c r="A4" s="4" t="s">
        <v>281</v>
      </c>
      <c r="B4" s="4" t="s">
        <v>283</v>
      </c>
    </row>
  </sheetData>
  <mergeCells count="1">
    <mergeCell ref="A1:A2"/>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4"/>
  <sheetViews>
    <sheetView workbookViewId="0">
      <selection sqref="A1:B2"/>
    </sheetView>
  </sheetViews>
  <sheetFormatPr defaultRowHeight="15" x14ac:dyDescent="0.25"/>
  <cols>
    <col min="1" max="1" width="73" customWidth="1"/>
    <col min="2" max="2" width="80" customWidth="1"/>
  </cols>
  <sheetData>
    <row r="1" spans="1:2" x14ac:dyDescent="0.25">
      <c r="A1" s="17" t="s">
        <v>284</v>
      </c>
      <c r="B1" s="2" t="s">
        <v>1</v>
      </c>
    </row>
    <row r="2" spans="1:2" x14ac:dyDescent="0.25">
      <c r="A2" s="18"/>
      <c r="B2" s="2" t="s">
        <v>2</v>
      </c>
    </row>
    <row r="3" spans="1:2" x14ac:dyDescent="0.25">
      <c r="A3" s="3" t="s">
        <v>285</v>
      </c>
      <c r="B3" s="4" t="s">
        <v>6</v>
      </c>
    </row>
    <row r="4" spans="1:2" ht="225" x14ac:dyDescent="0.25">
      <c r="A4" s="4" t="s">
        <v>284</v>
      </c>
      <c r="B4" s="4" t="s">
        <v>286</v>
      </c>
    </row>
  </sheetData>
  <mergeCells count="1">
    <mergeCell ref="A1:A2"/>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4"/>
  <sheetViews>
    <sheetView workbookViewId="0">
      <selection sqref="A1:B2"/>
    </sheetView>
  </sheetViews>
  <sheetFormatPr defaultRowHeight="15" x14ac:dyDescent="0.25"/>
  <cols>
    <col min="1" max="1" width="34" customWidth="1"/>
    <col min="2" max="2" width="80" customWidth="1"/>
  </cols>
  <sheetData>
    <row r="1" spans="1:2" x14ac:dyDescent="0.25">
      <c r="A1" s="17" t="s">
        <v>287</v>
      </c>
      <c r="B1" s="2" t="s">
        <v>1</v>
      </c>
    </row>
    <row r="2" spans="1:2" x14ac:dyDescent="0.25">
      <c r="A2" s="18"/>
      <c r="B2" s="2" t="s">
        <v>2</v>
      </c>
    </row>
    <row r="3" spans="1:2" x14ac:dyDescent="0.25">
      <c r="A3" s="3" t="s">
        <v>288</v>
      </c>
      <c r="B3" s="4" t="s">
        <v>6</v>
      </c>
    </row>
    <row r="4" spans="1:2" ht="409.5" x14ac:dyDescent="0.25">
      <c r="A4" s="4" t="s">
        <v>287</v>
      </c>
      <c r="B4" s="4" t="s">
        <v>289</v>
      </c>
    </row>
  </sheetData>
  <mergeCells count="1">
    <mergeCell ref="A1:A2"/>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4"/>
  <sheetViews>
    <sheetView workbookViewId="0">
      <selection sqref="A1:B2"/>
    </sheetView>
  </sheetViews>
  <sheetFormatPr defaultRowHeight="15" x14ac:dyDescent="0.25"/>
  <cols>
    <col min="1" max="1" width="39" customWidth="1"/>
    <col min="2" max="2" width="80" customWidth="1"/>
  </cols>
  <sheetData>
    <row r="1" spans="1:2" x14ac:dyDescent="0.25">
      <c r="A1" s="17" t="s">
        <v>290</v>
      </c>
      <c r="B1" s="2" t="s">
        <v>1</v>
      </c>
    </row>
    <row r="2" spans="1:2" x14ac:dyDescent="0.25">
      <c r="A2" s="18"/>
      <c r="B2" s="2" t="s">
        <v>2</v>
      </c>
    </row>
    <row r="3" spans="1:2" x14ac:dyDescent="0.25">
      <c r="A3" s="3" t="s">
        <v>291</v>
      </c>
      <c r="B3" s="4" t="s">
        <v>6</v>
      </c>
    </row>
    <row r="4" spans="1:2" ht="409.5" x14ac:dyDescent="0.25">
      <c r="A4" s="4" t="s">
        <v>290</v>
      </c>
      <c r="B4" s="4" t="s">
        <v>292</v>
      </c>
    </row>
  </sheetData>
  <mergeCells count="1">
    <mergeCell ref="A1:A2"/>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4"/>
  <sheetViews>
    <sheetView workbookViewId="0">
      <selection sqref="A1:B2"/>
    </sheetView>
  </sheetViews>
  <sheetFormatPr defaultRowHeight="15" x14ac:dyDescent="0.25"/>
  <cols>
    <col min="1" max="1" width="41" customWidth="1"/>
    <col min="2" max="2" width="80" customWidth="1"/>
  </cols>
  <sheetData>
    <row r="1" spans="1:2" x14ac:dyDescent="0.25">
      <c r="A1" s="17" t="s">
        <v>293</v>
      </c>
      <c r="B1" s="2" t="s">
        <v>1</v>
      </c>
    </row>
    <row r="2" spans="1:2" x14ac:dyDescent="0.25">
      <c r="A2" s="18"/>
      <c r="B2" s="2" t="s">
        <v>2</v>
      </c>
    </row>
    <row r="3" spans="1:2" x14ac:dyDescent="0.25">
      <c r="A3" s="3" t="s">
        <v>294</v>
      </c>
      <c r="B3" s="4" t="s">
        <v>6</v>
      </c>
    </row>
    <row r="4" spans="1:2" ht="135" x14ac:dyDescent="0.25">
      <c r="A4" s="4" t="s">
        <v>293</v>
      </c>
      <c r="B4" s="4" t="s">
        <v>295</v>
      </c>
    </row>
  </sheetData>
  <mergeCells count="1">
    <mergeCell ref="A1:A2"/>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4"/>
  <sheetViews>
    <sheetView workbookViewId="0">
      <selection sqref="A1:B2"/>
    </sheetView>
  </sheetViews>
  <sheetFormatPr defaultRowHeight="15" x14ac:dyDescent="0.25"/>
  <cols>
    <col min="1" max="1" width="53" customWidth="1"/>
    <col min="2" max="2" width="80" customWidth="1"/>
  </cols>
  <sheetData>
    <row r="1" spans="1:2" x14ac:dyDescent="0.25">
      <c r="A1" s="17" t="s">
        <v>296</v>
      </c>
      <c r="B1" s="2" t="s">
        <v>1</v>
      </c>
    </row>
    <row r="2" spans="1:2" x14ac:dyDescent="0.25">
      <c r="A2" s="18"/>
      <c r="B2" s="2" t="s">
        <v>2</v>
      </c>
    </row>
    <row r="3" spans="1:2" x14ac:dyDescent="0.25">
      <c r="A3" s="3" t="s">
        <v>297</v>
      </c>
      <c r="B3" s="4" t="s">
        <v>6</v>
      </c>
    </row>
    <row r="4" spans="1:2" ht="409.5" x14ac:dyDescent="0.25">
      <c r="A4" s="4" t="s">
        <v>296</v>
      </c>
      <c r="B4" s="4" t="s">
        <v>298</v>
      </c>
    </row>
  </sheetData>
  <mergeCells count="1">
    <mergeCell ref="A1:A2"/>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4"/>
  <sheetViews>
    <sheetView workbookViewId="0">
      <selection sqref="A1:B2"/>
    </sheetView>
  </sheetViews>
  <sheetFormatPr defaultRowHeight="15" x14ac:dyDescent="0.25"/>
  <cols>
    <col min="1" max="1" width="72" customWidth="1"/>
    <col min="2" max="2" width="80" customWidth="1"/>
  </cols>
  <sheetData>
    <row r="1" spans="1:2" x14ac:dyDescent="0.25">
      <c r="A1" s="17" t="s">
        <v>299</v>
      </c>
      <c r="B1" s="2" t="s">
        <v>1</v>
      </c>
    </row>
    <row r="2" spans="1:2" x14ac:dyDescent="0.25">
      <c r="A2" s="18"/>
      <c r="B2" s="2" t="s">
        <v>2</v>
      </c>
    </row>
    <row r="3" spans="1:2" x14ac:dyDescent="0.25">
      <c r="A3" s="3" t="s">
        <v>300</v>
      </c>
      <c r="B3" s="4" t="s">
        <v>6</v>
      </c>
    </row>
    <row r="4" spans="1:2" ht="409.5" x14ac:dyDescent="0.25">
      <c r="A4" s="4" t="s">
        <v>299</v>
      </c>
      <c r="B4" s="4" t="s">
        <v>301</v>
      </c>
    </row>
  </sheetData>
  <mergeCells count="1">
    <mergeCell ref="A1:A2"/>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B4"/>
  <sheetViews>
    <sheetView workbookViewId="0">
      <selection sqref="A1:B2"/>
    </sheetView>
  </sheetViews>
  <sheetFormatPr defaultRowHeight="15" x14ac:dyDescent="0.25"/>
  <cols>
    <col min="1" max="1" width="18" customWidth="1"/>
    <col min="2" max="2" width="80" customWidth="1"/>
  </cols>
  <sheetData>
    <row r="1" spans="1:2" x14ac:dyDescent="0.25">
      <c r="A1" s="17" t="s">
        <v>302</v>
      </c>
      <c r="B1" s="2" t="s">
        <v>1</v>
      </c>
    </row>
    <row r="2" spans="1:2" x14ac:dyDescent="0.25">
      <c r="A2" s="18"/>
      <c r="B2" s="2" t="s">
        <v>2</v>
      </c>
    </row>
    <row r="3" spans="1:2" x14ac:dyDescent="0.25">
      <c r="A3" s="3" t="s">
        <v>285</v>
      </c>
      <c r="B3" s="4" t="s">
        <v>6</v>
      </c>
    </row>
    <row r="4" spans="1:2" ht="210" x14ac:dyDescent="0.25">
      <c r="A4" s="4" t="s">
        <v>302</v>
      </c>
      <c r="B4" s="4" t="s">
        <v>303</v>
      </c>
    </row>
  </sheetData>
  <mergeCells count="1">
    <mergeCell ref="A1:A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3"/>
  <sheetViews>
    <sheetView workbookViewId="0">
      <selection sqref="A1:B2"/>
    </sheetView>
  </sheetViews>
  <sheetFormatPr defaultRowHeight="15" x14ac:dyDescent="0.25"/>
  <cols>
    <col min="1" max="1" width="80" customWidth="1"/>
    <col min="2" max="2" width="13" customWidth="1"/>
    <col min="3" max="3" width="16" customWidth="1"/>
    <col min="4" max="5" width="14" customWidth="1"/>
  </cols>
  <sheetData>
    <row r="1" spans="1:5" x14ac:dyDescent="0.25">
      <c r="A1" s="17" t="s">
        <v>106</v>
      </c>
      <c r="B1" s="18"/>
      <c r="C1" s="19" t="s">
        <v>1</v>
      </c>
      <c r="D1" s="18"/>
      <c r="E1" s="18"/>
    </row>
    <row r="2" spans="1:5" x14ac:dyDescent="0.25">
      <c r="A2" s="18"/>
      <c r="B2" s="18"/>
      <c r="C2" s="2" t="s">
        <v>2</v>
      </c>
      <c r="D2" s="2" t="s">
        <v>72</v>
      </c>
      <c r="E2" s="2" t="s">
        <v>73</v>
      </c>
    </row>
    <row r="3" spans="1:5" x14ac:dyDescent="0.25">
      <c r="A3" s="3" t="s">
        <v>107</v>
      </c>
      <c r="C3" s="4" t="s">
        <v>6</v>
      </c>
      <c r="D3" s="4" t="s">
        <v>6</v>
      </c>
      <c r="E3" s="4" t="s">
        <v>6</v>
      </c>
    </row>
    <row r="4" spans="1:5" x14ac:dyDescent="0.25">
      <c r="A4" s="4" t="s">
        <v>95</v>
      </c>
      <c r="C4" s="5">
        <v>2158</v>
      </c>
      <c r="D4" s="5">
        <v>31407</v>
      </c>
      <c r="E4" s="5">
        <v>22025</v>
      </c>
    </row>
    <row r="5" spans="1:5" x14ac:dyDescent="0.25">
      <c r="A5" s="4" t="s">
        <v>108</v>
      </c>
      <c r="C5" s="6">
        <v>452</v>
      </c>
      <c r="D5" s="6">
        <v>-2328</v>
      </c>
      <c r="E5" s="6">
        <v>-682</v>
      </c>
    </row>
    <row r="6" spans="1:5" x14ac:dyDescent="0.25">
      <c r="A6" s="4" t="s">
        <v>109</v>
      </c>
      <c r="C6" s="6">
        <v>626</v>
      </c>
      <c r="D6" s="6">
        <v>1444</v>
      </c>
      <c r="E6" s="6">
        <v>526</v>
      </c>
    </row>
    <row r="7" spans="1:5" x14ac:dyDescent="0.25">
      <c r="A7" s="4" t="s">
        <v>110</v>
      </c>
      <c r="B7" s="4" t="s">
        <v>76</v>
      </c>
      <c r="C7" s="6">
        <v>-413</v>
      </c>
      <c r="D7" s="6">
        <v>-2062</v>
      </c>
      <c r="E7" s="6">
        <v>134</v>
      </c>
    </row>
    <row r="8" spans="1:5" x14ac:dyDescent="0.25">
      <c r="A8" s="4" t="s">
        <v>111</v>
      </c>
      <c r="C8" s="6">
        <v>213</v>
      </c>
      <c r="D8" s="6">
        <v>-618</v>
      </c>
      <c r="E8" s="6">
        <v>660</v>
      </c>
    </row>
    <row r="9" spans="1:5" x14ac:dyDescent="0.25">
      <c r="A9" s="4" t="s">
        <v>112</v>
      </c>
      <c r="C9" s="6">
        <v>-121</v>
      </c>
      <c r="D9" s="6">
        <v>-1306</v>
      </c>
      <c r="E9" s="6">
        <v>-355</v>
      </c>
    </row>
    <row r="10" spans="1:5" x14ac:dyDescent="0.25">
      <c r="A10" s="4" t="s">
        <v>110</v>
      </c>
      <c r="B10" s="4" t="s">
        <v>79</v>
      </c>
      <c r="C10" s="6">
        <v>-141</v>
      </c>
      <c r="D10" s="6">
        <v>1809</v>
      </c>
      <c r="E10" s="6">
        <v>-30</v>
      </c>
    </row>
    <row r="11" spans="1:5" ht="30" x14ac:dyDescent="0.25">
      <c r="A11" s="4" t="s">
        <v>113</v>
      </c>
      <c r="C11" s="6">
        <v>-261</v>
      </c>
      <c r="D11" s="6">
        <v>502</v>
      </c>
      <c r="E11" s="6">
        <v>-384</v>
      </c>
    </row>
    <row r="12" spans="1:5" x14ac:dyDescent="0.25">
      <c r="A12" s="4" t="s">
        <v>114</v>
      </c>
      <c r="C12" s="6">
        <v>-25</v>
      </c>
      <c r="D12" s="6">
        <v>-24</v>
      </c>
      <c r="E12" s="6">
        <v>116</v>
      </c>
    </row>
    <row r="13" spans="1:5" ht="30" x14ac:dyDescent="0.25">
      <c r="A13" s="4" t="s">
        <v>115</v>
      </c>
      <c r="C13" s="6">
        <v>-117</v>
      </c>
      <c r="D13" s="6">
        <v>-129</v>
      </c>
      <c r="E13" s="6">
        <v>-154</v>
      </c>
    </row>
    <row r="14" spans="1:5" ht="30" x14ac:dyDescent="0.25">
      <c r="A14" s="4" t="s">
        <v>116</v>
      </c>
      <c r="C14" s="6">
        <v>-15</v>
      </c>
      <c r="D14" s="6">
        <v>-12</v>
      </c>
      <c r="E14" s="6">
        <v>-75</v>
      </c>
    </row>
    <row r="15" spans="1:5" ht="30" x14ac:dyDescent="0.25">
      <c r="A15" s="4" t="s">
        <v>117</v>
      </c>
      <c r="C15" s="6">
        <v>-157</v>
      </c>
      <c r="D15" s="6">
        <v>-166</v>
      </c>
      <c r="E15" s="6">
        <v>-113</v>
      </c>
    </row>
    <row r="16" spans="1:5" x14ac:dyDescent="0.25">
      <c r="A16" s="4" t="s">
        <v>118</v>
      </c>
      <c r="C16" s="6">
        <v>246</v>
      </c>
      <c r="D16" s="6">
        <v>-2609</v>
      </c>
      <c r="E16" s="6">
        <v>-519</v>
      </c>
    </row>
    <row r="17" spans="1:5" x14ac:dyDescent="0.25">
      <c r="A17" s="4" t="s">
        <v>119</v>
      </c>
      <c r="C17" s="6">
        <v>-85</v>
      </c>
      <c r="D17" s="6">
        <v>-187</v>
      </c>
      <c r="E17" s="6">
        <v>71</v>
      </c>
    </row>
    <row r="18" spans="1:5" x14ac:dyDescent="0.25">
      <c r="A18" s="4" t="s">
        <v>120</v>
      </c>
      <c r="C18" s="6">
        <v>331</v>
      </c>
      <c r="D18" s="6">
        <v>-2422</v>
      </c>
      <c r="E18" s="6">
        <v>-589</v>
      </c>
    </row>
    <row r="19" spans="1:5" x14ac:dyDescent="0.25">
      <c r="A19" s="4" t="s">
        <v>121</v>
      </c>
      <c r="C19" s="6">
        <v>2488</v>
      </c>
      <c r="D19" s="6">
        <v>28985</v>
      </c>
      <c r="E19" s="6">
        <v>21435</v>
      </c>
    </row>
    <row r="20" spans="1:5" x14ac:dyDescent="0.25">
      <c r="A20" s="4" t="s">
        <v>122</v>
      </c>
      <c r="C20" s="6">
        <v>26</v>
      </c>
      <c r="D20" s="6">
        <v>20</v>
      </c>
      <c r="E20" s="6">
        <v>43</v>
      </c>
    </row>
    <row r="21" spans="1:5" x14ac:dyDescent="0.25">
      <c r="A21" s="4" t="s">
        <v>123</v>
      </c>
      <c r="C21" s="5">
        <v>2462</v>
      </c>
      <c r="D21" s="5">
        <v>28965</v>
      </c>
      <c r="E21" s="5">
        <v>21393</v>
      </c>
    </row>
    <row r="22" spans="1:5" x14ac:dyDescent="0.25">
      <c r="A22" s="18"/>
      <c r="B22" s="18"/>
      <c r="C22" s="18"/>
      <c r="D22" s="18"/>
    </row>
    <row r="23" spans="1:5" x14ac:dyDescent="0.25">
      <c r="A23" s="20" t="s">
        <v>124</v>
      </c>
      <c r="B23" s="18"/>
      <c r="C23" s="18"/>
      <c r="D23" s="18"/>
    </row>
  </sheetData>
  <mergeCells count="4">
    <mergeCell ref="A1:B2"/>
    <mergeCell ref="C1:E1"/>
    <mergeCell ref="A22:D22"/>
    <mergeCell ref="A23:D23"/>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B4"/>
  <sheetViews>
    <sheetView workbookViewId="0">
      <selection sqref="A1:B2"/>
    </sheetView>
  </sheetViews>
  <sheetFormatPr defaultRowHeight="15" x14ac:dyDescent="0.25"/>
  <cols>
    <col min="1" max="1" width="43" customWidth="1"/>
    <col min="2" max="2" width="80" customWidth="1"/>
  </cols>
  <sheetData>
    <row r="1" spans="1:2" x14ac:dyDescent="0.25">
      <c r="A1" s="17" t="s">
        <v>304</v>
      </c>
      <c r="B1" s="2" t="s">
        <v>1</v>
      </c>
    </row>
    <row r="2" spans="1:2" x14ac:dyDescent="0.25">
      <c r="A2" s="18"/>
      <c r="B2" s="2" t="s">
        <v>2</v>
      </c>
    </row>
    <row r="3" spans="1:2" x14ac:dyDescent="0.25">
      <c r="A3" s="3" t="s">
        <v>305</v>
      </c>
      <c r="B3" s="4" t="s">
        <v>6</v>
      </c>
    </row>
    <row r="4" spans="1:2" ht="409.5" x14ac:dyDescent="0.25">
      <c r="A4" s="4" t="s">
        <v>304</v>
      </c>
      <c r="B4" s="4" t="s">
        <v>306</v>
      </c>
    </row>
  </sheetData>
  <mergeCells count="1">
    <mergeCell ref="A1:A2"/>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B4"/>
  <sheetViews>
    <sheetView workbookViewId="0">
      <selection sqref="A1:B2"/>
    </sheetView>
  </sheetViews>
  <sheetFormatPr defaultRowHeight="15" x14ac:dyDescent="0.25"/>
  <cols>
    <col min="1" max="1" width="74" customWidth="1"/>
    <col min="2" max="2" width="80" customWidth="1"/>
  </cols>
  <sheetData>
    <row r="1" spans="1:2" x14ac:dyDescent="0.25">
      <c r="A1" s="17" t="s">
        <v>307</v>
      </c>
      <c r="B1" s="2" t="s">
        <v>1</v>
      </c>
    </row>
    <row r="2" spans="1:2" x14ac:dyDescent="0.25">
      <c r="A2" s="18"/>
      <c r="B2" s="2" t="s">
        <v>2</v>
      </c>
    </row>
    <row r="3" spans="1:2" x14ac:dyDescent="0.25">
      <c r="A3" s="3" t="s">
        <v>308</v>
      </c>
      <c r="B3" s="4" t="s">
        <v>6</v>
      </c>
    </row>
    <row r="4" spans="1:2" ht="180" x14ac:dyDescent="0.25">
      <c r="A4" s="4" t="s">
        <v>307</v>
      </c>
      <c r="B4" s="4" t="s">
        <v>309</v>
      </c>
    </row>
  </sheetData>
  <mergeCells count="1">
    <mergeCell ref="A1:A2"/>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4"/>
  <sheetViews>
    <sheetView workbookViewId="0">
      <selection sqref="A1:B2"/>
    </sheetView>
  </sheetViews>
  <sheetFormatPr defaultRowHeight="15" x14ac:dyDescent="0.25"/>
  <cols>
    <col min="1" max="1" width="18" customWidth="1"/>
    <col min="2" max="2" width="80" customWidth="1"/>
  </cols>
  <sheetData>
    <row r="1" spans="1:2" x14ac:dyDescent="0.25">
      <c r="A1" s="17" t="s">
        <v>310</v>
      </c>
      <c r="B1" s="2" t="s">
        <v>1</v>
      </c>
    </row>
    <row r="2" spans="1:2" x14ac:dyDescent="0.25">
      <c r="A2" s="18"/>
      <c r="B2" s="2" t="s">
        <v>2</v>
      </c>
    </row>
    <row r="3" spans="1:2" x14ac:dyDescent="0.25">
      <c r="A3" s="3" t="s">
        <v>311</v>
      </c>
      <c r="B3" s="4" t="s">
        <v>6</v>
      </c>
    </row>
    <row r="4" spans="1:2" ht="409.5" x14ac:dyDescent="0.25">
      <c r="A4" s="4" t="s">
        <v>310</v>
      </c>
      <c r="B4" s="4" t="s">
        <v>312</v>
      </c>
    </row>
  </sheetData>
  <mergeCells count="1">
    <mergeCell ref="A1:A2"/>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B4"/>
  <sheetViews>
    <sheetView workbookViewId="0">
      <selection sqref="A1:B2"/>
    </sheetView>
  </sheetViews>
  <sheetFormatPr defaultRowHeight="15" x14ac:dyDescent="0.25"/>
  <cols>
    <col min="1" max="1" width="52" customWidth="1"/>
    <col min="2" max="2" width="80" customWidth="1"/>
  </cols>
  <sheetData>
    <row r="1" spans="1:2" x14ac:dyDescent="0.25">
      <c r="A1" s="17" t="s">
        <v>313</v>
      </c>
      <c r="B1" s="2" t="s">
        <v>1</v>
      </c>
    </row>
    <row r="2" spans="1:2" x14ac:dyDescent="0.25">
      <c r="A2" s="18"/>
      <c r="B2" s="2" t="s">
        <v>2</v>
      </c>
    </row>
    <row r="3" spans="1:2" x14ac:dyDescent="0.25">
      <c r="A3" s="3" t="s">
        <v>314</v>
      </c>
      <c r="B3" s="4" t="s">
        <v>6</v>
      </c>
    </row>
    <row r="4" spans="1:2" ht="409.5" x14ac:dyDescent="0.25">
      <c r="A4" s="4" t="s">
        <v>313</v>
      </c>
      <c r="B4" s="4" t="s">
        <v>315</v>
      </c>
    </row>
  </sheetData>
  <mergeCells count="1">
    <mergeCell ref="A1:A2"/>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B4"/>
  <sheetViews>
    <sheetView workbookViewId="0">
      <selection sqref="A1:B2"/>
    </sheetView>
  </sheetViews>
  <sheetFormatPr defaultRowHeight="15" x14ac:dyDescent="0.25"/>
  <cols>
    <col min="1" max="1" width="50" customWidth="1"/>
    <col min="2" max="2" width="80" customWidth="1"/>
  </cols>
  <sheetData>
    <row r="1" spans="1:2" x14ac:dyDescent="0.25">
      <c r="A1" s="17" t="s">
        <v>316</v>
      </c>
      <c r="B1" s="2" t="s">
        <v>1</v>
      </c>
    </row>
    <row r="2" spans="1:2" x14ac:dyDescent="0.25">
      <c r="A2" s="18"/>
      <c r="B2" s="2" t="s">
        <v>2</v>
      </c>
    </row>
    <row r="3" spans="1:2" x14ac:dyDescent="0.25">
      <c r="A3" s="3" t="s">
        <v>317</v>
      </c>
      <c r="B3" s="4" t="s">
        <v>6</v>
      </c>
    </row>
    <row r="4" spans="1:2" ht="409.5" x14ac:dyDescent="0.25">
      <c r="A4" s="4" t="s">
        <v>316</v>
      </c>
      <c r="B4" s="4" t="s">
        <v>318</v>
      </c>
    </row>
  </sheetData>
  <mergeCells count="1">
    <mergeCell ref="A1:A2"/>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D4"/>
  <sheetViews>
    <sheetView workbookViewId="0">
      <selection sqref="A1:B2"/>
    </sheetView>
  </sheetViews>
  <sheetFormatPr defaultRowHeight="15" x14ac:dyDescent="0.25"/>
  <cols>
    <col min="1" max="1" width="54" customWidth="1"/>
    <col min="2" max="2" width="16" customWidth="1"/>
    <col min="3" max="4" width="14" customWidth="1"/>
  </cols>
  <sheetData>
    <row r="1" spans="1:4" x14ac:dyDescent="0.25">
      <c r="A1" s="17" t="s">
        <v>319</v>
      </c>
      <c r="B1" s="19" t="s">
        <v>1</v>
      </c>
      <c r="C1" s="18"/>
      <c r="D1" s="18"/>
    </row>
    <row r="2" spans="1:4" x14ac:dyDescent="0.25">
      <c r="A2" s="18"/>
      <c r="B2" s="2" t="s">
        <v>2</v>
      </c>
      <c r="C2" s="2" t="s">
        <v>72</v>
      </c>
      <c r="D2" s="2" t="s">
        <v>73</v>
      </c>
    </row>
    <row r="3" spans="1:4" x14ac:dyDescent="0.25">
      <c r="A3" s="3" t="s">
        <v>320</v>
      </c>
      <c r="B3" s="4" t="s">
        <v>6</v>
      </c>
      <c r="C3" s="4" t="s">
        <v>6</v>
      </c>
      <c r="D3" s="4" t="s">
        <v>6</v>
      </c>
    </row>
    <row r="4" spans="1:4" x14ac:dyDescent="0.25">
      <c r="A4" s="4" t="s">
        <v>321</v>
      </c>
      <c r="B4" s="5">
        <v>2119</v>
      </c>
      <c r="C4" s="5">
        <v>31372</v>
      </c>
      <c r="D4" s="5">
        <v>21979</v>
      </c>
    </row>
  </sheetData>
  <mergeCells count="2">
    <mergeCell ref="A1:A2"/>
    <mergeCell ref="B1:D1"/>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B7"/>
  <sheetViews>
    <sheetView workbookViewId="0">
      <selection sqref="A1:B2"/>
    </sheetView>
  </sheetViews>
  <sheetFormatPr defaultRowHeight="15" x14ac:dyDescent="0.25"/>
  <cols>
    <col min="1" max="1" width="39" customWidth="1"/>
    <col min="2" max="2" width="15" customWidth="1"/>
  </cols>
  <sheetData>
    <row r="1" spans="1:2" ht="30" x14ac:dyDescent="0.25">
      <c r="A1" s="17" t="s">
        <v>322</v>
      </c>
      <c r="B1" s="2" t="s">
        <v>323</v>
      </c>
    </row>
    <row r="2" spans="1:2" x14ac:dyDescent="0.25">
      <c r="A2" s="18"/>
      <c r="B2" s="2" t="s">
        <v>2</v>
      </c>
    </row>
    <row r="3" spans="1:2" x14ac:dyDescent="0.25">
      <c r="A3" s="3" t="s">
        <v>324</v>
      </c>
      <c r="B3" s="4" t="s">
        <v>6</v>
      </c>
    </row>
    <row r="4" spans="1:2" x14ac:dyDescent="0.25">
      <c r="A4" s="4" t="s">
        <v>325</v>
      </c>
      <c r="B4" s="4" t="s">
        <v>16</v>
      </c>
    </row>
    <row r="5" spans="1:2" x14ac:dyDescent="0.25">
      <c r="A5" s="4" t="s">
        <v>326</v>
      </c>
      <c r="B5" s="4" t="s">
        <v>16</v>
      </c>
    </row>
    <row r="6" spans="1:2" x14ac:dyDescent="0.25">
      <c r="A6" s="4" t="s">
        <v>327</v>
      </c>
      <c r="B6" s="4" t="s">
        <v>16</v>
      </c>
    </row>
    <row r="7" spans="1:2" ht="30" x14ac:dyDescent="0.25">
      <c r="A7" s="4" t="s">
        <v>328</v>
      </c>
      <c r="B7" s="4" t="s">
        <v>16</v>
      </c>
    </row>
  </sheetData>
  <mergeCells count="1">
    <mergeCell ref="A1:A2"/>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B31"/>
  <sheetViews>
    <sheetView workbookViewId="0">
      <selection sqref="A1:B2"/>
    </sheetView>
  </sheetViews>
  <sheetFormatPr defaultRowHeight="15" x14ac:dyDescent="0.25"/>
  <cols>
    <col min="1" max="2" width="80" customWidth="1"/>
  </cols>
  <sheetData>
    <row r="1" spans="1:2" x14ac:dyDescent="0.25">
      <c r="A1" s="17" t="s">
        <v>329</v>
      </c>
      <c r="B1" s="2" t="s">
        <v>1</v>
      </c>
    </row>
    <row r="2" spans="1:2" x14ac:dyDescent="0.25">
      <c r="A2" s="18"/>
      <c r="B2" s="2" t="s">
        <v>2</v>
      </c>
    </row>
    <row r="3" spans="1:2" x14ac:dyDescent="0.25">
      <c r="A3" s="3" t="s">
        <v>270</v>
      </c>
      <c r="B3" s="4" t="s">
        <v>6</v>
      </c>
    </row>
    <row r="4" spans="1:2" ht="30" x14ac:dyDescent="0.25">
      <c r="A4" s="4" t="s">
        <v>330</v>
      </c>
      <c r="B4" s="4" t="s">
        <v>331</v>
      </c>
    </row>
    <row r="5" spans="1:2" ht="120" x14ac:dyDescent="0.25">
      <c r="A5" s="4" t="s">
        <v>332</v>
      </c>
      <c r="B5" s="4" t="s">
        <v>333</v>
      </c>
    </row>
    <row r="6" spans="1:2" ht="45" x14ac:dyDescent="0.25">
      <c r="A6" s="4" t="s">
        <v>334</v>
      </c>
      <c r="B6" s="4" t="s">
        <v>335</v>
      </c>
    </row>
    <row r="7" spans="1:2" ht="60" x14ac:dyDescent="0.25">
      <c r="A7" s="4" t="s">
        <v>336</v>
      </c>
      <c r="B7" s="4" t="s">
        <v>337</v>
      </c>
    </row>
    <row r="8" spans="1:2" ht="165" x14ac:dyDescent="0.25">
      <c r="A8" s="4" t="s">
        <v>338</v>
      </c>
      <c r="B8" s="4" t="s">
        <v>339</v>
      </c>
    </row>
    <row r="9" spans="1:2" ht="409.5" x14ac:dyDescent="0.25">
      <c r="A9" s="4" t="s">
        <v>340</v>
      </c>
      <c r="B9" s="4" t="s">
        <v>341</v>
      </c>
    </row>
    <row r="10" spans="1:2" ht="240" x14ac:dyDescent="0.25">
      <c r="A10" s="4" t="s">
        <v>342</v>
      </c>
      <c r="B10" s="4" t="s">
        <v>343</v>
      </c>
    </row>
    <row r="11" spans="1:2" ht="409.5" x14ac:dyDescent="0.25">
      <c r="A11" s="4" t="s">
        <v>344</v>
      </c>
      <c r="B11" s="4" t="s">
        <v>345</v>
      </c>
    </row>
    <row r="12" spans="1:2" ht="165" x14ac:dyDescent="0.25">
      <c r="A12" s="4" t="s">
        <v>346</v>
      </c>
      <c r="B12" s="4" t="s">
        <v>347</v>
      </c>
    </row>
    <row r="13" spans="1:2" ht="409.5" x14ac:dyDescent="0.25">
      <c r="A13" s="4" t="s">
        <v>348</v>
      </c>
      <c r="B13" s="4" t="s">
        <v>349</v>
      </c>
    </row>
    <row r="14" spans="1:2" ht="360" x14ac:dyDescent="0.25">
      <c r="A14" s="4" t="s">
        <v>350</v>
      </c>
      <c r="B14" s="4" t="s">
        <v>351</v>
      </c>
    </row>
    <row r="15" spans="1:2" ht="90" x14ac:dyDescent="0.25">
      <c r="A15" s="4" t="s">
        <v>352</v>
      </c>
      <c r="B15" s="4" t="s">
        <v>353</v>
      </c>
    </row>
    <row r="16" spans="1:2" ht="60" x14ac:dyDescent="0.25">
      <c r="A16" s="4" t="s">
        <v>354</v>
      </c>
      <c r="B16" s="4" t="s">
        <v>355</v>
      </c>
    </row>
    <row r="17" spans="1:2" ht="45" x14ac:dyDescent="0.25">
      <c r="A17" s="4" t="s">
        <v>356</v>
      </c>
      <c r="B17" s="4" t="s">
        <v>357</v>
      </c>
    </row>
    <row r="18" spans="1:2" ht="180" x14ac:dyDescent="0.25">
      <c r="A18" s="4" t="s">
        <v>358</v>
      </c>
      <c r="B18" s="4" t="s">
        <v>359</v>
      </c>
    </row>
    <row r="19" spans="1:2" ht="105" x14ac:dyDescent="0.25">
      <c r="A19" s="4" t="s">
        <v>293</v>
      </c>
      <c r="B19" s="4" t="s">
        <v>360</v>
      </c>
    </row>
    <row r="20" spans="1:2" ht="330" x14ac:dyDescent="0.25">
      <c r="A20" s="4" t="s">
        <v>361</v>
      </c>
      <c r="B20" s="4" t="s">
        <v>362</v>
      </c>
    </row>
    <row r="21" spans="1:2" ht="75" x14ac:dyDescent="0.25">
      <c r="A21" s="4" t="s">
        <v>363</v>
      </c>
      <c r="B21" s="4" t="s">
        <v>364</v>
      </c>
    </row>
    <row r="22" spans="1:2" ht="375" x14ac:dyDescent="0.25">
      <c r="A22" s="4" t="s">
        <v>275</v>
      </c>
      <c r="B22" s="4" t="s">
        <v>365</v>
      </c>
    </row>
    <row r="23" spans="1:2" ht="60" x14ac:dyDescent="0.25">
      <c r="A23" s="4" t="s">
        <v>366</v>
      </c>
      <c r="B23" s="4" t="s">
        <v>367</v>
      </c>
    </row>
    <row r="24" spans="1:2" ht="90" x14ac:dyDescent="0.25">
      <c r="A24" s="4" t="s">
        <v>368</v>
      </c>
      <c r="B24" s="4" t="s">
        <v>369</v>
      </c>
    </row>
    <row r="25" spans="1:2" ht="405" x14ac:dyDescent="0.25">
      <c r="A25" s="4" t="s">
        <v>370</v>
      </c>
      <c r="B25" s="4" t="s">
        <v>371</v>
      </c>
    </row>
    <row r="26" spans="1:2" ht="45" x14ac:dyDescent="0.25">
      <c r="A26" s="4" t="s">
        <v>372</v>
      </c>
      <c r="B26" s="4" t="s">
        <v>373</v>
      </c>
    </row>
    <row r="27" spans="1:2" ht="409.5" x14ac:dyDescent="0.25">
      <c r="A27" s="4" t="s">
        <v>374</v>
      </c>
      <c r="B27" s="4" t="s">
        <v>375</v>
      </c>
    </row>
    <row r="28" spans="1:2" ht="330" x14ac:dyDescent="0.25">
      <c r="A28" s="4" t="s">
        <v>376</v>
      </c>
      <c r="B28" s="4" t="s">
        <v>377</v>
      </c>
    </row>
    <row r="29" spans="1:2" ht="195" x14ac:dyDescent="0.25">
      <c r="A29" s="4" t="s">
        <v>378</v>
      </c>
      <c r="B29" s="4" t="s">
        <v>379</v>
      </c>
    </row>
    <row r="30" spans="1:2" ht="90" x14ac:dyDescent="0.25">
      <c r="A30" s="4" t="s">
        <v>304</v>
      </c>
      <c r="B30" s="4" t="s">
        <v>380</v>
      </c>
    </row>
    <row r="31" spans="1:2" ht="345" x14ac:dyDescent="0.25">
      <c r="A31" s="4" t="s">
        <v>310</v>
      </c>
      <c r="B31" s="4" t="s">
        <v>381</v>
      </c>
    </row>
  </sheetData>
  <mergeCells count="1">
    <mergeCell ref="A1:A2"/>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B4"/>
  <sheetViews>
    <sheetView workbookViewId="0">
      <selection sqref="A1:B2"/>
    </sheetView>
  </sheetViews>
  <sheetFormatPr defaultRowHeight="15" x14ac:dyDescent="0.25"/>
  <cols>
    <col min="1" max="2" width="80" customWidth="1"/>
  </cols>
  <sheetData>
    <row r="1" spans="1:2" x14ac:dyDescent="0.25">
      <c r="A1" s="17" t="s">
        <v>382</v>
      </c>
      <c r="B1" s="2" t="s">
        <v>1</v>
      </c>
    </row>
    <row r="2" spans="1:2" x14ac:dyDescent="0.25">
      <c r="A2" s="18"/>
      <c r="B2" s="2" t="s">
        <v>2</v>
      </c>
    </row>
    <row r="3" spans="1:2" x14ac:dyDescent="0.25">
      <c r="A3" s="3" t="s">
        <v>270</v>
      </c>
      <c r="B3" s="4" t="s">
        <v>6</v>
      </c>
    </row>
    <row r="4" spans="1:2" ht="90" x14ac:dyDescent="0.25">
      <c r="A4" s="4" t="s">
        <v>383</v>
      </c>
      <c r="B4" s="4" t="s">
        <v>384</v>
      </c>
    </row>
  </sheetData>
  <mergeCells count="1">
    <mergeCell ref="A1:A2"/>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B8"/>
  <sheetViews>
    <sheetView workbookViewId="0">
      <selection sqref="A1:B2"/>
    </sheetView>
  </sheetViews>
  <sheetFormatPr defaultRowHeight="15" x14ac:dyDescent="0.25"/>
  <cols>
    <col min="1" max="2" width="80" customWidth="1"/>
  </cols>
  <sheetData>
    <row r="1" spans="1:2" x14ac:dyDescent="0.25">
      <c r="A1" s="17" t="s">
        <v>385</v>
      </c>
      <c r="B1" s="2" t="s">
        <v>1</v>
      </c>
    </row>
    <row r="2" spans="1:2" x14ac:dyDescent="0.25">
      <c r="A2" s="18"/>
      <c r="B2" s="2" t="s">
        <v>2</v>
      </c>
    </row>
    <row r="3" spans="1:2" ht="30" x14ac:dyDescent="0.25">
      <c r="A3" s="3" t="s">
        <v>273</v>
      </c>
      <c r="B3" s="4" t="s">
        <v>6</v>
      </c>
    </row>
    <row r="4" spans="1:2" ht="270" x14ac:dyDescent="0.25">
      <c r="A4" s="4" t="s">
        <v>386</v>
      </c>
      <c r="B4" s="4" t="s">
        <v>387</v>
      </c>
    </row>
    <row r="5" spans="1:2" ht="240" x14ac:dyDescent="0.25">
      <c r="A5" s="4" t="s">
        <v>388</v>
      </c>
      <c r="B5" s="4" t="s">
        <v>389</v>
      </c>
    </row>
    <row r="6" spans="1:2" ht="360" x14ac:dyDescent="0.25">
      <c r="A6" s="4" t="s">
        <v>390</v>
      </c>
      <c r="B6" s="4" t="s">
        <v>391</v>
      </c>
    </row>
    <row r="7" spans="1:2" ht="315" x14ac:dyDescent="0.25">
      <c r="A7" s="4" t="s">
        <v>392</v>
      </c>
      <c r="B7" s="4" t="s">
        <v>393</v>
      </c>
    </row>
    <row r="8" spans="1:2" ht="330" x14ac:dyDescent="0.25">
      <c r="A8" s="4" t="s">
        <v>394</v>
      </c>
      <c r="B8" s="4" t="s">
        <v>395</v>
      </c>
    </row>
  </sheetData>
  <mergeCells count="1">
    <mergeCell ref="A1:A2"/>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7C80"/>
  </sheetPr>
  <dimension ref="A1:D45"/>
  <sheetViews>
    <sheetView workbookViewId="0">
      <selection activeCell="G17" sqref="G17"/>
    </sheetView>
  </sheetViews>
  <sheetFormatPr defaultRowHeight="15" x14ac:dyDescent="0.25"/>
  <cols>
    <col min="1" max="1" width="80" customWidth="1"/>
    <col min="2" max="2" width="13" customWidth="1"/>
    <col min="3" max="4" width="14" customWidth="1"/>
  </cols>
  <sheetData>
    <row r="1" spans="1:4" x14ac:dyDescent="0.25">
      <c r="A1" s="17" t="s">
        <v>125</v>
      </c>
      <c r="B1" s="18"/>
      <c r="C1" s="2" t="s">
        <v>2</v>
      </c>
      <c r="D1" s="2" t="s">
        <v>72</v>
      </c>
    </row>
    <row r="2" spans="1:4" x14ac:dyDescent="0.25">
      <c r="A2" s="3" t="s">
        <v>126</v>
      </c>
      <c r="C2" s="4" t="s">
        <v>6</v>
      </c>
      <c r="D2" s="4" t="s">
        <v>6</v>
      </c>
    </row>
    <row r="3" spans="1:4" x14ac:dyDescent="0.25">
      <c r="A3" s="4" t="s">
        <v>127</v>
      </c>
      <c r="C3" s="5">
        <v>2853</v>
      </c>
      <c r="D3" s="5">
        <v>416</v>
      </c>
    </row>
    <row r="4" spans="1:4" x14ac:dyDescent="0.25">
      <c r="A4" s="4" t="s">
        <v>128</v>
      </c>
      <c r="C4" s="6">
        <v>9837</v>
      </c>
      <c r="D4" s="6">
        <v>22316</v>
      </c>
    </row>
    <row r="5" spans="1:4" ht="30" x14ac:dyDescent="0.25">
      <c r="A5" s="4" t="s">
        <v>129</v>
      </c>
      <c r="C5" s="6">
        <v>11177</v>
      </c>
      <c r="D5" s="6">
        <v>10952</v>
      </c>
    </row>
    <row r="6" spans="1:4" x14ac:dyDescent="0.25">
      <c r="A6" s="4" t="s">
        <v>130</v>
      </c>
      <c r="B6" s="4" t="s">
        <v>76</v>
      </c>
      <c r="C6" s="6">
        <v>10189</v>
      </c>
      <c r="D6" s="6">
        <v>8981</v>
      </c>
    </row>
    <row r="7" spans="1:4" x14ac:dyDescent="0.25">
      <c r="A7" s="4" t="s">
        <v>131</v>
      </c>
      <c r="C7" s="6">
        <v>3978</v>
      </c>
      <c r="D7" s="6">
        <v>3577</v>
      </c>
    </row>
    <row r="8" spans="1:4" x14ac:dyDescent="0.25">
      <c r="A8" s="4" t="s">
        <v>132</v>
      </c>
      <c r="C8" s="6">
        <v>5299</v>
      </c>
      <c r="D8" s="6">
        <v>5017</v>
      </c>
    </row>
    <row r="9" spans="1:4" x14ac:dyDescent="0.25">
      <c r="A9" s="4" t="s">
        <v>133</v>
      </c>
      <c r="C9" s="6">
        <v>43333</v>
      </c>
      <c r="D9" s="6">
        <v>51259</v>
      </c>
    </row>
    <row r="10" spans="1:4" x14ac:dyDescent="0.25">
      <c r="A10" s="4" t="s">
        <v>134</v>
      </c>
      <c r="C10" s="6">
        <v>11637</v>
      </c>
      <c r="D10" s="6">
        <v>11033</v>
      </c>
    </row>
    <row r="11" spans="1:4" x14ac:dyDescent="0.25">
      <c r="A11" s="4" t="s">
        <v>135</v>
      </c>
      <c r="C11" s="6">
        <v>3731</v>
      </c>
      <c r="D11" s="6">
        <v>4036</v>
      </c>
    </row>
    <row r="12" spans="1:4" x14ac:dyDescent="0.25">
      <c r="A12" s="4" t="s">
        <v>136</v>
      </c>
      <c r="C12" s="6">
        <v>18940</v>
      </c>
      <c r="D12" s="6">
        <v>16274</v>
      </c>
    </row>
    <row r="13" spans="1:4" x14ac:dyDescent="0.25">
      <c r="A13" s="4" t="s">
        <v>137</v>
      </c>
      <c r="B13" s="4" t="s">
        <v>79</v>
      </c>
      <c r="C13" s="6">
        <v>64900</v>
      </c>
      <c r="D13" s="6">
        <v>43370</v>
      </c>
    </row>
    <row r="14" spans="1:4" x14ac:dyDescent="0.25">
      <c r="A14" s="4" t="s">
        <v>138</v>
      </c>
      <c r="B14" s="4" t="s">
        <v>84</v>
      </c>
      <c r="C14" s="6">
        <v>67783</v>
      </c>
      <c r="D14" s="6">
        <v>51375</v>
      </c>
    </row>
    <row r="15" spans="1:4" x14ac:dyDescent="0.25">
      <c r="A15" s="4" t="s">
        <v>139</v>
      </c>
      <c r="C15" s="6">
        <v>3706</v>
      </c>
      <c r="D15" s="6">
        <v>6693</v>
      </c>
    </row>
    <row r="16" spans="1:4" x14ac:dyDescent="0.25">
      <c r="A16" s="4" t="s">
        <v>140</v>
      </c>
      <c r="C16" s="6">
        <v>12471</v>
      </c>
      <c r="D16" s="6">
        <v>13163</v>
      </c>
    </row>
    <row r="17" spans="1:4" x14ac:dyDescent="0.25">
      <c r="A17" s="4" t="s">
        <v>141</v>
      </c>
      <c r="C17" s="6">
        <v>226501</v>
      </c>
      <c r="D17" s="6">
        <v>197205</v>
      </c>
    </row>
    <row r="18" spans="1:4" x14ac:dyDescent="0.25">
      <c r="A18" s="3" t="s">
        <v>142</v>
      </c>
      <c r="C18" s="4" t="s">
        <v>6</v>
      </c>
      <c r="D18" s="4" t="s">
        <v>6</v>
      </c>
    </row>
    <row r="19" spans="1:4" ht="30" x14ac:dyDescent="0.25">
      <c r="A19" s="4" t="s">
        <v>143</v>
      </c>
      <c r="C19" s="6">
        <v>10350</v>
      </c>
      <c r="D19" s="6">
        <v>2945</v>
      </c>
    </row>
    <row r="20" spans="1:4" x14ac:dyDescent="0.25">
      <c r="A20" s="4" t="s">
        <v>144</v>
      </c>
      <c r="C20" s="6">
        <v>6710</v>
      </c>
      <c r="D20" s="6">
        <v>6809</v>
      </c>
    </row>
    <row r="21" spans="1:4" x14ac:dyDescent="0.25">
      <c r="A21" s="4" t="s">
        <v>145</v>
      </c>
      <c r="C21" s="6">
        <v>2372</v>
      </c>
      <c r="D21" s="6">
        <v>2303</v>
      </c>
    </row>
    <row r="22" spans="1:4" x14ac:dyDescent="0.25">
      <c r="A22" s="4" t="s">
        <v>146</v>
      </c>
      <c r="C22" s="6">
        <v>2349</v>
      </c>
      <c r="D22" s="6">
        <v>1587</v>
      </c>
    </row>
    <row r="23" spans="1:4" x14ac:dyDescent="0.25">
      <c r="A23" s="4" t="s">
        <v>147</v>
      </c>
      <c r="C23" s="6">
        <v>2776</v>
      </c>
      <c r="D23" s="6">
        <v>3407</v>
      </c>
    </row>
    <row r="24" spans="1:4" x14ac:dyDescent="0.25">
      <c r="A24" s="4" t="s">
        <v>148</v>
      </c>
      <c r="C24" s="6">
        <v>2700</v>
      </c>
      <c r="D24" s="6">
        <v>2520</v>
      </c>
    </row>
    <row r="25" spans="1:4" x14ac:dyDescent="0.25">
      <c r="A25" s="4" t="s">
        <v>149</v>
      </c>
      <c r="C25" s="6">
        <v>20537</v>
      </c>
      <c r="D25" s="6">
        <v>22568</v>
      </c>
    </row>
    <row r="26" spans="1:4" x14ac:dyDescent="0.25">
      <c r="A26" s="4" t="s">
        <v>150</v>
      </c>
      <c r="C26" s="6">
        <v>47794</v>
      </c>
      <c r="D26" s="6">
        <v>42138</v>
      </c>
    </row>
    <row r="27" spans="1:4" x14ac:dyDescent="0.25">
      <c r="A27" s="4" t="s">
        <v>151</v>
      </c>
      <c r="C27" s="6">
        <v>61538</v>
      </c>
      <c r="D27" s="6">
        <v>32884</v>
      </c>
    </row>
    <row r="28" spans="1:4" x14ac:dyDescent="0.25">
      <c r="A28" s="4" t="s">
        <v>152</v>
      </c>
      <c r="C28" s="6">
        <v>2167</v>
      </c>
      <c r="D28" s="6">
        <v>2250</v>
      </c>
    </row>
    <row r="29" spans="1:4" x14ac:dyDescent="0.25">
      <c r="A29" s="4" t="s">
        <v>153</v>
      </c>
      <c r="C29" s="6">
        <v>640</v>
      </c>
      <c r="D29" s="6">
        <v>1023</v>
      </c>
    </row>
    <row r="30" spans="1:4" x14ac:dyDescent="0.25">
      <c r="A30" s="4" t="s">
        <v>154</v>
      </c>
      <c r="C30" s="6">
        <v>8534</v>
      </c>
      <c r="D30" s="6">
        <v>9812</v>
      </c>
    </row>
    <row r="31" spans="1:4" x14ac:dyDescent="0.25">
      <c r="A31" s="4" t="s">
        <v>155</v>
      </c>
      <c r="C31" s="6">
        <v>16539</v>
      </c>
      <c r="D31" s="6">
        <v>13180</v>
      </c>
    </row>
    <row r="32" spans="1:4" x14ac:dyDescent="0.25">
      <c r="A32" s="4" t="s">
        <v>156</v>
      </c>
      <c r="C32" s="6">
        <v>137213</v>
      </c>
      <c r="D32" s="6">
        <v>101288</v>
      </c>
    </row>
    <row r="33" spans="1:4" x14ac:dyDescent="0.25">
      <c r="A33" s="4" t="s">
        <v>157</v>
      </c>
      <c r="C33" s="4" t="s">
        <v>158</v>
      </c>
      <c r="D33" s="4" t="s">
        <v>158</v>
      </c>
    </row>
    <row r="34" spans="1:4" ht="30" x14ac:dyDescent="0.25">
      <c r="A34" s="4" t="s">
        <v>159</v>
      </c>
      <c r="C34" s="6">
        <v>0</v>
      </c>
      <c r="D34" s="6">
        <v>0</v>
      </c>
    </row>
    <row r="35" spans="1:4" ht="30" x14ac:dyDescent="0.25">
      <c r="A35" s="4" t="s">
        <v>160</v>
      </c>
      <c r="C35" s="6">
        <v>478</v>
      </c>
      <c r="D35" s="6">
        <v>476</v>
      </c>
    </row>
    <row r="36" spans="1:4" x14ac:dyDescent="0.25">
      <c r="A36" s="4" t="s">
        <v>161</v>
      </c>
      <c r="C36" s="6">
        <v>92631</v>
      </c>
      <c r="D36" s="6">
        <v>91802</v>
      </c>
    </row>
    <row r="37" spans="1:4" x14ac:dyDescent="0.25">
      <c r="A37" s="4" t="s">
        <v>162</v>
      </c>
      <c r="C37" s="6">
        <v>-114487</v>
      </c>
      <c r="D37" s="6">
        <v>-113969</v>
      </c>
    </row>
    <row r="38" spans="1:4" x14ac:dyDescent="0.25">
      <c r="A38" s="4" t="s">
        <v>163</v>
      </c>
      <c r="C38" s="6">
        <v>118353</v>
      </c>
      <c r="D38" s="6">
        <v>125656</v>
      </c>
    </row>
    <row r="39" spans="1:4" x14ac:dyDescent="0.25">
      <c r="A39" s="4" t="s">
        <v>164</v>
      </c>
      <c r="C39" s="6">
        <v>-7961</v>
      </c>
      <c r="D39" s="6">
        <v>-8304</v>
      </c>
    </row>
    <row r="40" spans="1:4" x14ac:dyDescent="0.25">
      <c r="A40" s="4" t="s">
        <v>165</v>
      </c>
      <c r="C40" s="6">
        <v>89014</v>
      </c>
      <c r="D40" s="6">
        <v>95661</v>
      </c>
    </row>
    <row r="41" spans="1:4" x14ac:dyDescent="0.25">
      <c r="A41" s="4" t="s">
        <v>166</v>
      </c>
      <c r="C41" s="6">
        <v>274</v>
      </c>
      <c r="D41" s="6">
        <v>256</v>
      </c>
    </row>
    <row r="42" spans="1:4" x14ac:dyDescent="0.25">
      <c r="A42" s="4" t="s">
        <v>167</v>
      </c>
      <c r="C42" s="6">
        <v>89288</v>
      </c>
      <c r="D42" s="6">
        <v>95916</v>
      </c>
    </row>
    <row r="43" spans="1:4" x14ac:dyDescent="0.25">
      <c r="A43" s="4" t="s">
        <v>168</v>
      </c>
      <c r="C43" s="5">
        <v>226501</v>
      </c>
      <c r="D43" s="5">
        <v>197205</v>
      </c>
    </row>
    <row r="44" spans="1:4" x14ac:dyDescent="0.25">
      <c r="A44" s="18"/>
      <c r="B44" s="18"/>
      <c r="C44" s="18"/>
    </row>
    <row r="45" spans="1:4" x14ac:dyDescent="0.25">
      <c r="A45" s="20" t="s">
        <v>169</v>
      </c>
      <c r="B45" s="18"/>
      <c r="C45" s="18"/>
    </row>
  </sheetData>
  <mergeCells count="3">
    <mergeCell ref="A1:B1"/>
    <mergeCell ref="A44:C44"/>
    <mergeCell ref="A45:C45"/>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B5"/>
  <sheetViews>
    <sheetView workbookViewId="0">
      <selection sqref="A1:B2"/>
    </sheetView>
  </sheetViews>
  <sheetFormatPr defaultRowHeight="15" x14ac:dyDescent="0.25"/>
  <cols>
    <col min="1" max="2" width="80" customWidth="1"/>
  </cols>
  <sheetData>
    <row r="1" spans="1:2" x14ac:dyDescent="0.25">
      <c r="A1" s="17" t="s">
        <v>396</v>
      </c>
      <c r="B1" s="2" t="s">
        <v>1</v>
      </c>
    </row>
    <row r="2" spans="1:2" x14ac:dyDescent="0.25">
      <c r="A2" s="18"/>
      <c r="B2" s="2" t="s">
        <v>2</v>
      </c>
    </row>
    <row r="3" spans="1:2" x14ac:dyDescent="0.25">
      <c r="A3" s="3" t="s">
        <v>276</v>
      </c>
      <c r="B3" s="4" t="s">
        <v>6</v>
      </c>
    </row>
    <row r="4" spans="1:2" ht="409.5" x14ac:dyDescent="0.25">
      <c r="A4" s="4" t="s">
        <v>397</v>
      </c>
      <c r="B4" s="4" t="s">
        <v>398</v>
      </c>
    </row>
    <row r="5" spans="1:2" ht="135" x14ac:dyDescent="0.25">
      <c r="A5" s="4" t="s">
        <v>399</v>
      </c>
      <c r="B5" s="4" t="s">
        <v>400</v>
      </c>
    </row>
  </sheetData>
  <mergeCells count="1">
    <mergeCell ref="A1:A2"/>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B5"/>
  <sheetViews>
    <sheetView workbookViewId="0">
      <selection sqref="A1:B2"/>
    </sheetView>
  </sheetViews>
  <sheetFormatPr defaultRowHeight="15" x14ac:dyDescent="0.25"/>
  <cols>
    <col min="1" max="1" width="68" customWidth="1"/>
    <col min="2" max="2" width="80" customWidth="1"/>
  </cols>
  <sheetData>
    <row r="1" spans="1:2" x14ac:dyDescent="0.25">
      <c r="A1" s="17" t="s">
        <v>401</v>
      </c>
      <c r="B1" s="2" t="s">
        <v>1</v>
      </c>
    </row>
    <row r="2" spans="1:2" x14ac:dyDescent="0.25">
      <c r="A2" s="18"/>
      <c r="B2" s="2" t="s">
        <v>2</v>
      </c>
    </row>
    <row r="3" spans="1:2" x14ac:dyDescent="0.25">
      <c r="A3" s="3" t="s">
        <v>279</v>
      </c>
      <c r="B3" s="4" t="s">
        <v>6</v>
      </c>
    </row>
    <row r="4" spans="1:2" ht="409.5" x14ac:dyDescent="0.25">
      <c r="A4" s="4" t="s">
        <v>402</v>
      </c>
      <c r="B4" s="4" t="s">
        <v>403</v>
      </c>
    </row>
    <row r="5" spans="1:2" ht="255" x14ac:dyDescent="0.25">
      <c r="A5" s="4" t="s">
        <v>404</v>
      </c>
      <c r="B5" s="4" t="s">
        <v>405</v>
      </c>
    </row>
  </sheetData>
  <mergeCells count="1">
    <mergeCell ref="A1:A2"/>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B9"/>
  <sheetViews>
    <sheetView workbookViewId="0">
      <selection sqref="A1:B2"/>
    </sheetView>
  </sheetViews>
  <sheetFormatPr defaultRowHeight="15" x14ac:dyDescent="0.25"/>
  <cols>
    <col min="1" max="2" width="80" customWidth="1"/>
  </cols>
  <sheetData>
    <row r="1" spans="1:2" x14ac:dyDescent="0.25">
      <c r="A1" s="17" t="s">
        <v>406</v>
      </c>
      <c r="B1" s="2" t="s">
        <v>1</v>
      </c>
    </row>
    <row r="2" spans="1:2" x14ac:dyDescent="0.25">
      <c r="A2" s="18"/>
      <c r="B2" s="2" t="s">
        <v>2</v>
      </c>
    </row>
    <row r="3" spans="1:2" x14ac:dyDescent="0.25">
      <c r="A3" s="3" t="s">
        <v>282</v>
      </c>
      <c r="B3" s="4" t="s">
        <v>6</v>
      </c>
    </row>
    <row r="4" spans="1:2" ht="240" x14ac:dyDescent="0.25">
      <c r="A4" s="4" t="s">
        <v>407</v>
      </c>
      <c r="B4" s="4" t="s">
        <v>408</v>
      </c>
    </row>
    <row r="5" spans="1:2" ht="120" x14ac:dyDescent="0.25">
      <c r="A5" s="4" t="s">
        <v>409</v>
      </c>
      <c r="B5" s="4" t="s">
        <v>410</v>
      </c>
    </row>
    <row r="6" spans="1:2" ht="409.5" x14ac:dyDescent="0.25">
      <c r="A6" s="4" t="s">
        <v>411</v>
      </c>
      <c r="B6" s="4" t="s">
        <v>412</v>
      </c>
    </row>
    <row r="7" spans="1:2" ht="409.5" x14ac:dyDescent="0.25">
      <c r="A7" s="4" t="s">
        <v>413</v>
      </c>
      <c r="B7" s="4" t="s">
        <v>414</v>
      </c>
    </row>
    <row r="8" spans="1:2" ht="270" x14ac:dyDescent="0.25">
      <c r="A8" s="4" t="s">
        <v>415</v>
      </c>
      <c r="B8" s="4" t="s">
        <v>416</v>
      </c>
    </row>
    <row r="9" spans="1:2" ht="210" x14ac:dyDescent="0.25">
      <c r="A9" s="4" t="s">
        <v>417</v>
      </c>
      <c r="B9" s="4" t="s">
        <v>418</v>
      </c>
    </row>
  </sheetData>
  <mergeCells count="1">
    <mergeCell ref="A1:A2"/>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B4"/>
  <sheetViews>
    <sheetView workbookViewId="0">
      <selection sqref="A1:B2"/>
    </sheetView>
  </sheetViews>
  <sheetFormatPr defaultRowHeight="15" x14ac:dyDescent="0.25"/>
  <cols>
    <col min="1" max="2" width="80" customWidth="1"/>
  </cols>
  <sheetData>
    <row r="1" spans="1:2" x14ac:dyDescent="0.25">
      <c r="A1" s="17" t="s">
        <v>419</v>
      </c>
      <c r="B1" s="2" t="s">
        <v>1</v>
      </c>
    </row>
    <row r="2" spans="1:2" x14ac:dyDescent="0.25">
      <c r="A2" s="18"/>
      <c r="B2" s="2" t="s">
        <v>2</v>
      </c>
    </row>
    <row r="3" spans="1:2" x14ac:dyDescent="0.25">
      <c r="A3" s="3" t="s">
        <v>285</v>
      </c>
      <c r="B3" s="4" t="s">
        <v>6</v>
      </c>
    </row>
    <row r="4" spans="1:2" ht="210" x14ac:dyDescent="0.25">
      <c r="A4" s="4" t="s">
        <v>420</v>
      </c>
      <c r="B4" s="4" t="s">
        <v>421</v>
      </c>
    </row>
  </sheetData>
  <mergeCells count="1">
    <mergeCell ref="A1:A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B17"/>
  <sheetViews>
    <sheetView workbookViewId="0">
      <selection sqref="A1:B2"/>
    </sheetView>
  </sheetViews>
  <sheetFormatPr defaultRowHeight="15" x14ac:dyDescent="0.25"/>
  <cols>
    <col min="1" max="2" width="80" customWidth="1"/>
  </cols>
  <sheetData>
    <row r="1" spans="1:2" x14ac:dyDescent="0.25">
      <c r="A1" s="17" t="s">
        <v>422</v>
      </c>
      <c r="B1" s="2" t="s">
        <v>1</v>
      </c>
    </row>
    <row r="2" spans="1:2" x14ac:dyDescent="0.25">
      <c r="A2" s="18"/>
      <c r="B2" s="2" t="s">
        <v>2</v>
      </c>
    </row>
    <row r="3" spans="1:2" x14ac:dyDescent="0.25">
      <c r="A3" s="3" t="s">
        <v>288</v>
      </c>
      <c r="B3" s="4" t="s">
        <v>6</v>
      </c>
    </row>
    <row r="4" spans="1:2" ht="409.5" x14ac:dyDescent="0.25">
      <c r="A4" s="4" t="s">
        <v>423</v>
      </c>
      <c r="B4" s="4" t="s">
        <v>424</v>
      </c>
    </row>
    <row r="5" spans="1:2" ht="165" x14ac:dyDescent="0.25">
      <c r="A5" s="4" t="s">
        <v>425</v>
      </c>
      <c r="B5" s="4" t="s">
        <v>426</v>
      </c>
    </row>
    <row r="6" spans="1:2" ht="165" x14ac:dyDescent="0.25">
      <c r="A6" s="4" t="s">
        <v>427</v>
      </c>
      <c r="B6" s="4" t="s">
        <v>428</v>
      </c>
    </row>
    <row r="7" spans="1:2" ht="165" x14ac:dyDescent="0.25">
      <c r="A7" s="4" t="s">
        <v>429</v>
      </c>
      <c r="B7" s="4" t="s">
        <v>428</v>
      </c>
    </row>
    <row r="8" spans="1:2" ht="165" x14ac:dyDescent="0.25">
      <c r="A8" s="4" t="s">
        <v>430</v>
      </c>
      <c r="B8" s="4" t="s">
        <v>428</v>
      </c>
    </row>
    <row r="9" spans="1:2" ht="195" x14ac:dyDescent="0.25">
      <c r="A9" s="4" t="s">
        <v>431</v>
      </c>
      <c r="B9" s="4" t="s">
        <v>432</v>
      </c>
    </row>
    <row r="10" spans="1:2" ht="165" x14ac:dyDescent="0.25">
      <c r="A10" s="4" t="s">
        <v>433</v>
      </c>
      <c r="B10" s="4" t="s">
        <v>434</v>
      </c>
    </row>
    <row r="11" spans="1:2" ht="409.5" x14ac:dyDescent="0.25">
      <c r="A11" s="4" t="s">
        <v>435</v>
      </c>
      <c r="B11" s="4" t="s">
        <v>436</v>
      </c>
    </row>
    <row r="12" spans="1:2" ht="150" x14ac:dyDescent="0.25">
      <c r="A12" s="4" t="s">
        <v>437</v>
      </c>
      <c r="B12" s="4" t="s">
        <v>438</v>
      </c>
    </row>
    <row r="13" spans="1:2" ht="150" x14ac:dyDescent="0.25">
      <c r="A13" s="4" t="s">
        <v>439</v>
      </c>
      <c r="B13" s="4" t="s">
        <v>438</v>
      </c>
    </row>
    <row r="14" spans="1:2" ht="150" x14ac:dyDescent="0.25">
      <c r="A14" s="4" t="s">
        <v>440</v>
      </c>
      <c r="B14" s="4" t="s">
        <v>438</v>
      </c>
    </row>
    <row r="15" spans="1:2" ht="409.5" x14ac:dyDescent="0.25">
      <c r="A15" s="4" t="s">
        <v>441</v>
      </c>
      <c r="B15" s="4" t="s">
        <v>442</v>
      </c>
    </row>
    <row r="16" spans="1:2" ht="120" x14ac:dyDescent="0.25">
      <c r="A16" s="4" t="s">
        <v>443</v>
      </c>
      <c r="B16" s="4" t="s">
        <v>444</v>
      </c>
    </row>
    <row r="17" spans="1:2" ht="120" x14ac:dyDescent="0.25">
      <c r="A17" s="4" t="s">
        <v>445</v>
      </c>
      <c r="B17" s="4" t="s">
        <v>444</v>
      </c>
    </row>
  </sheetData>
  <mergeCells count="1">
    <mergeCell ref="A1:A2"/>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B5"/>
  <sheetViews>
    <sheetView workbookViewId="0">
      <selection sqref="A1:B2"/>
    </sheetView>
  </sheetViews>
  <sheetFormatPr defaultRowHeight="15" x14ac:dyDescent="0.25"/>
  <cols>
    <col min="1" max="1" width="50" customWidth="1"/>
    <col min="2" max="2" width="80" customWidth="1"/>
  </cols>
  <sheetData>
    <row r="1" spans="1:2" x14ac:dyDescent="0.25">
      <c r="A1" s="17" t="s">
        <v>446</v>
      </c>
      <c r="B1" s="2" t="s">
        <v>1</v>
      </c>
    </row>
    <row r="2" spans="1:2" x14ac:dyDescent="0.25">
      <c r="A2" s="18"/>
      <c r="B2" s="2" t="s">
        <v>2</v>
      </c>
    </row>
    <row r="3" spans="1:2" x14ac:dyDescent="0.25">
      <c r="A3" s="3" t="s">
        <v>291</v>
      </c>
      <c r="B3" s="4" t="s">
        <v>6</v>
      </c>
    </row>
    <row r="4" spans="1:2" ht="270" x14ac:dyDescent="0.25">
      <c r="A4" s="4" t="s">
        <v>447</v>
      </c>
      <c r="B4" s="4" t="s">
        <v>448</v>
      </c>
    </row>
    <row r="5" spans="1:2" ht="270" x14ac:dyDescent="0.25">
      <c r="A5" s="4" t="s">
        <v>449</v>
      </c>
      <c r="B5" s="4" t="s">
        <v>448</v>
      </c>
    </row>
  </sheetData>
  <mergeCells count="1">
    <mergeCell ref="A1:A2"/>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B5"/>
  <sheetViews>
    <sheetView workbookViewId="0">
      <selection sqref="A1:B2"/>
    </sheetView>
  </sheetViews>
  <sheetFormatPr defaultRowHeight="15" x14ac:dyDescent="0.25"/>
  <cols>
    <col min="1" max="1" width="56" customWidth="1"/>
    <col min="2" max="2" width="80" customWidth="1"/>
  </cols>
  <sheetData>
    <row r="1" spans="1:2" x14ac:dyDescent="0.25">
      <c r="A1" s="17" t="s">
        <v>450</v>
      </c>
      <c r="B1" s="2" t="s">
        <v>1</v>
      </c>
    </row>
    <row r="2" spans="1:2" x14ac:dyDescent="0.25">
      <c r="A2" s="18"/>
      <c r="B2" s="2" t="s">
        <v>2</v>
      </c>
    </row>
    <row r="3" spans="1:2" x14ac:dyDescent="0.25">
      <c r="A3" s="3" t="s">
        <v>294</v>
      </c>
      <c r="B3" s="4" t="s">
        <v>6</v>
      </c>
    </row>
    <row r="4" spans="1:2" ht="90" x14ac:dyDescent="0.25">
      <c r="A4" s="4" t="s">
        <v>451</v>
      </c>
      <c r="B4" s="4" t="s">
        <v>452</v>
      </c>
    </row>
    <row r="5" spans="1:2" ht="60" x14ac:dyDescent="0.25">
      <c r="A5" s="4" t="s">
        <v>453</v>
      </c>
      <c r="B5" s="4" t="s">
        <v>454</v>
      </c>
    </row>
  </sheetData>
  <mergeCells count="1">
    <mergeCell ref="A1:A2"/>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B7"/>
  <sheetViews>
    <sheetView workbookViewId="0">
      <selection sqref="A1:B2"/>
    </sheetView>
  </sheetViews>
  <sheetFormatPr defaultRowHeight="15" x14ac:dyDescent="0.25"/>
  <cols>
    <col min="1" max="1" width="53" customWidth="1"/>
    <col min="2" max="2" width="80" customWidth="1"/>
  </cols>
  <sheetData>
    <row r="1" spans="1:2" x14ac:dyDescent="0.25">
      <c r="A1" s="17" t="s">
        <v>455</v>
      </c>
      <c r="B1" s="2" t="s">
        <v>1</v>
      </c>
    </row>
    <row r="2" spans="1:2" x14ac:dyDescent="0.25">
      <c r="A2" s="18"/>
      <c r="B2" s="2" t="s">
        <v>2</v>
      </c>
    </row>
    <row r="3" spans="1:2" x14ac:dyDescent="0.25">
      <c r="A3" s="3" t="s">
        <v>297</v>
      </c>
      <c r="B3" s="4" t="s">
        <v>6</v>
      </c>
    </row>
    <row r="4" spans="1:2" ht="360" x14ac:dyDescent="0.25">
      <c r="A4" s="4" t="s">
        <v>456</v>
      </c>
      <c r="B4" s="4" t="s">
        <v>457</v>
      </c>
    </row>
    <row r="5" spans="1:2" ht="360" x14ac:dyDescent="0.25">
      <c r="A5" s="4" t="s">
        <v>458</v>
      </c>
      <c r="B5" s="4" t="s">
        <v>457</v>
      </c>
    </row>
    <row r="6" spans="1:2" ht="30" x14ac:dyDescent="0.25">
      <c r="A6" s="4" t="s">
        <v>459</v>
      </c>
      <c r="B6" s="4" t="s">
        <v>460</v>
      </c>
    </row>
    <row r="7" spans="1:2" ht="105" x14ac:dyDescent="0.25">
      <c r="A7" s="4" t="s">
        <v>461</v>
      </c>
      <c r="B7" s="4" t="s">
        <v>462</v>
      </c>
    </row>
  </sheetData>
  <mergeCells count="1">
    <mergeCell ref="A1:A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C16"/>
  <sheetViews>
    <sheetView workbookViewId="0">
      <selection sqref="A1:B2"/>
    </sheetView>
  </sheetViews>
  <sheetFormatPr defaultRowHeight="15" x14ac:dyDescent="0.25"/>
  <cols>
    <col min="1" max="2" width="80" customWidth="1"/>
    <col min="3" max="3" width="13" customWidth="1"/>
  </cols>
  <sheetData>
    <row r="1" spans="1:3" x14ac:dyDescent="0.25">
      <c r="A1" s="17" t="s">
        <v>463</v>
      </c>
      <c r="B1" s="19" t="s">
        <v>1</v>
      </c>
      <c r="C1" s="18"/>
    </row>
    <row r="2" spans="1:3" x14ac:dyDescent="0.25">
      <c r="A2" s="18"/>
      <c r="B2" s="19" t="s">
        <v>2</v>
      </c>
      <c r="C2" s="18"/>
    </row>
    <row r="3" spans="1:3" x14ac:dyDescent="0.25">
      <c r="A3" s="3" t="s">
        <v>300</v>
      </c>
      <c r="B3" s="4" t="s">
        <v>6</v>
      </c>
    </row>
    <row r="4" spans="1:3" ht="285" x14ac:dyDescent="0.25">
      <c r="A4" s="4" t="s">
        <v>464</v>
      </c>
      <c r="B4" s="4" t="s">
        <v>465</v>
      </c>
    </row>
    <row r="5" spans="1:3" ht="165" x14ac:dyDescent="0.25">
      <c r="A5" s="4" t="s">
        <v>466</v>
      </c>
      <c r="B5" s="4" t="s">
        <v>467</v>
      </c>
    </row>
    <row r="6" spans="1:3" ht="60" x14ac:dyDescent="0.25">
      <c r="A6" s="4" t="s">
        <v>468</v>
      </c>
      <c r="B6" s="4" t="s">
        <v>469</v>
      </c>
    </row>
    <row r="7" spans="1:3" ht="409.5" x14ac:dyDescent="0.25">
      <c r="A7" s="4" t="s">
        <v>470</v>
      </c>
      <c r="B7" s="4" t="s">
        <v>471</v>
      </c>
      <c r="C7" s="4" t="s">
        <v>76</v>
      </c>
    </row>
    <row r="8" spans="1:3" ht="409.5" x14ac:dyDescent="0.25">
      <c r="A8" s="4" t="s">
        <v>472</v>
      </c>
      <c r="B8" s="4" t="s">
        <v>471</v>
      </c>
      <c r="C8" s="4" t="s">
        <v>76</v>
      </c>
    </row>
    <row r="9" spans="1:3" ht="409.5" x14ac:dyDescent="0.25">
      <c r="A9" s="4" t="s">
        <v>473</v>
      </c>
      <c r="B9" s="4" t="s">
        <v>471</v>
      </c>
      <c r="C9" s="4" t="s">
        <v>76</v>
      </c>
    </row>
    <row r="10" spans="1:3" ht="409.5" x14ac:dyDescent="0.25">
      <c r="A10" s="4" t="s">
        <v>474</v>
      </c>
      <c r="B10" s="4" t="s">
        <v>471</v>
      </c>
      <c r="C10" s="4" t="s">
        <v>76</v>
      </c>
    </row>
    <row r="11" spans="1:3" ht="409.5" x14ac:dyDescent="0.25">
      <c r="A11" s="4" t="s">
        <v>475</v>
      </c>
      <c r="B11" s="4" t="s">
        <v>471</v>
      </c>
      <c r="C11" s="4" t="s">
        <v>76</v>
      </c>
    </row>
    <row r="12" spans="1:3" ht="409.5" x14ac:dyDescent="0.25">
      <c r="A12" s="4" t="s">
        <v>476</v>
      </c>
      <c r="B12" s="4" t="s">
        <v>477</v>
      </c>
    </row>
    <row r="13" spans="1:3" ht="90" x14ac:dyDescent="0.25">
      <c r="A13" s="4" t="s">
        <v>478</v>
      </c>
      <c r="B13" s="4" t="s">
        <v>479</v>
      </c>
    </row>
    <row r="14" spans="1:3" ht="75" x14ac:dyDescent="0.25">
      <c r="A14" s="4" t="s">
        <v>480</v>
      </c>
      <c r="B14" s="4" t="s">
        <v>481</v>
      </c>
    </row>
    <row r="15" spans="1:3" x14ac:dyDescent="0.25">
      <c r="A15" s="18"/>
      <c r="B15" s="18"/>
      <c r="C15" s="18"/>
    </row>
    <row r="16" spans="1:3" x14ac:dyDescent="0.25">
      <c r="A16" s="20" t="s">
        <v>482</v>
      </c>
      <c r="B16" s="18"/>
      <c r="C16" s="18"/>
    </row>
  </sheetData>
  <mergeCells count="5">
    <mergeCell ref="A1:A2"/>
    <mergeCell ref="B1:C1"/>
    <mergeCell ref="B2:C2"/>
    <mergeCell ref="A15:C15"/>
    <mergeCell ref="A16:C16"/>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B7"/>
  <sheetViews>
    <sheetView workbookViewId="0">
      <selection sqref="A1:B2"/>
    </sheetView>
  </sheetViews>
  <sheetFormatPr defaultRowHeight="15" x14ac:dyDescent="0.25"/>
  <cols>
    <col min="1" max="1" width="66" customWidth="1"/>
    <col min="2" max="2" width="80" customWidth="1"/>
  </cols>
  <sheetData>
    <row r="1" spans="1:2" x14ac:dyDescent="0.25">
      <c r="A1" s="17" t="s">
        <v>483</v>
      </c>
      <c r="B1" s="2" t="s">
        <v>1</v>
      </c>
    </row>
    <row r="2" spans="1:2" x14ac:dyDescent="0.25">
      <c r="A2" s="18"/>
      <c r="B2" s="2" t="s">
        <v>2</v>
      </c>
    </row>
    <row r="3" spans="1:2" x14ac:dyDescent="0.25">
      <c r="A3" s="3" t="s">
        <v>305</v>
      </c>
      <c r="B3" s="4" t="s">
        <v>6</v>
      </c>
    </row>
    <row r="4" spans="1:2" ht="409.5" x14ac:dyDescent="0.25">
      <c r="A4" s="4" t="s">
        <v>484</v>
      </c>
      <c r="B4" s="4" t="s">
        <v>485</v>
      </c>
    </row>
    <row r="5" spans="1:2" ht="409.5" x14ac:dyDescent="0.25">
      <c r="A5" s="4" t="s">
        <v>486</v>
      </c>
      <c r="B5" s="4" t="s">
        <v>487</v>
      </c>
    </row>
    <row r="6" spans="1:2" ht="135" x14ac:dyDescent="0.25">
      <c r="A6" s="4" t="s">
        <v>488</v>
      </c>
      <c r="B6" s="4" t="s">
        <v>489</v>
      </c>
    </row>
    <row r="7" spans="1:2" ht="120" x14ac:dyDescent="0.25">
      <c r="A7" s="4" t="s">
        <v>490</v>
      </c>
      <c r="B7" s="4" t="s">
        <v>491</v>
      </c>
    </row>
  </sheetData>
  <mergeCells count="1">
    <mergeCell ref="A1:A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170DA-E796-4D93-859C-ED967B4D1641}">
  <sheetPr>
    <tabColor theme="1"/>
  </sheetPr>
  <dimension ref="A1:D20"/>
  <sheetViews>
    <sheetView showGridLines="0" workbookViewId="0">
      <selection activeCell="C7" sqref="C7"/>
    </sheetView>
  </sheetViews>
  <sheetFormatPr defaultColWidth="16.28515625" defaultRowHeight="15" x14ac:dyDescent="0.25"/>
  <cols>
    <col min="1" max="16384" width="16.28515625" style="74"/>
  </cols>
  <sheetData>
    <row r="1" spans="1:4" ht="28.5" x14ac:dyDescent="0.45">
      <c r="A1" s="99" t="s">
        <v>1930</v>
      </c>
    </row>
    <row r="2" spans="1:4" ht="22.5" x14ac:dyDescent="0.35">
      <c r="A2" s="98" t="s">
        <v>1964</v>
      </c>
    </row>
    <row r="4" spans="1:4" x14ac:dyDescent="0.25">
      <c r="A4" s="74" t="s">
        <v>1965</v>
      </c>
    </row>
    <row r="5" spans="1:4" ht="30.75" thickBot="1" x14ac:dyDescent="0.3">
      <c r="A5" s="75" t="s">
        <v>1966</v>
      </c>
      <c r="B5" s="75" t="s">
        <v>1967</v>
      </c>
      <c r="C5" s="75" t="s">
        <v>1968</v>
      </c>
      <c r="D5" s="75" t="s">
        <v>1969</v>
      </c>
    </row>
    <row r="6" spans="1:4" x14ac:dyDescent="0.25">
      <c r="A6" s="85">
        <v>0</v>
      </c>
      <c r="B6" s="85" t="s">
        <v>1970</v>
      </c>
      <c r="C6" s="76">
        <v>6669</v>
      </c>
    </row>
    <row r="7" spans="1:4" x14ac:dyDescent="0.25">
      <c r="A7" s="85">
        <v>1</v>
      </c>
      <c r="B7" s="85" t="s">
        <v>1971</v>
      </c>
      <c r="C7" s="76">
        <v>6608</v>
      </c>
      <c r="D7" s="76">
        <v>6110</v>
      </c>
    </row>
    <row r="8" spans="1:4" x14ac:dyDescent="0.25">
      <c r="A8" s="85">
        <v>2</v>
      </c>
      <c r="B8" s="85" t="s">
        <v>1972</v>
      </c>
      <c r="C8" s="76">
        <v>6646</v>
      </c>
      <c r="D8" s="76">
        <v>5681</v>
      </c>
    </row>
    <row r="9" spans="1:4" x14ac:dyDescent="0.25">
      <c r="A9" s="85">
        <v>3</v>
      </c>
      <c r="B9" s="85" t="s">
        <v>1973</v>
      </c>
      <c r="C9" s="76">
        <v>6782</v>
      </c>
      <c r="D9" s="76">
        <v>5360</v>
      </c>
    </row>
    <row r="10" spans="1:4" x14ac:dyDescent="0.25">
      <c r="A10" s="85">
        <v>4</v>
      </c>
      <c r="B10" s="85" t="s">
        <v>1974</v>
      </c>
      <c r="C10" s="76">
        <v>7021</v>
      </c>
      <c r="D10" s="76">
        <v>5130</v>
      </c>
    </row>
    <row r="11" spans="1:4" x14ac:dyDescent="0.25">
      <c r="A11" s="85">
        <v>5</v>
      </c>
      <c r="B11" s="85" t="s">
        <v>1975</v>
      </c>
      <c r="C11" s="76">
        <v>7373</v>
      </c>
      <c r="D11" s="76">
        <v>4980</v>
      </c>
    </row>
    <row r="12" spans="1:4" x14ac:dyDescent="0.25">
      <c r="A12" s="85">
        <v>5</v>
      </c>
      <c r="B12" s="85" t="s">
        <v>1976</v>
      </c>
      <c r="C12" s="76">
        <v>245292</v>
      </c>
      <c r="D12" s="76">
        <v>165694</v>
      </c>
    </row>
    <row r="13" spans="1:4" x14ac:dyDescent="0.25">
      <c r="A13" s="83" t="s">
        <v>1977</v>
      </c>
      <c r="B13" s="84"/>
      <c r="C13" s="84"/>
      <c r="D13" s="89">
        <v>192954</v>
      </c>
    </row>
    <row r="14" spans="1:4" x14ac:dyDescent="0.25">
      <c r="A14" s="90" t="s">
        <v>1978</v>
      </c>
      <c r="B14" s="84"/>
      <c r="C14" s="84"/>
      <c r="D14" s="76">
        <v>0</v>
      </c>
    </row>
    <row r="15" spans="1:4" x14ac:dyDescent="0.25">
      <c r="A15" s="90" t="s">
        <v>1979</v>
      </c>
      <c r="B15" s="84"/>
      <c r="C15" s="84"/>
      <c r="D15" s="76">
        <v>71350</v>
      </c>
    </row>
    <row r="16" spans="1:4" x14ac:dyDescent="0.25">
      <c r="A16" s="83" t="s">
        <v>1980</v>
      </c>
      <c r="B16" s="84"/>
      <c r="C16" s="84"/>
      <c r="D16" s="89">
        <v>121604</v>
      </c>
    </row>
    <row r="18" spans="1:4" x14ac:dyDescent="0.25">
      <c r="A18" s="83" t="s">
        <v>1981</v>
      </c>
      <c r="B18" s="84"/>
      <c r="C18" s="84"/>
      <c r="D18" s="91">
        <v>21.54</v>
      </c>
    </row>
    <row r="19" spans="1:4" x14ac:dyDescent="0.25">
      <c r="A19" s="90" t="s">
        <v>1982</v>
      </c>
      <c r="B19" s="84"/>
      <c r="C19" s="84"/>
      <c r="D19" s="92">
        <v>26.66</v>
      </c>
    </row>
    <row r="20" spans="1:4" x14ac:dyDescent="0.25">
      <c r="A20" s="81"/>
      <c r="B20" s="81"/>
      <c r="C20" s="81"/>
      <c r="D20" s="81"/>
    </row>
  </sheetData>
  <mergeCells count="6">
    <mergeCell ref="A13:C13"/>
    <mergeCell ref="A14:C14"/>
    <mergeCell ref="A15:C15"/>
    <mergeCell ref="A16:C16"/>
    <mergeCell ref="A18:C18"/>
    <mergeCell ref="A19:C19"/>
  </mergeCell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B4"/>
  <sheetViews>
    <sheetView workbookViewId="0">
      <selection sqref="A1:B2"/>
    </sheetView>
  </sheetViews>
  <sheetFormatPr defaultRowHeight="15" x14ac:dyDescent="0.25"/>
  <cols>
    <col min="1" max="2" width="80" customWidth="1"/>
  </cols>
  <sheetData>
    <row r="1" spans="1:2" x14ac:dyDescent="0.25">
      <c r="A1" s="17" t="s">
        <v>492</v>
      </c>
      <c r="B1" s="2" t="s">
        <v>1</v>
      </c>
    </row>
    <row r="2" spans="1:2" x14ac:dyDescent="0.25">
      <c r="A2" s="18"/>
      <c r="B2" s="2" t="s">
        <v>2</v>
      </c>
    </row>
    <row r="3" spans="1:2" x14ac:dyDescent="0.25">
      <c r="A3" s="3" t="s">
        <v>308</v>
      </c>
      <c r="B3" s="4" t="s">
        <v>6</v>
      </c>
    </row>
    <row r="4" spans="1:2" ht="165" x14ac:dyDescent="0.25">
      <c r="A4" s="4" t="s">
        <v>493</v>
      </c>
      <c r="B4" s="4" t="s">
        <v>494</v>
      </c>
    </row>
  </sheetData>
  <mergeCells count="1">
    <mergeCell ref="A1:A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B6"/>
  <sheetViews>
    <sheetView workbookViewId="0">
      <selection sqref="A1:B2"/>
    </sheetView>
  </sheetViews>
  <sheetFormatPr defaultRowHeight="15" x14ac:dyDescent="0.25"/>
  <cols>
    <col min="1" max="1" width="64" customWidth="1"/>
    <col min="2" max="2" width="80" customWidth="1"/>
  </cols>
  <sheetData>
    <row r="1" spans="1:2" x14ac:dyDescent="0.25">
      <c r="A1" s="17" t="s">
        <v>495</v>
      </c>
      <c r="B1" s="2" t="s">
        <v>1</v>
      </c>
    </row>
    <row r="2" spans="1:2" x14ac:dyDescent="0.25">
      <c r="A2" s="18"/>
      <c r="B2" s="2" t="s">
        <v>2</v>
      </c>
    </row>
    <row r="3" spans="1:2" x14ac:dyDescent="0.25">
      <c r="A3" s="3" t="s">
        <v>311</v>
      </c>
      <c r="B3" s="4" t="s">
        <v>6</v>
      </c>
    </row>
    <row r="4" spans="1:2" ht="75" x14ac:dyDescent="0.25">
      <c r="A4" s="4" t="s">
        <v>496</v>
      </c>
      <c r="B4" s="4" t="s">
        <v>497</v>
      </c>
    </row>
    <row r="5" spans="1:2" ht="135" x14ac:dyDescent="0.25">
      <c r="A5" s="4" t="s">
        <v>498</v>
      </c>
      <c r="B5" s="4" t="s">
        <v>499</v>
      </c>
    </row>
    <row r="6" spans="1:2" ht="105" x14ac:dyDescent="0.25">
      <c r="A6" s="4" t="s">
        <v>500</v>
      </c>
      <c r="B6" s="4" t="s">
        <v>501</v>
      </c>
    </row>
  </sheetData>
  <mergeCells count="1">
    <mergeCell ref="A1:A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B7"/>
  <sheetViews>
    <sheetView workbookViewId="0">
      <selection sqref="A1:B2"/>
    </sheetView>
  </sheetViews>
  <sheetFormatPr defaultRowHeight="15" x14ac:dyDescent="0.25"/>
  <cols>
    <col min="1" max="1" width="59" customWidth="1"/>
    <col min="2" max="2" width="80" customWidth="1"/>
  </cols>
  <sheetData>
    <row r="1" spans="1:2" x14ac:dyDescent="0.25">
      <c r="A1" s="17" t="s">
        <v>502</v>
      </c>
      <c r="B1" s="2" t="s">
        <v>1</v>
      </c>
    </row>
    <row r="2" spans="1:2" x14ac:dyDescent="0.25">
      <c r="A2" s="18"/>
      <c r="B2" s="2" t="s">
        <v>2</v>
      </c>
    </row>
    <row r="3" spans="1:2" x14ac:dyDescent="0.25">
      <c r="A3" s="3" t="s">
        <v>317</v>
      </c>
      <c r="B3" s="4" t="s">
        <v>6</v>
      </c>
    </row>
    <row r="4" spans="1:2" ht="409.5" x14ac:dyDescent="0.25">
      <c r="A4" s="4" t="s">
        <v>503</v>
      </c>
      <c r="B4" s="4" t="s">
        <v>504</v>
      </c>
    </row>
    <row r="5" spans="1:2" ht="60" x14ac:dyDescent="0.25">
      <c r="A5" s="4" t="s">
        <v>505</v>
      </c>
      <c r="B5" s="4" t="s">
        <v>506</v>
      </c>
    </row>
    <row r="6" spans="1:2" ht="75" x14ac:dyDescent="0.25">
      <c r="A6" s="4" t="s">
        <v>507</v>
      </c>
      <c r="B6" s="4" t="s">
        <v>508</v>
      </c>
    </row>
    <row r="7" spans="1:2" ht="409.5" x14ac:dyDescent="0.25">
      <c r="A7" s="4" t="s">
        <v>509</v>
      </c>
      <c r="B7" s="4" t="s">
        <v>510</v>
      </c>
    </row>
  </sheetData>
  <mergeCells count="1">
    <mergeCell ref="A1:A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D13"/>
  <sheetViews>
    <sheetView workbookViewId="0">
      <selection sqref="A1:B2"/>
    </sheetView>
  </sheetViews>
  <sheetFormatPr defaultRowHeight="15" x14ac:dyDescent="0.25"/>
  <cols>
    <col min="1" max="1" width="80" customWidth="1"/>
    <col min="2" max="2" width="39" customWidth="1"/>
    <col min="3" max="4" width="22" customWidth="1"/>
  </cols>
  <sheetData>
    <row r="1" spans="1:4" x14ac:dyDescent="0.25">
      <c r="A1" s="17" t="s">
        <v>511</v>
      </c>
      <c r="B1" s="19" t="s">
        <v>1</v>
      </c>
      <c r="C1" s="18"/>
      <c r="D1" s="18"/>
    </row>
    <row r="2" spans="1:4" x14ac:dyDescent="0.25">
      <c r="A2" s="18"/>
      <c r="B2" s="2" t="s">
        <v>512</v>
      </c>
      <c r="C2" s="2" t="s">
        <v>513</v>
      </c>
      <c r="D2" s="2" t="s">
        <v>514</v>
      </c>
    </row>
    <row r="3" spans="1:4" x14ac:dyDescent="0.25">
      <c r="A3" s="3" t="s">
        <v>515</v>
      </c>
      <c r="B3" s="4" t="s">
        <v>6</v>
      </c>
      <c r="C3" s="4" t="s">
        <v>6</v>
      </c>
      <c r="D3" s="4" t="s">
        <v>6</v>
      </c>
    </row>
    <row r="4" spans="1:4" x14ac:dyDescent="0.25">
      <c r="A4" s="4" t="s">
        <v>516</v>
      </c>
      <c r="B4" s="6">
        <v>2</v>
      </c>
      <c r="C4" s="4" t="s">
        <v>6</v>
      </c>
      <c r="D4" s="4" t="s">
        <v>6</v>
      </c>
    </row>
    <row r="5" spans="1:4" x14ac:dyDescent="0.25">
      <c r="A5" s="4" t="s">
        <v>517</v>
      </c>
      <c r="B5" s="9">
        <v>3.7</v>
      </c>
      <c r="C5" s="9">
        <v>2.8</v>
      </c>
      <c r="D5" s="5">
        <v>2</v>
      </c>
    </row>
    <row r="6" spans="1:4" ht="30" x14ac:dyDescent="0.25">
      <c r="A6" s="4" t="s">
        <v>518</v>
      </c>
      <c r="B6" s="4" t="s">
        <v>6</v>
      </c>
      <c r="C6" s="4" t="s">
        <v>6</v>
      </c>
      <c r="D6" s="4" t="s">
        <v>6</v>
      </c>
    </row>
    <row r="7" spans="1:4" x14ac:dyDescent="0.25">
      <c r="A7" s="3" t="s">
        <v>515</v>
      </c>
      <c r="B7" s="4" t="s">
        <v>6</v>
      </c>
      <c r="C7" s="4" t="s">
        <v>6</v>
      </c>
      <c r="D7" s="4" t="s">
        <v>6</v>
      </c>
    </row>
    <row r="8" spans="1:4" x14ac:dyDescent="0.25">
      <c r="A8" s="4" t="s">
        <v>519</v>
      </c>
      <c r="B8" s="4" t="s">
        <v>6</v>
      </c>
      <c r="C8" s="5">
        <v>1</v>
      </c>
      <c r="D8" s="4" t="s">
        <v>6</v>
      </c>
    </row>
    <row r="9" spans="1:4" x14ac:dyDescent="0.25">
      <c r="A9" s="4" t="s">
        <v>520</v>
      </c>
      <c r="B9" s="4" t="s">
        <v>6</v>
      </c>
      <c r="C9" s="10">
        <v>0.82</v>
      </c>
      <c r="D9" s="4" t="s">
        <v>6</v>
      </c>
    </row>
    <row r="10" spans="1:4" ht="30" x14ac:dyDescent="0.25">
      <c r="A10" s="4" t="s">
        <v>521</v>
      </c>
      <c r="B10" s="4" t="s">
        <v>6</v>
      </c>
      <c r="C10" s="4" t="s">
        <v>6</v>
      </c>
      <c r="D10" s="4" t="s">
        <v>6</v>
      </c>
    </row>
    <row r="11" spans="1:4" x14ac:dyDescent="0.25">
      <c r="A11" s="3" t="s">
        <v>515</v>
      </c>
      <c r="B11" s="4" t="s">
        <v>6</v>
      </c>
      <c r="C11" s="4" t="s">
        <v>6</v>
      </c>
      <c r="D11" s="4" t="s">
        <v>6</v>
      </c>
    </row>
    <row r="12" spans="1:4" x14ac:dyDescent="0.25">
      <c r="A12" s="4" t="s">
        <v>519</v>
      </c>
      <c r="B12" s="5">
        <v>1</v>
      </c>
      <c r="C12" s="4" t="s">
        <v>6</v>
      </c>
      <c r="D12" s="5">
        <v>1</v>
      </c>
    </row>
    <row r="13" spans="1:4" x14ac:dyDescent="0.25">
      <c r="A13" s="4" t="s">
        <v>520</v>
      </c>
      <c r="B13" s="10">
        <v>0.64</v>
      </c>
      <c r="C13" s="4" t="s">
        <v>6</v>
      </c>
      <c r="D13" s="10">
        <v>0.75</v>
      </c>
    </row>
  </sheetData>
  <mergeCells count="2">
    <mergeCell ref="A1:A2"/>
    <mergeCell ref="B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C13"/>
  <sheetViews>
    <sheetView workbookViewId="0">
      <selection sqref="A1:B2"/>
    </sheetView>
  </sheetViews>
  <sheetFormatPr defaultRowHeight="15" x14ac:dyDescent="0.25"/>
  <cols>
    <col min="1" max="1" width="80" customWidth="1"/>
    <col min="2" max="3" width="14" customWidth="1"/>
  </cols>
  <sheetData>
    <row r="1" spans="1:3" ht="30" x14ac:dyDescent="0.25">
      <c r="A1" s="1" t="s">
        <v>522</v>
      </c>
      <c r="B1" s="2" t="s">
        <v>2</v>
      </c>
      <c r="C1" s="2" t="s">
        <v>72</v>
      </c>
    </row>
    <row r="2" spans="1:3" x14ac:dyDescent="0.25">
      <c r="A2" s="3" t="s">
        <v>523</v>
      </c>
      <c r="B2" s="4" t="s">
        <v>6</v>
      </c>
      <c r="C2" s="4" t="s">
        <v>6</v>
      </c>
    </row>
    <row r="3" spans="1:3" x14ac:dyDescent="0.25">
      <c r="A3" s="4" t="s">
        <v>524</v>
      </c>
      <c r="B3" s="5">
        <v>9014</v>
      </c>
      <c r="C3" s="5">
        <v>6722</v>
      </c>
    </row>
    <row r="4" spans="1:3" x14ac:dyDescent="0.25">
      <c r="A4" s="4" t="s">
        <v>525</v>
      </c>
      <c r="B4" s="4" t="s">
        <v>6</v>
      </c>
      <c r="C4" s="4" t="s">
        <v>6</v>
      </c>
    </row>
    <row r="5" spans="1:3" x14ac:dyDescent="0.25">
      <c r="A5" s="3" t="s">
        <v>523</v>
      </c>
      <c r="B5" s="4" t="s">
        <v>6</v>
      </c>
      <c r="C5" s="4" t="s">
        <v>6</v>
      </c>
    </row>
    <row r="6" spans="1:3" x14ac:dyDescent="0.25">
      <c r="A6" s="4" t="s">
        <v>524</v>
      </c>
      <c r="B6" s="6">
        <v>1770</v>
      </c>
      <c r="C6" s="6">
        <v>1200</v>
      </c>
    </row>
    <row r="7" spans="1:3" x14ac:dyDescent="0.25">
      <c r="A7" s="4" t="s">
        <v>526</v>
      </c>
      <c r="B7" s="4" t="s">
        <v>6</v>
      </c>
      <c r="C7" s="4" t="s">
        <v>6</v>
      </c>
    </row>
    <row r="8" spans="1:3" x14ac:dyDescent="0.25">
      <c r="A8" s="3" t="s">
        <v>523</v>
      </c>
      <c r="B8" s="4" t="s">
        <v>6</v>
      </c>
      <c r="C8" s="4" t="s">
        <v>6</v>
      </c>
    </row>
    <row r="9" spans="1:3" x14ac:dyDescent="0.25">
      <c r="A9" s="4" t="s">
        <v>527</v>
      </c>
      <c r="B9" s="6">
        <v>5546</v>
      </c>
      <c r="C9" s="6">
        <v>4479</v>
      </c>
    </row>
    <row r="10" spans="1:3" x14ac:dyDescent="0.25">
      <c r="A10" s="4" t="s">
        <v>528</v>
      </c>
      <c r="B10" s="6">
        <v>902</v>
      </c>
      <c r="C10" s="6">
        <v>430</v>
      </c>
    </row>
    <row r="11" spans="1:3" x14ac:dyDescent="0.25">
      <c r="A11" s="4" t="s">
        <v>529</v>
      </c>
      <c r="B11" s="4" t="s">
        <v>6</v>
      </c>
      <c r="C11" s="4" t="s">
        <v>6</v>
      </c>
    </row>
    <row r="12" spans="1:3" x14ac:dyDescent="0.25">
      <c r="A12" s="3" t="s">
        <v>523</v>
      </c>
      <c r="B12" s="4" t="s">
        <v>6</v>
      </c>
      <c r="C12" s="4" t="s">
        <v>6</v>
      </c>
    </row>
    <row r="13" spans="1:3" x14ac:dyDescent="0.25">
      <c r="A13" s="4" t="s">
        <v>524</v>
      </c>
      <c r="B13" s="5">
        <v>796</v>
      </c>
      <c r="C13" s="5">
        <v>612</v>
      </c>
    </row>
  </sheetData>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Z120"/>
  <sheetViews>
    <sheetView workbookViewId="0">
      <selection sqref="A1:B2"/>
    </sheetView>
  </sheetViews>
  <sheetFormatPr defaultRowHeight="15" x14ac:dyDescent="0.25"/>
  <cols>
    <col min="1" max="1" width="80" customWidth="1"/>
    <col min="2" max="2" width="13" customWidth="1"/>
    <col min="3" max="3" width="22" customWidth="1"/>
    <col min="4" max="4" width="13" customWidth="1"/>
    <col min="5" max="5" width="42" customWidth="1"/>
    <col min="6" max="7" width="33" customWidth="1"/>
    <col min="8" max="8" width="22" customWidth="1"/>
    <col min="9" max="10" width="33" customWidth="1"/>
    <col min="11" max="11" width="15" customWidth="1"/>
    <col min="12" max="12" width="22" customWidth="1"/>
    <col min="13" max="13" width="13" customWidth="1"/>
    <col min="14" max="14" width="22" customWidth="1"/>
    <col min="15" max="15" width="13" customWidth="1"/>
    <col min="16" max="16" width="22" customWidth="1"/>
    <col min="17" max="17" width="16" customWidth="1"/>
    <col min="18" max="18" width="22" customWidth="1"/>
    <col min="19" max="19" width="13" customWidth="1"/>
    <col min="20" max="20" width="22" customWidth="1"/>
    <col min="21" max="21" width="13" customWidth="1"/>
    <col min="22" max="22" width="22" customWidth="1"/>
    <col min="23" max="23" width="13" customWidth="1"/>
    <col min="24" max="24" width="22" customWidth="1"/>
    <col min="25" max="25" width="13" customWidth="1"/>
    <col min="26" max="26" width="22" customWidth="1"/>
  </cols>
  <sheetData>
    <row r="1" spans="1:26" ht="30" x14ac:dyDescent="0.25">
      <c r="A1" s="17" t="s">
        <v>530</v>
      </c>
      <c r="B1" s="18"/>
      <c r="C1" s="18"/>
      <c r="D1" s="18"/>
      <c r="K1" s="2" t="s">
        <v>531</v>
      </c>
      <c r="L1" s="19" t="s">
        <v>323</v>
      </c>
      <c r="M1" s="18"/>
      <c r="N1" s="18"/>
      <c r="O1" s="18"/>
      <c r="P1" s="18"/>
      <c r="Q1" s="2" t="s">
        <v>532</v>
      </c>
      <c r="R1" s="19" t="s">
        <v>1</v>
      </c>
      <c r="S1" s="18"/>
      <c r="T1" s="18"/>
      <c r="U1" s="18"/>
      <c r="V1" s="18"/>
      <c r="W1" s="18"/>
      <c r="X1" s="19" t="s">
        <v>533</v>
      </c>
      <c r="Y1" s="18"/>
    </row>
    <row r="2" spans="1:26" x14ac:dyDescent="0.25">
      <c r="A2" s="18"/>
      <c r="B2" s="18"/>
      <c r="C2" s="19" t="s">
        <v>534</v>
      </c>
      <c r="D2" s="18"/>
      <c r="E2" s="2" t="s">
        <v>535</v>
      </c>
      <c r="F2" s="2" t="s">
        <v>536</v>
      </c>
      <c r="G2" s="2" t="s">
        <v>537</v>
      </c>
      <c r="H2" s="2" t="s">
        <v>538</v>
      </c>
      <c r="I2" s="2" t="s">
        <v>539</v>
      </c>
      <c r="J2" s="2" t="s">
        <v>540</v>
      </c>
      <c r="K2" s="2" t="s">
        <v>541</v>
      </c>
      <c r="L2" s="19" t="s">
        <v>534</v>
      </c>
      <c r="M2" s="18"/>
      <c r="N2" s="19" t="s">
        <v>513</v>
      </c>
      <c r="O2" s="18"/>
      <c r="P2" s="2" t="s">
        <v>542</v>
      </c>
      <c r="Q2" s="2" t="s">
        <v>543</v>
      </c>
      <c r="R2" s="19" t="s">
        <v>534</v>
      </c>
      <c r="S2" s="18"/>
      <c r="T2" s="19" t="s">
        <v>513</v>
      </c>
      <c r="U2" s="18"/>
      <c r="V2" s="19" t="s">
        <v>514</v>
      </c>
      <c r="W2" s="18"/>
      <c r="X2" s="19" t="s">
        <v>534</v>
      </c>
      <c r="Y2" s="18"/>
      <c r="Z2" s="2" t="s">
        <v>544</v>
      </c>
    </row>
    <row r="3" spans="1:26" x14ac:dyDescent="0.25">
      <c r="A3" s="3" t="s">
        <v>545</v>
      </c>
      <c r="C3" s="4" t="s">
        <v>6</v>
      </c>
      <c r="E3" s="4" t="s">
        <v>6</v>
      </c>
      <c r="F3" s="4" t="s">
        <v>6</v>
      </c>
      <c r="G3" s="4" t="s">
        <v>6</v>
      </c>
      <c r="H3" s="4" t="s">
        <v>6</v>
      </c>
      <c r="I3" s="4" t="s">
        <v>6</v>
      </c>
      <c r="J3" s="4" t="s">
        <v>6</v>
      </c>
      <c r="K3" s="4" t="s">
        <v>6</v>
      </c>
      <c r="L3" s="4" t="s">
        <v>6</v>
      </c>
      <c r="N3" s="4" t="s">
        <v>6</v>
      </c>
      <c r="P3" s="4" t="s">
        <v>6</v>
      </c>
      <c r="Q3" s="4" t="s">
        <v>6</v>
      </c>
      <c r="R3" s="4" t="s">
        <v>6</v>
      </c>
      <c r="T3" s="4" t="s">
        <v>6</v>
      </c>
      <c r="V3" s="4" t="s">
        <v>6</v>
      </c>
      <c r="X3" s="4" t="s">
        <v>6</v>
      </c>
      <c r="Z3" s="4" t="s">
        <v>6</v>
      </c>
    </row>
    <row r="4" spans="1:26" x14ac:dyDescent="0.25">
      <c r="A4" s="4" t="s">
        <v>546</v>
      </c>
      <c r="C4" s="4" t="s">
        <v>6</v>
      </c>
      <c r="E4" s="4" t="s">
        <v>6</v>
      </c>
      <c r="F4" s="4" t="s">
        <v>6</v>
      </c>
      <c r="G4" s="4" t="s">
        <v>6</v>
      </c>
      <c r="H4" s="4" t="s">
        <v>6</v>
      </c>
      <c r="I4" s="4" t="s">
        <v>6</v>
      </c>
      <c r="J4" s="4" t="s">
        <v>6</v>
      </c>
      <c r="K4" s="4" t="s">
        <v>6</v>
      </c>
      <c r="L4" s="4" t="s">
        <v>6</v>
      </c>
      <c r="N4" s="4" t="s">
        <v>6</v>
      </c>
      <c r="P4" s="4" t="s">
        <v>6</v>
      </c>
      <c r="Q4" s="4" t="s">
        <v>6</v>
      </c>
      <c r="R4" s="5">
        <v>43430</v>
      </c>
      <c r="T4" s="5">
        <v>22997</v>
      </c>
      <c r="V4" s="5">
        <v>0</v>
      </c>
      <c r="X4" s="4" t="s">
        <v>6</v>
      </c>
      <c r="Z4" s="4" t="s">
        <v>6</v>
      </c>
    </row>
    <row r="5" spans="1:26" x14ac:dyDescent="0.25">
      <c r="A5" s="4" t="s">
        <v>547</v>
      </c>
      <c r="C5" s="5">
        <v>4802</v>
      </c>
      <c r="D5" s="4" t="s">
        <v>76</v>
      </c>
      <c r="E5" s="4" t="s">
        <v>6</v>
      </c>
      <c r="F5" s="4" t="s">
        <v>6</v>
      </c>
      <c r="G5" s="4" t="s">
        <v>6</v>
      </c>
      <c r="H5" s="4" t="s">
        <v>6</v>
      </c>
      <c r="I5" s="4" t="s">
        <v>6</v>
      </c>
      <c r="J5" s="4" t="s">
        <v>6</v>
      </c>
      <c r="K5" s="4" t="s">
        <v>6</v>
      </c>
      <c r="L5" s="5">
        <v>4802</v>
      </c>
      <c r="M5" s="4" t="s">
        <v>76</v>
      </c>
      <c r="N5" s="5">
        <v>4494</v>
      </c>
      <c r="O5" s="4" t="s">
        <v>76</v>
      </c>
      <c r="P5" s="4" t="s">
        <v>6</v>
      </c>
      <c r="Q5" s="4" t="s">
        <v>6</v>
      </c>
      <c r="R5" s="6">
        <v>4802</v>
      </c>
      <c r="S5" s="4" t="s">
        <v>76</v>
      </c>
      <c r="T5" s="6">
        <v>4494</v>
      </c>
      <c r="U5" s="4" t="s">
        <v>76</v>
      </c>
      <c r="V5" s="6">
        <v>6068</v>
      </c>
      <c r="W5" s="4" t="s">
        <v>76</v>
      </c>
      <c r="X5" s="5">
        <v>4802</v>
      </c>
      <c r="Y5" s="4" t="s">
        <v>76</v>
      </c>
      <c r="Z5" s="5">
        <v>5595</v>
      </c>
    </row>
    <row r="6" spans="1:26" x14ac:dyDescent="0.25">
      <c r="A6" s="4" t="s">
        <v>138</v>
      </c>
      <c r="B6" s="4" t="s">
        <v>79</v>
      </c>
      <c r="C6" s="5">
        <v>67783</v>
      </c>
      <c r="E6" s="4" t="s">
        <v>6</v>
      </c>
      <c r="F6" s="4" t="s">
        <v>6</v>
      </c>
      <c r="G6" s="4" t="s">
        <v>6</v>
      </c>
      <c r="H6" s="4" t="s">
        <v>6</v>
      </c>
      <c r="I6" s="4" t="s">
        <v>6</v>
      </c>
      <c r="J6" s="4" t="s">
        <v>6</v>
      </c>
      <c r="K6" s="4" t="s">
        <v>6</v>
      </c>
      <c r="L6" s="6">
        <v>67783</v>
      </c>
      <c r="N6" s="6">
        <v>51375</v>
      </c>
      <c r="P6" s="4" t="s">
        <v>6</v>
      </c>
      <c r="Q6" s="4" t="s">
        <v>6</v>
      </c>
      <c r="R6" s="6">
        <v>67783</v>
      </c>
      <c r="T6" s="6">
        <v>51375</v>
      </c>
      <c r="V6" s="6">
        <v>49208</v>
      </c>
      <c r="X6" s="6">
        <v>67783</v>
      </c>
      <c r="Z6" s="4" t="s">
        <v>6</v>
      </c>
    </row>
    <row r="7" spans="1:26" x14ac:dyDescent="0.25">
      <c r="A7" s="4" t="s">
        <v>86</v>
      </c>
      <c r="C7" s="4" t="s">
        <v>6</v>
      </c>
      <c r="E7" s="4" t="s">
        <v>6</v>
      </c>
      <c r="F7" s="4" t="s">
        <v>6</v>
      </c>
      <c r="G7" s="4" t="s">
        <v>6</v>
      </c>
      <c r="H7" s="4" t="s">
        <v>6</v>
      </c>
      <c r="I7" s="4" t="s">
        <v>6</v>
      </c>
      <c r="J7" s="4" t="s">
        <v>6</v>
      </c>
      <c r="K7" s="4" t="s">
        <v>6</v>
      </c>
      <c r="L7" s="4" t="s">
        <v>6</v>
      </c>
      <c r="N7" s="4" t="s">
        <v>6</v>
      </c>
      <c r="P7" s="4" t="s">
        <v>6</v>
      </c>
      <c r="Q7" s="4" t="s">
        <v>6</v>
      </c>
      <c r="R7" s="6">
        <v>194</v>
      </c>
      <c r="T7" s="6">
        <v>953</v>
      </c>
      <c r="V7" s="6">
        <v>3469</v>
      </c>
      <c r="X7" s="4" t="s">
        <v>6</v>
      </c>
      <c r="Z7" s="4" t="s">
        <v>6</v>
      </c>
    </row>
    <row r="8" spans="1:26" x14ac:dyDescent="0.25">
      <c r="A8" s="4" t="s">
        <v>548</v>
      </c>
      <c r="C8" s="4" t="s">
        <v>6</v>
      </c>
      <c r="E8" s="4" t="s">
        <v>6</v>
      </c>
      <c r="F8" s="4" t="s">
        <v>6</v>
      </c>
      <c r="G8" s="4" t="s">
        <v>6</v>
      </c>
      <c r="H8" s="4" t="s">
        <v>6</v>
      </c>
      <c r="I8" s="4" t="s">
        <v>6</v>
      </c>
      <c r="J8" s="4" t="s">
        <v>6</v>
      </c>
      <c r="K8" s="4" t="s">
        <v>6</v>
      </c>
      <c r="L8" s="4" t="s">
        <v>6</v>
      </c>
      <c r="N8" s="4" t="s">
        <v>6</v>
      </c>
      <c r="P8" s="4" t="s">
        <v>6</v>
      </c>
      <c r="Q8" s="4" t="s">
        <v>6</v>
      </c>
      <c r="R8" s="4" t="s">
        <v>6</v>
      </c>
      <c r="T8" s="4" t="s">
        <v>6</v>
      </c>
      <c r="V8" s="4" t="s">
        <v>6</v>
      </c>
      <c r="X8" s="4" t="s">
        <v>6</v>
      </c>
      <c r="Z8" s="4" t="s">
        <v>6</v>
      </c>
    </row>
    <row r="9" spans="1:26" x14ac:dyDescent="0.25">
      <c r="A9" s="3" t="s">
        <v>545</v>
      </c>
      <c r="C9" s="4" t="s">
        <v>6</v>
      </c>
      <c r="E9" s="4" t="s">
        <v>6</v>
      </c>
      <c r="F9" s="4" t="s">
        <v>6</v>
      </c>
      <c r="G9" s="4" t="s">
        <v>6</v>
      </c>
      <c r="H9" s="4" t="s">
        <v>6</v>
      </c>
      <c r="I9" s="4" t="s">
        <v>6</v>
      </c>
      <c r="J9" s="4" t="s">
        <v>6</v>
      </c>
      <c r="K9" s="4" t="s">
        <v>6</v>
      </c>
      <c r="L9" s="4" t="s">
        <v>6</v>
      </c>
      <c r="N9" s="4" t="s">
        <v>6</v>
      </c>
      <c r="P9" s="4" t="s">
        <v>6</v>
      </c>
      <c r="Q9" s="4" t="s">
        <v>6</v>
      </c>
      <c r="R9" s="4" t="s">
        <v>6</v>
      </c>
      <c r="T9" s="4" t="s">
        <v>6</v>
      </c>
      <c r="V9" s="4" t="s">
        <v>6</v>
      </c>
      <c r="X9" s="4" t="s">
        <v>6</v>
      </c>
      <c r="Z9" s="4" t="s">
        <v>6</v>
      </c>
    </row>
    <row r="10" spans="1:26" x14ac:dyDescent="0.25">
      <c r="A10" s="4" t="s">
        <v>86</v>
      </c>
      <c r="B10" s="4" t="s">
        <v>84</v>
      </c>
      <c r="C10" s="4" t="s">
        <v>6</v>
      </c>
      <c r="E10" s="4" t="s">
        <v>6</v>
      </c>
      <c r="F10" s="4" t="s">
        <v>6</v>
      </c>
      <c r="G10" s="4" t="s">
        <v>6</v>
      </c>
      <c r="H10" s="4" t="s">
        <v>6</v>
      </c>
      <c r="I10" s="4" t="s">
        <v>6</v>
      </c>
      <c r="J10" s="4" t="s">
        <v>6</v>
      </c>
      <c r="K10" s="4" t="s">
        <v>6</v>
      </c>
      <c r="L10" s="4" t="s">
        <v>6</v>
      </c>
      <c r="N10" s="4" t="s">
        <v>6</v>
      </c>
      <c r="P10" s="4" t="s">
        <v>6</v>
      </c>
      <c r="Q10" s="4" t="s">
        <v>6</v>
      </c>
      <c r="R10" s="5">
        <v>13</v>
      </c>
      <c r="T10" s="5">
        <v>339</v>
      </c>
      <c r="V10" s="5">
        <v>1056</v>
      </c>
      <c r="X10" s="4" t="s">
        <v>6</v>
      </c>
      <c r="Z10" s="4" t="s">
        <v>6</v>
      </c>
    </row>
    <row r="11" spans="1:26" x14ac:dyDescent="0.25">
      <c r="A11" s="4" t="s">
        <v>549</v>
      </c>
      <c r="C11" s="4" t="s">
        <v>6</v>
      </c>
      <c r="E11" s="4" t="s">
        <v>6</v>
      </c>
      <c r="F11" s="4" t="s">
        <v>6</v>
      </c>
      <c r="G11" s="4" t="s">
        <v>6</v>
      </c>
      <c r="H11" s="4" t="s">
        <v>6</v>
      </c>
      <c r="I11" s="4" t="s">
        <v>6</v>
      </c>
      <c r="J11" s="4" t="s">
        <v>6</v>
      </c>
      <c r="K11" s="4" t="s">
        <v>6</v>
      </c>
      <c r="L11" s="4" t="s">
        <v>6</v>
      </c>
      <c r="N11" s="4" t="s">
        <v>6</v>
      </c>
      <c r="P11" s="4" t="s">
        <v>6</v>
      </c>
      <c r="Q11" s="4" t="s">
        <v>6</v>
      </c>
      <c r="R11" s="4" t="s">
        <v>6</v>
      </c>
      <c r="T11" s="4" t="s">
        <v>6</v>
      </c>
      <c r="V11" s="4" t="s">
        <v>6</v>
      </c>
      <c r="X11" s="4" t="s">
        <v>6</v>
      </c>
      <c r="Z11" s="4" t="s">
        <v>6</v>
      </c>
    </row>
    <row r="12" spans="1:26" x14ac:dyDescent="0.25">
      <c r="A12" s="3" t="s">
        <v>545</v>
      </c>
      <c r="C12" s="4" t="s">
        <v>6</v>
      </c>
      <c r="E12" s="4" t="s">
        <v>6</v>
      </c>
      <c r="F12" s="4" t="s">
        <v>6</v>
      </c>
      <c r="G12" s="4" t="s">
        <v>6</v>
      </c>
      <c r="H12" s="4" t="s">
        <v>6</v>
      </c>
      <c r="I12" s="4" t="s">
        <v>6</v>
      </c>
      <c r="J12" s="4" t="s">
        <v>6</v>
      </c>
      <c r="K12" s="4" t="s">
        <v>6</v>
      </c>
      <c r="L12" s="4" t="s">
        <v>6</v>
      </c>
      <c r="N12" s="4" t="s">
        <v>6</v>
      </c>
      <c r="P12" s="4" t="s">
        <v>6</v>
      </c>
      <c r="Q12" s="4" t="s">
        <v>6</v>
      </c>
      <c r="R12" s="4" t="s">
        <v>6</v>
      </c>
      <c r="T12" s="4" t="s">
        <v>6</v>
      </c>
      <c r="V12" s="4" t="s">
        <v>6</v>
      </c>
      <c r="X12" s="4" t="s">
        <v>6</v>
      </c>
      <c r="Z12" s="4" t="s">
        <v>6</v>
      </c>
    </row>
    <row r="13" spans="1:26" x14ac:dyDescent="0.25">
      <c r="A13" s="4" t="s">
        <v>550</v>
      </c>
      <c r="C13" s="4" t="s">
        <v>6</v>
      </c>
      <c r="E13" s="4" t="s">
        <v>6</v>
      </c>
      <c r="F13" s="4" t="s">
        <v>6</v>
      </c>
      <c r="G13" s="5">
        <v>5250</v>
      </c>
      <c r="H13" s="4" t="s">
        <v>6</v>
      </c>
      <c r="I13" s="4" t="s">
        <v>6</v>
      </c>
      <c r="J13" s="4" t="s">
        <v>6</v>
      </c>
      <c r="K13" s="4" t="s">
        <v>6</v>
      </c>
      <c r="L13" s="4" t="s">
        <v>6</v>
      </c>
      <c r="N13" s="4" t="s">
        <v>6</v>
      </c>
      <c r="P13" s="4" t="s">
        <v>6</v>
      </c>
      <c r="Q13" s="4" t="s">
        <v>6</v>
      </c>
      <c r="R13" s="4" t="s">
        <v>6</v>
      </c>
      <c r="T13" s="4" t="s">
        <v>6</v>
      </c>
      <c r="V13" s="4" t="s">
        <v>6</v>
      </c>
      <c r="X13" s="4" t="s">
        <v>6</v>
      </c>
      <c r="Z13" s="4" t="s">
        <v>6</v>
      </c>
    </row>
    <row r="14" spans="1:26" x14ac:dyDescent="0.25">
      <c r="A14" s="4" t="s">
        <v>551</v>
      </c>
      <c r="C14" s="4" t="s">
        <v>6</v>
      </c>
      <c r="E14" s="4" t="s">
        <v>6</v>
      </c>
      <c r="F14" s="4" t="s">
        <v>6</v>
      </c>
      <c r="G14" s="5">
        <v>1100</v>
      </c>
      <c r="H14" s="4" t="s">
        <v>6</v>
      </c>
      <c r="I14" s="4" t="s">
        <v>6</v>
      </c>
      <c r="J14" s="4" t="s">
        <v>6</v>
      </c>
      <c r="K14" s="4" t="s">
        <v>6</v>
      </c>
      <c r="L14" s="4" t="s">
        <v>6</v>
      </c>
      <c r="N14" s="4" t="s">
        <v>6</v>
      </c>
      <c r="P14" s="4" t="s">
        <v>6</v>
      </c>
      <c r="Q14" s="4" t="s">
        <v>6</v>
      </c>
      <c r="R14" s="4" t="s">
        <v>6</v>
      </c>
      <c r="T14" s="4" t="s">
        <v>6</v>
      </c>
      <c r="V14" s="4" t="s">
        <v>6</v>
      </c>
      <c r="X14" s="4" t="s">
        <v>6</v>
      </c>
      <c r="Z14" s="4" t="s">
        <v>6</v>
      </c>
    </row>
    <row r="15" spans="1:26" x14ac:dyDescent="0.25">
      <c r="A15" s="4" t="s">
        <v>552</v>
      </c>
      <c r="C15" s="4" t="s">
        <v>6</v>
      </c>
      <c r="E15" s="4" t="s">
        <v>6</v>
      </c>
      <c r="F15" s="4" t="s">
        <v>6</v>
      </c>
      <c r="G15" s="4" t="s">
        <v>6</v>
      </c>
      <c r="H15" s="4" t="s">
        <v>6</v>
      </c>
      <c r="I15" s="4" t="s">
        <v>6</v>
      </c>
      <c r="J15" s="4" t="s">
        <v>6</v>
      </c>
      <c r="K15" s="4" t="s">
        <v>6</v>
      </c>
      <c r="L15" s="4" t="s">
        <v>6</v>
      </c>
      <c r="N15" s="4" t="s">
        <v>6</v>
      </c>
      <c r="P15" s="4" t="s">
        <v>6</v>
      </c>
      <c r="Q15" s="4" t="s">
        <v>6</v>
      </c>
      <c r="R15" s="4" t="s">
        <v>6</v>
      </c>
      <c r="T15" s="4" t="s">
        <v>6</v>
      </c>
      <c r="V15" s="4" t="s">
        <v>6</v>
      </c>
      <c r="X15" s="5">
        <v>608</v>
      </c>
      <c r="Z15" s="4" t="s">
        <v>6</v>
      </c>
    </row>
    <row r="16" spans="1:26" x14ac:dyDescent="0.25">
      <c r="A16" s="4" t="s">
        <v>553</v>
      </c>
      <c r="C16" s="4" t="s">
        <v>6</v>
      </c>
      <c r="E16" s="4" t="s">
        <v>6</v>
      </c>
      <c r="F16" s="4" t="s">
        <v>6</v>
      </c>
      <c r="G16" s="4" t="s">
        <v>6</v>
      </c>
      <c r="H16" s="4" t="s">
        <v>6</v>
      </c>
      <c r="I16" s="4" t="s">
        <v>6</v>
      </c>
      <c r="J16" s="4" t="s">
        <v>6</v>
      </c>
      <c r="K16" s="4" t="s">
        <v>6</v>
      </c>
      <c r="L16" s="4" t="s">
        <v>6</v>
      </c>
      <c r="N16" s="4" t="s">
        <v>6</v>
      </c>
      <c r="P16" s="4" t="s">
        <v>6</v>
      </c>
      <c r="Q16" s="4" t="s">
        <v>6</v>
      </c>
      <c r="R16" s="4" t="s">
        <v>6</v>
      </c>
      <c r="T16" s="4" t="s">
        <v>6</v>
      </c>
      <c r="V16" s="4" t="s">
        <v>6</v>
      </c>
      <c r="X16" s="4" t="s">
        <v>6</v>
      </c>
      <c r="Z16" s="4" t="s">
        <v>6</v>
      </c>
    </row>
    <row r="17" spans="1:26" x14ac:dyDescent="0.25">
      <c r="A17" s="3" t="s">
        <v>545</v>
      </c>
      <c r="C17" s="4" t="s">
        <v>6</v>
      </c>
      <c r="E17" s="4" t="s">
        <v>6</v>
      </c>
      <c r="F17" s="4" t="s">
        <v>6</v>
      </c>
      <c r="G17" s="4" t="s">
        <v>6</v>
      </c>
      <c r="H17" s="4" t="s">
        <v>6</v>
      </c>
      <c r="I17" s="4" t="s">
        <v>6</v>
      </c>
      <c r="J17" s="4" t="s">
        <v>6</v>
      </c>
      <c r="K17" s="4" t="s">
        <v>6</v>
      </c>
      <c r="L17" s="4" t="s">
        <v>6</v>
      </c>
      <c r="N17" s="4" t="s">
        <v>6</v>
      </c>
      <c r="P17" s="4" t="s">
        <v>6</v>
      </c>
      <c r="Q17" s="4" t="s">
        <v>6</v>
      </c>
      <c r="R17" s="4" t="s">
        <v>6</v>
      </c>
      <c r="T17" s="4" t="s">
        <v>6</v>
      </c>
      <c r="V17" s="4" t="s">
        <v>6</v>
      </c>
      <c r="X17" s="4" t="s">
        <v>6</v>
      </c>
      <c r="Z17" s="4" t="s">
        <v>6</v>
      </c>
    </row>
    <row r="18" spans="1:26" x14ac:dyDescent="0.25">
      <c r="A18" s="4" t="s">
        <v>554</v>
      </c>
      <c r="C18" s="11">
        <v>1.2999999999999999E-2</v>
      </c>
      <c r="E18" s="4" t="s">
        <v>6</v>
      </c>
      <c r="F18" s="4" t="s">
        <v>6</v>
      </c>
      <c r="G18" s="4" t="s">
        <v>6</v>
      </c>
      <c r="H18" s="4" t="s">
        <v>6</v>
      </c>
      <c r="I18" s="4" t="s">
        <v>6</v>
      </c>
      <c r="J18" s="4" t="s">
        <v>6</v>
      </c>
      <c r="K18" s="4" t="s">
        <v>6</v>
      </c>
      <c r="L18" s="4" t="s">
        <v>6</v>
      </c>
      <c r="N18" s="4" t="s">
        <v>6</v>
      </c>
      <c r="P18" s="4" t="s">
        <v>6</v>
      </c>
      <c r="Q18" s="4" t="s">
        <v>6</v>
      </c>
      <c r="R18" s="4" t="s">
        <v>6</v>
      </c>
      <c r="T18" s="4" t="s">
        <v>6</v>
      </c>
      <c r="V18" s="4" t="s">
        <v>6</v>
      </c>
      <c r="X18" s="4" t="s">
        <v>6</v>
      </c>
      <c r="Z18" s="4" t="s">
        <v>6</v>
      </c>
    </row>
    <row r="19" spans="1:26" x14ac:dyDescent="0.25">
      <c r="A19" s="4" t="s">
        <v>555</v>
      </c>
      <c r="C19" s="4" t="s">
        <v>6</v>
      </c>
      <c r="E19" s="4" t="s">
        <v>6</v>
      </c>
      <c r="F19" s="4" t="s">
        <v>6</v>
      </c>
      <c r="G19" s="4" t="s">
        <v>6</v>
      </c>
      <c r="H19" s="4" t="s">
        <v>6</v>
      </c>
      <c r="I19" s="4" t="s">
        <v>6</v>
      </c>
      <c r="J19" s="4" t="s">
        <v>6</v>
      </c>
      <c r="K19" s="4" t="s">
        <v>6</v>
      </c>
      <c r="L19" s="4" t="s">
        <v>6</v>
      </c>
      <c r="N19" s="4" t="s">
        <v>6</v>
      </c>
      <c r="P19" s="4" t="s">
        <v>6</v>
      </c>
      <c r="Q19" s="4" t="s">
        <v>6</v>
      </c>
      <c r="R19" s="4" t="s">
        <v>6</v>
      </c>
      <c r="T19" s="4" t="s">
        <v>6</v>
      </c>
      <c r="V19" s="4" t="s">
        <v>6</v>
      </c>
      <c r="X19" s="4" t="s">
        <v>6</v>
      </c>
      <c r="Z19" s="4" t="s">
        <v>6</v>
      </c>
    </row>
    <row r="20" spans="1:26" x14ac:dyDescent="0.25">
      <c r="A20" s="3" t="s">
        <v>545</v>
      </c>
      <c r="C20" s="4" t="s">
        <v>6</v>
      </c>
      <c r="E20" s="4" t="s">
        <v>6</v>
      </c>
      <c r="F20" s="4" t="s">
        <v>6</v>
      </c>
      <c r="G20" s="4" t="s">
        <v>6</v>
      </c>
      <c r="H20" s="4" t="s">
        <v>6</v>
      </c>
      <c r="I20" s="4" t="s">
        <v>6</v>
      </c>
      <c r="J20" s="4" t="s">
        <v>6</v>
      </c>
      <c r="K20" s="4" t="s">
        <v>6</v>
      </c>
      <c r="L20" s="4" t="s">
        <v>6</v>
      </c>
      <c r="N20" s="4" t="s">
        <v>6</v>
      </c>
      <c r="P20" s="4" t="s">
        <v>6</v>
      </c>
      <c r="Q20" s="4" t="s">
        <v>6</v>
      </c>
      <c r="R20" s="4" t="s">
        <v>6</v>
      </c>
      <c r="T20" s="4" t="s">
        <v>6</v>
      </c>
      <c r="V20" s="4" t="s">
        <v>6</v>
      </c>
      <c r="X20" s="4" t="s">
        <v>6</v>
      </c>
      <c r="Z20" s="4" t="s">
        <v>6</v>
      </c>
    </row>
    <row r="21" spans="1:26" x14ac:dyDescent="0.25">
      <c r="A21" s="4" t="s">
        <v>554</v>
      </c>
      <c r="C21" s="4" t="s">
        <v>6</v>
      </c>
      <c r="E21" s="4" t="s">
        <v>6</v>
      </c>
      <c r="F21" s="4" t="s">
        <v>6</v>
      </c>
      <c r="G21" s="4" t="s">
        <v>6</v>
      </c>
      <c r="H21" s="4" t="s">
        <v>6</v>
      </c>
      <c r="I21" s="4" t="s">
        <v>6</v>
      </c>
      <c r="J21" s="4" t="s">
        <v>6</v>
      </c>
      <c r="K21" s="11">
        <v>2.5999999999999999E-2</v>
      </c>
      <c r="L21" s="4" t="s">
        <v>6</v>
      </c>
      <c r="N21" s="4" t="s">
        <v>6</v>
      </c>
      <c r="P21" s="4" t="s">
        <v>6</v>
      </c>
      <c r="Q21" s="4" t="s">
        <v>6</v>
      </c>
      <c r="R21" s="4" t="s">
        <v>6</v>
      </c>
      <c r="T21" s="4" t="s">
        <v>6</v>
      </c>
      <c r="V21" s="4" t="s">
        <v>6</v>
      </c>
      <c r="X21" s="4" t="s">
        <v>6</v>
      </c>
      <c r="Z21" s="4" t="s">
        <v>6</v>
      </c>
    </row>
    <row r="22" spans="1:26" x14ac:dyDescent="0.25">
      <c r="A22" s="4" t="s">
        <v>556</v>
      </c>
      <c r="C22" s="4" t="s">
        <v>6</v>
      </c>
      <c r="E22" s="4" t="s">
        <v>6</v>
      </c>
      <c r="F22" s="4" t="s">
        <v>6</v>
      </c>
      <c r="G22" s="4" t="s">
        <v>6</v>
      </c>
      <c r="H22" s="4" t="s">
        <v>6</v>
      </c>
      <c r="I22" s="4" t="s">
        <v>6</v>
      </c>
      <c r="J22" s="4" t="s">
        <v>6</v>
      </c>
      <c r="K22" s="4" t="s">
        <v>6</v>
      </c>
      <c r="L22" s="4" t="s">
        <v>6</v>
      </c>
      <c r="N22" s="4" t="s">
        <v>6</v>
      </c>
      <c r="P22" s="4" t="s">
        <v>6</v>
      </c>
      <c r="Q22" s="4" t="s">
        <v>6</v>
      </c>
      <c r="R22" s="4" t="s">
        <v>6</v>
      </c>
      <c r="T22" s="4" t="s">
        <v>6</v>
      </c>
      <c r="V22" s="4" t="s">
        <v>6</v>
      </c>
      <c r="X22" s="4" t="s">
        <v>6</v>
      </c>
      <c r="Z22" s="4" t="s">
        <v>6</v>
      </c>
    </row>
    <row r="23" spans="1:26" x14ac:dyDescent="0.25">
      <c r="A23" s="3" t="s">
        <v>545</v>
      </c>
      <c r="C23" s="4" t="s">
        <v>6</v>
      </c>
      <c r="E23" s="4" t="s">
        <v>6</v>
      </c>
      <c r="F23" s="4" t="s">
        <v>6</v>
      </c>
      <c r="G23" s="4" t="s">
        <v>6</v>
      </c>
      <c r="H23" s="4" t="s">
        <v>6</v>
      </c>
      <c r="I23" s="4" t="s">
        <v>6</v>
      </c>
      <c r="J23" s="4" t="s">
        <v>6</v>
      </c>
      <c r="K23" s="4" t="s">
        <v>6</v>
      </c>
      <c r="L23" s="4" t="s">
        <v>6</v>
      </c>
      <c r="N23" s="4" t="s">
        <v>6</v>
      </c>
      <c r="P23" s="4" t="s">
        <v>6</v>
      </c>
      <c r="Q23" s="4" t="s">
        <v>6</v>
      </c>
      <c r="R23" s="4" t="s">
        <v>6</v>
      </c>
      <c r="T23" s="4" t="s">
        <v>6</v>
      </c>
      <c r="V23" s="4" t="s">
        <v>6</v>
      </c>
      <c r="X23" s="4" t="s">
        <v>6</v>
      </c>
      <c r="Z23" s="4" t="s">
        <v>6</v>
      </c>
    </row>
    <row r="24" spans="1:26" x14ac:dyDescent="0.25">
      <c r="A24" s="4" t="s">
        <v>554</v>
      </c>
      <c r="C24" s="4" t="s">
        <v>6</v>
      </c>
      <c r="E24" s="4" t="s">
        <v>6</v>
      </c>
      <c r="F24" s="4" t="s">
        <v>6</v>
      </c>
      <c r="G24" s="4" t="s">
        <v>6</v>
      </c>
      <c r="H24" s="4" t="s">
        <v>6</v>
      </c>
      <c r="I24" s="4" t="s">
        <v>6</v>
      </c>
      <c r="J24" s="4" t="s">
        <v>6</v>
      </c>
      <c r="K24" s="4" t="s">
        <v>6</v>
      </c>
      <c r="L24" s="4" t="s">
        <v>6</v>
      </c>
      <c r="N24" s="4" t="s">
        <v>6</v>
      </c>
      <c r="P24" s="4" t="s">
        <v>6</v>
      </c>
      <c r="Q24" s="10">
        <v>0.02</v>
      </c>
      <c r="R24" s="4" t="s">
        <v>6</v>
      </c>
      <c r="T24" s="4" t="s">
        <v>6</v>
      </c>
      <c r="V24" s="4" t="s">
        <v>6</v>
      </c>
      <c r="X24" s="4" t="s">
        <v>6</v>
      </c>
      <c r="Z24" s="4" t="s">
        <v>6</v>
      </c>
    </row>
    <row r="25" spans="1:26" x14ac:dyDescent="0.25">
      <c r="A25" s="4" t="s">
        <v>557</v>
      </c>
      <c r="C25" s="4" t="s">
        <v>6</v>
      </c>
      <c r="E25" s="4" t="s">
        <v>6</v>
      </c>
      <c r="F25" s="4" t="s">
        <v>6</v>
      </c>
      <c r="G25" s="4" t="s">
        <v>6</v>
      </c>
      <c r="H25" s="4" t="s">
        <v>6</v>
      </c>
      <c r="I25" s="4" t="s">
        <v>6</v>
      </c>
      <c r="J25" s="4" t="s">
        <v>6</v>
      </c>
      <c r="K25" s="4" t="s">
        <v>6</v>
      </c>
      <c r="L25" s="4" t="s">
        <v>6</v>
      </c>
      <c r="N25" s="4" t="s">
        <v>6</v>
      </c>
      <c r="P25" s="4" t="s">
        <v>6</v>
      </c>
      <c r="Q25" s="4" t="s">
        <v>6</v>
      </c>
      <c r="R25" s="4" t="s">
        <v>6</v>
      </c>
      <c r="T25" s="4" t="s">
        <v>6</v>
      </c>
      <c r="V25" s="4" t="s">
        <v>6</v>
      </c>
      <c r="X25" s="4" t="s">
        <v>6</v>
      </c>
      <c r="Z25" s="4" t="s">
        <v>6</v>
      </c>
    </row>
    <row r="26" spans="1:26" x14ac:dyDescent="0.25">
      <c r="A26" s="3" t="s">
        <v>545</v>
      </c>
      <c r="C26" s="4" t="s">
        <v>6</v>
      </c>
      <c r="E26" s="4" t="s">
        <v>6</v>
      </c>
      <c r="F26" s="4" t="s">
        <v>6</v>
      </c>
      <c r="G26" s="4" t="s">
        <v>6</v>
      </c>
      <c r="H26" s="4" t="s">
        <v>6</v>
      </c>
      <c r="I26" s="4" t="s">
        <v>6</v>
      </c>
      <c r="J26" s="4" t="s">
        <v>6</v>
      </c>
      <c r="K26" s="4" t="s">
        <v>6</v>
      </c>
      <c r="L26" s="4" t="s">
        <v>6</v>
      </c>
      <c r="N26" s="4" t="s">
        <v>6</v>
      </c>
      <c r="P26" s="4" t="s">
        <v>6</v>
      </c>
      <c r="Q26" s="4" t="s">
        <v>6</v>
      </c>
      <c r="R26" s="4" t="s">
        <v>6</v>
      </c>
      <c r="T26" s="4" t="s">
        <v>6</v>
      </c>
      <c r="V26" s="4" t="s">
        <v>6</v>
      </c>
      <c r="X26" s="4" t="s">
        <v>6</v>
      </c>
      <c r="Z26" s="4" t="s">
        <v>6</v>
      </c>
    </row>
    <row r="27" spans="1:26" x14ac:dyDescent="0.25">
      <c r="A27" s="4" t="s">
        <v>558</v>
      </c>
      <c r="C27" s="4" t="s">
        <v>6</v>
      </c>
      <c r="E27" s="4" t="s">
        <v>6</v>
      </c>
      <c r="F27" s="4" t="s">
        <v>6</v>
      </c>
      <c r="G27" s="4" t="s">
        <v>6</v>
      </c>
      <c r="H27" s="5">
        <v>536</v>
      </c>
      <c r="I27" s="4" t="s">
        <v>6</v>
      </c>
      <c r="J27" s="4" t="s">
        <v>6</v>
      </c>
      <c r="K27" s="4" t="s">
        <v>6</v>
      </c>
      <c r="L27" s="4" t="s">
        <v>6</v>
      </c>
      <c r="N27" s="4" t="s">
        <v>6</v>
      </c>
      <c r="P27" s="4" t="s">
        <v>6</v>
      </c>
      <c r="Q27" s="4" t="s">
        <v>6</v>
      </c>
      <c r="R27" s="4" t="s">
        <v>6</v>
      </c>
      <c r="T27" s="4" t="s">
        <v>6</v>
      </c>
      <c r="V27" s="4" t="s">
        <v>6</v>
      </c>
      <c r="X27" s="4" t="s">
        <v>6</v>
      </c>
      <c r="Z27" s="4" t="s">
        <v>6</v>
      </c>
    </row>
    <row r="28" spans="1:26" x14ac:dyDescent="0.25">
      <c r="A28" s="4" t="s">
        <v>559</v>
      </c>
      <c r="C28" s="4" t="s">
        <v>6</v>
      </c>
      <c r="E28" s="4" t="s">
        <v>6</v>
      </c>
      <c r="F28" s="4" t="s">
        <v>6</v>
      </c>
      <c r="G28" s="4" t="s">
        <v>6</v>
      </c>
      <c r="H28" s="6">
        <v>436</v>
      </c>
      <c r="I28" s="4" t="s">
        <v>6</v>
      </c>
      <c r="J28" s="4" t="s">
        <v>6</v>
      </c>
      <c r="K28" s="4" t="s">
        <v>6</v>
      </c>
      <c r="L28" s="4" t="s">
        <v>6</v>
      </c>
      <c r="N28" s="4" t="s">
        <v>6</v>
      </c>
      <c r="P28" s="4" t="s">
        <v>6</v>
      </c>
      <c r="Q28" s="4" t="s">
        <v>6</v>
      </c>
      <c r="R28" s="4" t="s">
        <v>6</v>
      </c>
      <c r="T28" s="4" t="s">
        <v>6</v>
      </c>
      <c r="V28" s="4" t="s">
        <v>6</v>
      </c>
      <c r="X28" s="4" t="s">
        <v>6</v>
      </c>
      <c r="Z28" s="4" t="s">
        <v>6</v>
      </c>
    </row>
    <row r="29" spans="1:26" x14ac:dyDescent="0.25">
      <c r="A29" s="4" t="s">
        <v>560</v>
      </c>
      <c r="C29" s="4" t="s">
        <v>6</v>
      </c>
      <c r="E29" s="4" t="s">
        <v>6</v>
      </c>
      <c r="F29" s="4" t="s">
        <v>6</v>
      </c>
      <c r="G29" s="4" t="s">
        <v>6</v>
      </c>
      <c r="H29" s="6">
        <v>425</v>
      </c>
      <c r="I29" s="4" t="s">
        <v>6</v>
      </c>
      <c r="J29" s="4" t="s">
        <v>6</v>
      </c>
      <c r="K29" s="4" t="s">
        <v>6</v>
      </c>
      <c r="L29" s="4" t="s">
        <v>6</v>
      </c>
      <c r="N29" s="4" t="s">
        <v>6</v>
      </c>
      <c r="P29" s="4" t="s">
        <v>6</v>
      </c>
      <c r="Q29" s="4" t="s">
        <v>6</v>
      </c>
      <c r="R29" s="4" t="s">
        <v>6</v>
      </c>
      <c r="T29" s="4" t="s">
        <v>6</v>
      </c>
      <c r="V29" s="4" t="s">
        <v>6</v>
      </c>
      <c r="X29" s="4" t="s">
        <v>6</v>
      </c>
      <c r="Z29" s="4" t="s">
        <v>6</v>
      </c>
    </row>
    <row r="30" spans="1:26" x14ac:dyDescent="0.25">
      <c r="A30" s="4" t="s">
        <v>561</v>
      </c>
      <c r="C30" s="4" t="s">
        <v>6</v>
      </c>
      <c r="E30" s="4" t="s">
        <v>6</v>
      </c>
      <c r="F30" s="4" t="s">
        <v>6</v>
      </c>
      <c r="G30" s="4" t="s">
        <v>6</v>
      </c>
      <c r="H30" s="6">
        <v>100</v>
      </c>
      <c r="I30" s="4" t="s">
        <v>6</v>
      </c>
      <c r="J30" s="4" t="s">
        <v>6</v>
      </c>
      <c r="K30" s="4" t="s">
        <v>6</v>
      </c>
      <c r="L30" s="4" t="s">
        <v>6</v>
      </c>
      <c r="N30" s="4" t="s">
        <v>6</v>
      </c>
      <c r="P30" s="4" t="s">
        <v>6</v>
      </c>
      <c r="Q30" s="4" t="s">
        <v>6</v>
      </c>
      <c r="R30" s="4" t="s">
        <v>6</v>
      </c>
      <c r="T30" s="4" t="s">
        <v>6</v>
      </c>
      <c r="V30" s="4" t="s">
        <v>6</v>
      </c>
      <c r="X30" s="4" t="s">
        <v>6</v>
      </c>
      <c r="Z30" s="4" t="s">
        <v>6</v>
      </c>
    </row>
    <row r="31" spans="1:26" x14ac:dyDescent="0.25">
      <c r="A31" s="4" t="s">
        <v>86</v>
      </c>
      <c r="C31" s="4" t="s">
        <v>6</v>
      </c>
      <c r="E31" s="4" t="s">
        <v>6</v>
      </c>
      <c r="F31" s="4" t="s">
        <v>6</v>
      </c>
      <c r="G31" s="4" t="s">
        <v>6</v>
      </c>
      <c r="H31" s="5">
        <v>426</v>
      </c>
      <c r="I31" s="4" t="s">
        <v>6</v>
      </c>
      <c r="J31" s="4" t="s">
        <v>6</v>
      </c>
      <c r="K31" s="4" t="s">
        <v>6</v>
      </c>
      <c r="L31" s="4" t="s">
        <v>6</v>
      </c>
      <c r="N31" s="4" t="s">
        <v>6</v>
      </c>
      <c r="P31" s="4" t="s">
        <v>6</v>
      </c>
      <c r="Q31" s="4" t="s">
        <v>6</v>
      </c>
      <c r="R31" s="4" t="s">
        <v>6</v>
      </c>
      <c r="T31" s="4" t="s">
        <v>6</v>
      </c>
      <c r="V31" s="4" t="s">
        <v>6</v>
      </c>
      <c r="X31" s="4" t="s">
        <v>6</v>
      </c>
      <c r="Z31" s="4" t="s">
        <v>6</v>
      </c>
    </row>
    <row r="32" spans="1:26" x14ac:dyDescent="0.25">
      <c r="A32" s="4" t="s">
        <v>556</v>
      </c>
      <c r="C32" s="4" t="s">
        <v>6</v>
      </c>
      <c r="E32" s="4" t="s">
        <v>6</v>
      </c>
      <c r="F32" s="4" t="s">
        <v>6</v>
      </c>
      <c r="G32" s="4" t="s">
        <v>6</v>
      </c>
      <c r="H32" s="4" t="s">
        <v>6</v>
      </c>
      <c r="I32" s="4" t="s">
        <v>6</v>
      </c>
      <c r="J32" s="4" t="s">
        <v>6</v>
      </c>
      <c r="K32" s="4" t="s">
        <v>6</v>
      </c>
      <c r="L32" s="4" t="s">
        <v>6</v>
      </c>
      <c r="N32" s="4" t="s">
        <v>6</v>
      </c>
      <c r="P32" s="4" t="s">
        <v>6</v>
      </c>
      <c r="Q32" s="4" t="s">
        <v>6</v>
      </c>
      <c r="R32" s="4" t="s">
        <v>6</v>
      </c>
      <c r="T32" s="4" t="s">
        <v>6</v>
      </c>
      <c r="V32" s="4" t="s">
        <v>6</v>
      </c>
      <c r="X32" s="4" t="s">
        <v>6</v>
      </c>
      <c r="Z32" s="4" t="s">
        <v>6</v>
      </c>
    </row>
    <row r="33" spans="1:26" x14ac:dyDescent="0.25">
      <c r="A33" s="3" t="s">
        <v>545</v>
      </c>
      <c r="C33" s="4" t="s">
        <v>6</v>
      </c>
      <c r="E33" s="4" t="s">
        <v>6</v>
      </c>
      <c r="F33" s="4" t="s">
        <v>6</v>
      </c>
      <c r="G33" s="4" t="s">
        <v>6</v>
      </c>
      <c r="H33" s="4" t="s">
        <v>6</v>
      </c>
      <c r="I33" s="4" t="s">
        <v>6</v>
      </c>
      <c r="J33" s="4" t="s">
        <v>6</v>
      </c>
      <c r="K33" s="4" t="s">
        <v>6</v>
      </c>
      <c r="L33" s="4" t="s">
        <v>6</v>
      </c>
      <c r="N33" s="4" t="s">
        <v>6</v>
      </c>
      <c r="P33" s="4" t="s">
        <v>6</v>
      </c>
      <c r="Q33" s="4" t="s">
        <v>6</v>
      </c>
      <c r="R33" s="4" t="s">
        <v>6</v>
      </c>
      <c r="T33" s="4" t="s">
        <v>6</v>
      </c>
      <c r="V33" s="4" t="s">
        <v>6</v>
      </c>
      <c r="X33" s="4" t="s">
        <v>6</v>
      </c>
      <c r="Z33" s="4" t="s">
        <v>6</v>
      </c>
    </row>
    <row r="34" spans="1:26" x14ac:dyDescent="0.25">
      <c r="A34" s="4" t="s">
        <v>558</v>
      </c>
      <c r="C34" s="4" t="s">
        <v>6</v>
      </c>
      <c r="E34" s="4" t="s">
        <v>6</v>
      </c>
      <c r="F34" s="4" t="s">
        <v>6</v>
      </c>
      <c r="G34" s="4" t="s">
        <v>6</v>
      </c>
      <c r="H34" s="4" t="s">
        <v>6</v>
      </c>
      <c r="I34" s="4" t="s">
        <v>6</v>
      </c>
      <c r="J34" s="5">
        <v>2000</v>
      </c>
      <c r="K34" s="4" t="s">
        <v>6</v>
      </c>
      <c r="L34" s="4" t="s">
        <v>6</v>
      </c>
      <c r="N34" s="4" t="s">
        <v>6</v>
      </c>
      <c r="P34" s="4" t="s">
        <v>6</v>
      </c>
      <c r="Q34" s="4" t="s">
        <v>6</v>
      </c>
      <c r="R34" s="4" t="s">
        <v>6</v>
      </c>
      <c r="T34" s="4" t="s">
        <v>6</v>
      </c>
      <c r="V34" s="4" t="s">
        <v>6</v>
      </c>
      <c r="X34" s="4" t="s">
        <v>6</v>
      </c>
      <c r="Z34" s="4" t="s">
        <v>6</v>
      </c>
    </row>
    <row r="35" spans="1:26" x14ac:dyDescent="0.25">
      <c r="A35" s="4" t="s">
        <v>86</v>
      </c>
      <c r="C35" s="4" t="s">
        <v>6</v>
      </c>
      <c r="E35" s="4" t="s">
        <v>6</v>
      </c>
      <c r="F35" s="4" t="s">
        <v>6</v>
      </c>
      <c r="G35" s="4" t="s">
        <v>6</v>
      </c>
      <c r="H35" s="4" t="s">
        <v>6</v>
      </c>
      <c r="I35" s="4" t="s">
        <v>6</v>
      </c>
      <c r="J35" s="5">
        <v>2100</v>
      </c>
      <c r="K35" s="4" t="s">
        <v>6</v>
      </c>
      <c r="L35" s="4" t="s">
        <v>6</v>
      </c>
      <c r="N35" s="4" t="s">
        <v>6</v>
      </c>
      <c r="P35" s="4" t="s">
        <v>6</v>
      </c>
      <c r="Q35" s="4" t="s">
        <v>6</v>
      </c>
      <c r="R35" s="4" t="s">
        <v>6</v>
      </c>
      <c r="T35" s="4" t="s">
        <v>6</v>
      </c>
      <c r="V35" s="4" t="s">
        <v>6</v>
      </c>
      <c r="X35" s="4" t="s">
        <v>6</v>
      </c>
      <c r="Z35" s="4" t="s">
        <v>6</v>
      </c>
    </row>
    <row r="36" spans="1:26" x14ac:dyDescent="0.25">
      <c r="A36" s="4" t="s">
        <v>562</v>
      </c>
      <c r="C36" s="4" t="s">
        <v>6</v>
      </c>
      <c r="E36" s="4" t="s">
        <v>6</v>
      </c>
      <c r="F36" s="4" t="s">
        <v>6</v>
      </c>
      <c r="G36" s="4" t="s">
        <v>6</v>
      </c>
      <c r="H36" s="4" t="s">
        <v>6</v>
      </c>
      <c r="I36" s="4" t="s">
        <v>6</v>
      </c>
      <c r="J36" s="7">
        <v>18.5</v>
      </c>
      <c r="K36" s="4" t="s">
        <v>6</v>
      </c>
      <c r="L36" s="4" t="s">
        <v>6</v>
      </c>
      <c r="N36" s="4" t="s">
        <v>6</v>
      </c>
      <c r="P36" s="4" t="s">
        <v>6</v>
      </c>
      <c r="Q36" s="4" t="s">
        <v>6</v>
      </c>
      <c r="R36" s="4" t="s">
        <v>6</v>
      </c>
      <c r="T36" s="4" t="s">
        <v>6</v>
      </c>
      <c r="V36" s="4" t="s">
        <v>6</v>
      </c>
      <c r="X36" s="4" t="s">
        <v>6</v>
      </c>
      <c r="Z36" s="4" t="s">
        <v>6</v>
      </c>
    </row>
    <row r="37" spans="1:26" x14ac:dyDescent="0.25">
      <c r="A37" s="4" t="s">
        <v>563</v>
      </c>
      <c r="C37" s="4" t="s">
        <v>6</v>
      </c>
      <c r="E37" s="4" t="s">
        <v>6</v>
      </c>
      <c r="F37" s="4" t="s">
        <v>6</v>
      </c>
      <c r="G37" s="4" t="s">
        <v>6</v>
      </c>
      <c r="H37" s="4" t="s">
        <v>6</v>
      </c>
      <c r="I37" s="4" t="s">
        <v>6</v>
      </c>
      <c r="J37" s="5">
        <v>256</v>
      </c>
      <c r="K37" s="4" t="s">
        <v>6</v>
      </c>
      <c r="L37" s="4" t="s">
        <v>6</v>
      </c>
      <c r="N37" s="4" t="s">
        <v>6</v>
      </c>
      <c r="P37" s="4" t="s">
        <v>6</v>
      </c>
      <c r="Q37" s="4" t="s">
        <v>6</v>
      </c>
      <c r="R37" s="4" t="s">
        <v>6</v>
      </c>
      <c r="T37" s="4" t="s">
        <v>6</v>
      </c>
      <c r="V37" s="4" t="s">
        <v>6</v>
      </c>
      <c r="X37" s="4" t="s">
        <v>6</v>
      </c>
      <c r="Z37" s="4" t="s">
        <v>6</v>
      </c>
    </row>
    <row r="38" spans="1:26" x14ac:dyDescent="0.25">
      <c r="A38" s="4" t="s">
        <v>564</v>
      </c>
      <c r="C38" s="4" t="s">
        <v>6</v>
      </c>
      <c r="E38" s="4" t="s">
        <v>6</v>
      </c>
      <c r="F38" s="4" t="s">
        <v>6</v>
      </c>
      <c r="G38" s="4" t="s">
        <v>6</v>
      </c>
      <c r="H38" s="4" t="s">
        <v>6</v>
      </c>
      <c r="I38" s="4" t="s">
        <v>6</v>
      </c>
      <c r="J38" s="5">
        <v>81</v>
      </c>
      <c r="K38" s="4" t="s">
        <v>6</v>
      </c>
      <c r="L38" s="4" t="s">
        <v>6</v>
      </c>
      <c r="N38" s="4" t="s">
        <v>6</v>
      </c>
      <c r="P38" s="4" t="s">
        <v>6</v>
      </c>
      <c r="Q38" s="4" t="s">
        <v>6</v>
      </c>
      <c r="R38" s="4" t="s">
        <v>6</v>
      </c>
      <c r="T38" s="4" t="s">
        <v>6</v>
      </c>
      <c r="V38" s="4" t="s">
        <v>6</v>
      </c>
      <c r="X38" s="4" t="s">
        <v>6</v>
      </c>
      <c r="Z38" s="4" t="s">
        <v>6</v>
      </c>
    </row>
    <row r="39" spans="1:26" x14ac:dyDescent="0.25">
      <c r="A39" s="4" t="s">
        <v>565</v>
      </c>
      <c r="C39" s="4" t="s">
        <v>6</v>
      </c>
      <c r="E39" s="4" t="s">
        <v>6</v>
      </c>
      <c r="F39" s="4" t="s">
        <v>6</v>
      </c>
      <c r="G39" s="4" t="s">
        <v>6</v>
      </c>
      <c r="H39" s="4" t="s">
        <v>6</v>
      </c>
      <c r="I39" s="4" t="s">
        <v>6</v>
      </c>
      <c r="J39" s="4" t="s">
        <v>6</v>
      </c>
      <c r="K39" s="4" t="s">
        <v>6</v>
      </c>
      <c r="L39" s="4" t="s">
        <v>6</v>
      </c>
      <c r="N39" s="4" t="s">
        <v>6</v>
      </c>
      <c r="P39" s="4" t="s">
        <v>6</v>
      </c>
      <c r="Q39" s="4" t="s">
        <v>6</v>
      </c>
      <c r="R39" s="4" t="s">
        <v>6</v>
      </c>
      <c r="T39" s="4" t="s">
        <v>6</v>
      </c>
      <c r="V39" s="4" t="s">
        <v>6</v>
      </c>
      <c r="X39" s="4" t="s">
        <v>6</v>
      </c>
      <c r="Z39" s="4" t="s">
        <v>6</v>
      </c>
    </row>
    <row r="40" spans="1:26" x14ac:dyDescent="0.25">
      <c r="A40" s="3" t="s">
        <v>545</v>
      </c>
      <c r="C40" s="4" t="s">
        <v>6</v>
      </c>
      <c r="E40" s="4" t="s">
        <v>6</v>
      </c>
      <c r="F40" s="4" t="s">
        <v>6</v>
      </c>
      <c r="G40" s="4" t="s">
        <v>6</v>
      </c>
      <c r="H40" s="4" t="s">
        <v>6</v>
      </c>
      <c r="I40" s="4" t="s">
        <v>6</v>
      </c>
      <c r="J40" s="4" t="s">
        <v>6</v>
      </c>
      <c r="K40" s="4" t="s">
        <v>6</v>
      </c>
      <c r="L40" s="4" t="s">
        <v>6</v>
      </c>
      <c r="N40" s="4" t="s">
        <v>6</v>
      </c>
      <c r="P40" s="4" t="s">
        <v>6</v>
      </c>
      <c r="Q40" s="4" t="s">
        <v>6</v>
      </c>
      <c r="R40" s="4" t="s">
        <v>6</v>
      </c>
      <c r="T40" s="4" t="s">
        <v>6</v>
      </c>
      <c r="V40" s="4" t="s">
        <v>6</v>
      </c>
      <c r="X40" s="4" t="s">
        <v>6</v>
      </c>
      <c r="Z40" s="4" t="s">
        <v>6</v>
      </c>
    </row>
    <row r="41" spans="1:26" x14ac:dyDescent="0.25">
      <c r="A41" s="4" t="s">
        <v>566</v>
      </c>
      <c r="C41" s="4" t="s">
        <v>6</v>
      </c>
      <c r="E41" s="5">
        <v>229</v>
      </c>
      <c r="F41" s="4" t="s">
        <v>6</v>
      </c>
      <c r="G41" s="4" t="s">
        <v>6</v>
      </c>
      <c r="H41" s="4" t="s">
        <v>6</v>
      </c>
      <c r="I41" s="4" t="s">
        <v>6</v>
      </c>
      <c r="J41" s="4" t="s">
        <v>6</v>
      </c>
      <c r="K41" s="4" t="s">
        <v>6</v>
      </c>
      <c r="L41" s="4" t="s">
        <v>6</v>
      </c>
      <c r="N41" s="4" t="s">
        <v>6</v>
      </c>
      <c r="P41" s="4" t="s">
        <v>6</v>
      </c>
      <c r="Q41" s="4" t="s">
        <v>6</v>
      </c>
      <c r="R41" s="4" t="s">
        <v>6</v>
      </c>
      <c r="T41" s="4" t="s">
        <v>6</v>
      </c>
      <c r="V41" s="4" t="s">
        <v>6</v>
      </c>
      <c r="X41" s="4" t="s">
        <v>6</v>
      </c>
      <c r="Z41" s="4" t="s">
        <v>6</v>
      </c>
    </row>
    <row r="42" spans="1:26" x14ac:dyDescent="0.25">
      <c r="A42" s="4" t="s">
        <v>567</v>
      </c>
      <c r="C42" s="4" t="s">
        <v>6</v>
      </c>
      <c r="E42" s="5">
        <v>44200</v>
      </c>
      <c r="F42" s="4" t="s">
        <v>6</v>
      </c>
      <c r="G42" s="4" t="s">
        <v>6</v>
      </c>
      <c r="H42" s="4" t="s">
        <v>6</v>
      </c>
      <c r="I42" s="4" t="s">
        <v>6</v>
      </c>
      <c r="J42" s="4" t="s">
        <v>6</v>
      </c>
      <c r="K42" s="4" t="s">
        <v>6</v>
      </c>
      <c r="L42" s="4" t="s">
        <v>6</v>
      </c>
      <c r="N42" s="4" t="s">
        <v>6</v>
      </c>
      <c r="P42" s="4" t="s">
        <v>6</v>
      </c>
      <c r="Q42" s="4" t="s">
        <v>6</v>
      </c>
      <c r="R42" s="4" t="s">
        <v>6</v>
      </c>
      <c r="T42" s="4" t="s">
        <v>6</v>
      </c>
      <c r="V42" s="4" t="s">
        <v>6</v>
      </c>
      <c r="X42" s="4" t="s">
        <v>6</v>
      </c>
      <c r="Z42" s="4" t="s">
        <v>6</v>
      </c>
    </row>
    <row r="43" spans="1:26" x14ac:dyDescent="0.25">
      <c r="A43" s="4" t="s">
        <v>546</v>
      </c>
      <c r="C43" s="4" t="s">
        <v>6</v>
      </c>
      <c r="E43" s="5">
        <v>43400</v>
      </c>
      <c r="F43" s="4" t="s">
        <v>6</v>
      </c>
      <c r="G43" s="4" t="s">
        <v>6</v>
      </c>
      <c r="H43" s="4" t="s">
        <v>6</v>
      </c>
      <c r="I43" s="4" t="s">
        <v>6</v>
      </c>
      <c r="J43" s="4" t="s">
        <v>6</v>
      </c>
      <c r="K43" s="4" t="s">
        <v>6</v>
      </c>
      <c r="L43" s="4" t="s">
        <v>6</v>
      </c>
      <c r="N43" s="4" t="s">
        <v>6</v>
      </c>
      <c r="P43" s="4" t="s">
        <v>6</v>
      </c>
      <c r="Q43" s="4" t="s">
        <v>6</v>
      </c>
      <c r="R43" s="4" t="s">
        <v>6</v>
      </c>
      <c r="T43" s="4" t="s">
        <v>6</v>
      </c>
      <c r="V43" s="4" t="s">
        <v>6</v>
      </c>
      <c r="X43" s="4" t="s">
        <v>6</v>
      </c>
      <c r="Z43" s="4" t="s">
        <v>6</v>
      </c>
    </row>
    <row r="44" spans="1:26" x14ac:dyDescent="0.25">
      <c r="A44" s="4" t="s">
        <v>568</v>
      </c>
      <c r="C44" s="4" t="s">
        <v>6</v>
      </c>
      <c r="E44" s="6">
        <v>4</v>
      </c>
      <c r="F44" s="4" t="s">
        <v>6</v>
      </c>
      <c r="G44" s="4" t="s">
        <v>6</v>
      </c>
      <c r="H44" s="4" t="s">
        <v>6</v>
      </c>
      <c r="I44" s="4" t="s">
        <v>6</v>
      </c>
      <c r="J44" s="4" t="s">
        <v>6</v>
      </c>
      <c r="K44" s="4" t="s">
        <v>6</v>
      </c>
      <c r="L44" s="4" t="s">
        <v>6</v>
      </c>
      <c r="N44" s="4" t="s">
        <v>6</v>
      </c>
      <c r="P44" s="4" t="s">
        <v>6</v>
      </c>
      <c r="Q44" s="4" t="s">
        <v>6</v>
      </c>
      <c r="R44" s="4" t="s">
        <v>6</v>
      </c>
      <c r="T44" s="4" t="s">
        <v>6</v>
      </c>
      <c r="V44" s="4" t="s">
        <v>6</v>
      </c>
      <c r="X44" s="4" t="s">
        <v>6</v>
      </c>
      <c r="Z44" s="4" t="s">
        <v>6</v>
      </c>
    </row>
    <row r="45" spans="1:26" x14ac:dyDescent="0.25">
      <c r="A45" s="4" t="s">
        <v>569</v>
      </c>
      <c r="C45" s="4" t="s">
        <v>6</v>
      </c>
      <c r="E45" s="5">
        <v>597</v>
      </c>
      <c r="F45" s="4" t="s">
        <v>6</v>
      </c>
      <c r="G45" s="4" t="s">
        <v>6</v>
      </c>
      <c r="H45" s="4" t="s">
        <v>6</v>
      </c>
      <c r="I45" s="4" t="s">
        <v>6</v>
      </c>
      <c r="J45" s="4" t="s">
        <v>6</v>
      </c>
      <c r="K45" s="4" t="s">
        <v>6</v>
      </c>
      <c r="L45" s="4" t="s">
        <v>6</v>
      </c>
      <c r="N45" s="4" t="s">
        <v>6</v>
      </c>
      <c r="P45" s="4" t="s">
        <v>6</v>
      </c>
      <c r="Q45" s="4" t="s">
        <v>6</v>
      </c>
      <c r="R45" s="4" t="s">
        <v>6</v>
      </c>
      <c r="T45" s="4" t="s">
        <v>6</v>
      </c>
      <c r="V45" s="4" t="s">
        <v>6</v>
      </c>
      <c r="X45" s="4" t="s">
        <v>6</v>
      </c>
      <c r="Z45" s="4" t="s">
        <v>6</v>
      </c>
    </row>
    <row r="46" spans="1:26" x14ac:dyDescent="0.25">
      <c r="A46" s="4" t="s">
        <v>570</v>
      </c>
      <c r="C46" s="4" t="s">
        <v>6</v>
      </c>
      <c r="E46" s="6">
        <v>6100</v>
      </c>
      <c r="F46" s="4" t="s">
        <v>6</v>
      </c>
      <c r="G46" s="4" t="s">
        <v>6</v>
      </c>
      <c r="H46" s="4" t="s">
        <v>6</v>
      </c>
      <c r="I46" s="4" t="s">
        <v>6</v>
      </c>
      <c r="J46" s="4" t="s">
        <v>6</v>
      </c>
      <c r="K46" s="4" t="s">
        <v>6</v>
      </c>
      <c r="L46" s="4" t="s">
        <v>6</v>
      </c>
      <c r="N46" s="4" t="s">
        <v>6</v>
      </c>
      <c r="P46" s="4" t="s">
        <v>6</v>
      </c>
      <c r="Q46" s="4" t="s">
        <v>6</v>
      </c>
      <c r="R46" s="4" t="s">
        <v>6</v>
      </c>
      <c r="T46" s="4" t="s">
        <v>6</v>
      </c>
      <c r="V46" s="4" t="s">
        <v>6</v>
      </c>
      <c r="X46" s="4" t="s">
        <v>6</v>
      </c>
      <c r="Z46" s="4" t="s">
        <v>6</v>
      </c>
    </row>
    <row r="47" spans="1:26" x14ac:dyDescent="0.25">
      <c r="A47" s="4" t="s">
        <v>547</v>
      </c>
      <c r="C47" s="4" t="s">
        <v>6</v>
      </c>
      <c r="E47" s="6">
        <v>56</v>
      </c>
      <c r="F47" s="4" t="s">
        <v>6</v>
      </c>
      <c r="G47" s="4" t="s">
        <v>6</v>
      </c>
      <c r="H47" s="4" t="s">
        <v>6</v>
      </c>
      <c r="I47" s="4" t="s">
        <v>6</v>
      </c>
      <c r="J47" s="4" t="s">
        <v>6</v>
      </c>
      <c r="K47" s="4" t="s">
        <v>6</v>
      </c>
      <c r="L47" s="4" t="s">
        <v>6</v>
      </c>
      <c r="N47" s="4" t="s">
        <v>6</v>
      </c>
      <c r="P47" s="4" t="s">
        <v>6</v>
      </c>
      <c r="Q47" s="4" t="s">
        <v>6</v>
      </c>
      <c r="R47" s="4" t="s">
        <v>6</v>
      </c>
      <c r="T47" s="4" t="s">
        <v>6</v>
      </c>
      <c r="V47" s="4" t="s">
        <v>6</v>
      </c>
      <c r="X47" s="4" t="s">
        <v>6</v>
      </c>
      <c r="Z47" s="4" t="s">
        <v>6</v>
      </c>
    </row>
    <row r="48" spans="1:26" x14ac:dyDescent="0.25">
      <c r="A48" s="4" t="s">
        <v>571</v>
      </c>
      <c r="C48" s="4" t="s">
        <v>6</v>
      </c>
      <c r="E48" s="6">
        <v>-7500</v>
      </c>
      <c r="F48" s="4" t="s">
        <v>6</v>
      </c>
      <c r="G48" s="4" t="s">
        <v>6</v>
      </c>
      <c r="H48" s="4" t="s">
        <v>6</v>
      </c>
      <c r="I48" s="4" t="s">
        <v>6</v>
      </c>
      <c r="J48" s="4" t="s">
        <v>6</v>
      </c>
      <c r="K48" s="4" t="s">
        <v>6</v>
      </c>
      <c r="L48" s="4" t="s">
        <v>6</v>
      </c>
      <c r="N48" s="4" t="s">
        <v>6</v>
      </c>
      <c r="P48" s="4" t="s">
        <v>6</v>
      </c>
      <c r="Q48" s="4" t="s">
        <v>6</v>
      </c>
      <c r="R48" s="4" t="s">
        <v>6</v>
      </c>
      <c r="T48" s="4" t="s">
        <v>6</v>
      </c>
      <c r="V48" s="4" t="s">
        <v>6</v>
      </c>
      <c r="X48" s="4" t="s">
        <v>6</v>
      </c>
      <c r="Z48" s="4" t="s">
        <v>6</v>
      </c>
    </row>
    <row r="49" spans="1:26" x14ac:dyDescent="0.25">
      <c r="A49" s="4" t="s">
        <v>572</v>
      </c>
      <c r="C49" s="4" t="s">
        <v>6</v>
      </c>
      <c r="E49" s="6">
        <v>1400</v>
      </c>
      <c r="F49" s="4" t="s">
        <v>6</v>
      </c>
      <c r="G49" s="4" t="s">
        <v>6</v>
      </c>
      <c r="H49" s="4" t="s">
        <v>6</v>
      </c>
      <c r="I49" s="4" t="s">
        <v>6</v>
      </c>
      <c r="J49" s="4" t="s">
        <v>6</v>
      </c>
      <c r="K49" s="4" t="s">
        <v>6</v>
      </c>
      <c r="L49" s="4" t="s">
        <v>6</v>
      </c>
      <c r="N49" s="4" t="s">
        <v>6</v>
      </c>
      <c r="P49" s="4" t="s">
        <v>6</v>
      </c>
      <c r="Q49" s="4" t="s">
        <v>6</v>
      </c>
      <c r="R49" s="4" t="s">
        <v>6</v>
      </c>
      <c r="T49" s="4" t="s">
        <v>6</v>
      </c>
      <c r="V49" s="4" t="s">
        <v>6</v>
      </c>
      <c r="X49" s="4" t="s">
        <v>6</v>
      </c>
      <c r="Z49" s="4" t="s">
        <v>6</v>
      </c>
    </row>
    <row r="50" spans="1:26" x14ac:dyDescent="0.25">
      <c r="A50" s="4" t="s">
        <v>138</v>
      </c>
      <c r="C50" s="4" t="s">
        <v>6</v>
      </c>
      <c r="E50" s="6">
        <v>16126</v>
      </c>
      <c r="F50" s="4" t="s">
        <v>6</v>
      </c>
      <c r="G50" s="4" t="s">
        <v>6</v>
      </c>
      <c r="H50" s="4" t="s">
        <v>6</v>
      </c>
      <c r="I50" s="4" t="s">
        <v>6</v>
      </c>
      <c r="J50" s="4" t="s">
        <v>6</v>
      </c>
      <c r="K50" s="4" t="s">
        <v>6</v>
      </c>
      <c r="L50" s="4" t="s">
        <v>6</v>
      </c>
      <c r="N50" s="4" t="s">
        <v>6</v>
      </c>
      <c r="P50" s="4" t="s">
        <v>6</v>
      </c>
      <c r="Q50" s="4" t="s">
        <v>6</v>
      </c>
      <c r="R50" s="4" t="s">
        <v>6</v>
      </c>
      <c r="T50" s="4" t="s">
        <v>6</v>
      </c>
      <c r="V50" s="4" t="s">
        <v>6</v>
      </c>
      <c r="X50" s="4" t="s">
        <v>6</v>
      </c>
      <c r="Z50" s="4" t="s">
        <v>6</v>
      </c>
    </row>
    <row r="51" spans="1:26" x14ac:dyDescent="0.25">
      <c r="A51" s="4" t="s">
        <v>130</v>
      </c>
      <c r="B51" s="4" t="s">
        <v>230</v>
      </c>
      <c r="C51" s="4" t="s">
        <v>6</v>
      </c>
      <c r="E51" s="5">
        <v>4195</v>
      </c>
      <c r="F51" s="4" t="s">
        <v>6</v>
      </c>
      <c r="G51" s="4" t="s">
        <v>6</v>
      </c>
      <c r="H51" s="4" t="s">
        <v>6</v>
      </c>
      <c r="I51" s="4" t="s">
        <v>6</v>
      </c>
      <c r="J51" s="4" t="s">
        <v>6</v>
      </c>
      <c r="K51" s="4" t="s">
        <v>6</v>
      </c>
      <c r="L51" s="4" t="s">
        <v>6</v>
      </c>
      <c r="N51" s="4" t="s">
        <v>6</v>
      </c>
      <c r="P51" s="4" t="s">
        <v>6</v>
      </c>
      <c r="Q51" s="4" t="s">
        <v>6</v>
      </c>
      <c r="R51" s="4" t="s">
        <v>6</v>
      </c>
      <c r="T51" s="4" t="s">
        <v>6</v>
      </c>
      <c r="V51" s="4" t="s">
        <v>6</v>
      </c>
      <c r="X51" s="4" t="s">
        <v>6</v>
      </c>
      <c r="Z51" s="4" t="s">
        <v>6</v>
      </c>
    </row>
    <row r="52" spans="1:26" x14ac:dyDescent="0.25">
      <c r="A52" s="4" t="s">
        <v>573</v>
      </c>
      <c r="C52" s="4" t="s">
        <v>6</v>
      </c>
      <c r="E52" s="4" t="s">
        <v>6</v>
      </c>
      <c r="F52" s="4" t="s">
        <v>6</v>
      </c>
      <c r="G52" s="4" t="s">
        <v>6</v>
      </c>
      <c r="H52" s="4" t="s">
        <v>6</v>
      </c>
      <c r="I52" s="4" t="s">
        <v>6</v>
      </c>
      <c r="J52" s="4" t="s">
        <v>6</v>
      </c>
      <c r="K52" s="4" t="s">
        <v>6</v>
      </c>
      <c r="L52" s="4" t="s">
        <v>6</v>
      </c>
      <c r="N52" s="4" t="s">
        <v>6</v>
      </c>
      <c r="P52" s="4" t="s">
        <v>6</v>
      </c>
      <c r="Q52" s="4" t="s">
        <v>6</v>
      </c>
      <c r="R52" s="4" t="s">
        <v>6</v>
      </c>
      <c r="T52" s="4" t="s">
        <v>6</v>
      </c>
      <c r="V52" s="4" t="s">
        <v>6</v>
      </c>
      <c r="X52" s="4" t="s">
        <v>6</v>
      </c>
      <c r="Z52" s="4" t="s">
        <v>6</v>
      </c>
    </row>
    <row r="53" spans="1:26" x14ac:dyDescent="0.25">
      <c r="A53" s="3" t="s">
        <v>545</v>
      </c>
      <c r="C53" s="4" t="s">
        <v>6</v>
      </c>
      <c r="E53" s="4" t="s">
        <v>6</v>
      </c>
      <c r="F53" s="4" t="s">
        <v>6</v>
      </c>
      <c r="G53" s="4" t="s">
        <v>6</v>
      </c>
      <c r="H53" s="4" t="s">
        <v>6</v>
      </c>
      <c r="I53" s="4" t="s">
        <v>6</v>
      </c>
      <c r="J53" s="4" t="s">
        <v>6</v>
      </c>
      <c r="K53" s="4" t="s">
        <v>6</v>
      </c>
      <c r="L53" s="4" t="s">
        <v>6</v>
      </c>
      <c r="N53" s="4" t="s">
        <v>6</v>
      </c>
      <c r="P53" s="4" t="s">
        <v>6</v>
      </c>
      <c r="Q53" s="4" t="s">
        <v>6</v>
      </c>
      <c r="R53" s="4" t="s">
        <v>6</v>
      </c>
      <c r="T53" s="4" t="s">
        <v>6</v>
      </c>
      <c r="V53" s="4" t="s">
        <v>6</v>
      </c>
      <c r="X53" s="4" t="s">
        <v>6</v>
      </c>
      <c r="Z53" s="4" t="s">
        <v>6</v>
      </c>
    </row>
    <row r="54" spans="1:26" x14ac:dyDescent="0.25">
      <c r="A54" s="4" t="s">
        <v>574</v>
      </c>
      <c r="C54" s="4" t="s">
        <v>6</v>
      </c>
      <c r="E54" s="4" t="s">
        <v>6</v>
      </c>
      <c r="F54" s="4" t="s">
        <v>6</v>
      </c>
      <c r="G54" s="4" t="s">
        <v>6</v>
      </c>
      <c r="H54" s="4" t="s">
        <v>6</v>
      </c>
      <c r="I54" s="4" t="s">
        <v>6</v>
      </c>
      <c r="J54" s="4" t="s">
        <v>6</v>
      </c>
      <c r="K54" s="4" t="s">
        <v>6</v>
      </c>
      <c r="L54" s="5">
        <v>476</v>
      </c>
      <c r="N54" s="4" t="s">
        <v>6</v>
      </c>
      <c r="P54" s="4" t="s">
        <v>6</v>
      </c>
      <c r="Q54" s="4" t="s">
        <v>6</v>
      </c>
      <c r="R54" s="4" t="s">
        <v>6</v>
      </c>
      <c r="T54" s="4" t="s">
        <v>6</v>
      </c>
      <c r="V54" s="4" t="s">
        <v>6</v>
      </c>
      <c r="X54" s="4" t="s">
        <v>6</v>
      </c>
      <c r="Z54" s="4" t="s">
        <v>6</v>
      </c>
    </row>
    <row r="55" spans="1:26" x14ac:dyDescent="0.25">
      <c r="A55" s="4" t="s">
        <v>575</v>
      </c>
      <c r="C55" s="4" t="s">
        <v>6</v>
      </c>
      <c r="E55" s="4" t="s">
        <v>6</v>
      </c>
      <c r="F55" s="4" t="s">
        <v>6</v>
      </c>
      <c r="G55" s="4" t="s">
        <v>6</v>
      </c>
      <c r="H55" s="4" t="s">
        <v>6</v>
      </c>
      <c r="I55" s="4" t="s">
        <v>6</v>
      </c>
      <c r="J55" s="4" t="s">
        <v>6</v>
      </c>
      <c r="K55" s="4" t="s">
        <v>6</v>
      </c>
      <c r="L55" s="4" t="s">
        <v>6</v>
      </c>
      <c r="N55" s="4" t="s">
        <v>6</v>
      </c>
      <c r="P55" s="4" t="s">
        <v>6</v>
      </c>
      <c r="Q55" s="4" t="s">
        <v>6</v>
      </c>
      <c r="R55" s="4" t="s">
        <v>6</v>
      </c>
      <c r="T55" s="4" t="s">
        <v>6</v>
      </c>
      <c r="V55" s="4" t="s">
        <v>6</v>
      </c>
      <c r="X55" s="4" t="s">
        <v>6</v>
      </c>
      <c r="Z55" s="4" t="s">
        <v>6</v>
      </c>
    </row>
    <row r="56" spans="1:26" x14ac:dyDescent="0.25">
      <c r="A56" s="3" t="s">
        <v>545</v>
      </c>
      <c r="C56" s="4" t="s">
        <v>6</v>
      </c>
      <c r="E56" s="4" t="s">
        <v>6</v>
      </c>
      <c r="F56" s="4" t="s">
        <v>6</v>
      </c>
      <c r="G56" s="4" t="s">
        <v>6</v>
      </c>
      <c r="H56" s="4" t="s">
        <v>6</v>
      </c>
      <c r="I56" s="4" t="s">
        <v>6</v>
      </c>
      <c r="J56" s="4" t="s">
        <v>6</v>
      </c>
      <c r="K56" s="4" t="s">
        <v>6</v>
      </c>
      <c r="L56" s="4" t="s">
        <v>6</v>
      </c>
      <c r="N56" s="4" t="s">
        <v>6</v>
      </c>
      <c r="P56" s="4" t="s">
        <v>6</v>
      </c>
      <c r="Q56" s="4" t="s">
        <v>6</v>
      </c>
      <c r="R56" s="4" t="s">
        <v>6</v>
      </c>
      <c r="T56" s="4" t="s">
        <v>6</v>
      </c>
      <c r="V56" s="4" t="s">
        <v>6</v>
      </c>
      <c r="X56" s="4" t="s">
        <v>6</v>
      </c>
      <c r="Z56" s="4" t="s">
        <v>6</v>
      </c>
    </row>
    <row r="57" spans="1:26" x14ac:dyDescent="0.25">
      <c r="A57" s="4" t="s">
        <v>566</v>
      </c>
      <c r="C57" s="4" t="s">
        <v>6</v>
      </c>
      <c r="E57" s="4" t="s">
        <v>6</v>
      </c>
      <c r="F57" s="7">
        <v>68.5</v>
      </c>
      <c r="G57" s="4" t="s">
        <v>6</v>
      </c>
      <c r="H57" s="4" t="s">
        <v>6</v>
      </c>
      <c r="I57" s="4" t="s">
        <v>6</v>
      </c>
      <c r="J57" s="4" t="s">
        <v>6</v>
      </c>
      <c r="K57" s="4" t="s">
        <v>6</v>
      </c>
      <c r="L57" s="4" t="s">
        <v>6</v>
      </c>
      <c r="N57" s="4" t="s">
        <v>6</v>
      </c>
      <c r="P57" s="4" t="s">
        <v>6</v>
      </c>
      <c r="Q57" s="4" t="s">
        <v>6</v>
      </c>
      <c r="R57" s="4" t="s">
        <v>6</v>
      </c>
      <c r="T57" s="4" t="s">
        <v>6</v>
      </c>
      <c r="V57" s="4" t="s">
        <v>6</v>
      </c>
      <c r="X57" s="4" t="s">
        <v>6</v>
      </c>
      <c r="Z57" s="4" t="s">
        <v>6</v>
      </c>
    </row>
    <row r="58" spans="1:26" x14ac:dyDescent="0.25">
      <c r="A58" s="4" t="s">
        <v>567</v>
      </c>
      <c r="C58" s="4" t="s">
        <v>6</v>
      </c>
      <c r="E58" s="4" t="s">
        <v>6</v>
      </c>
      <c r="F58" s="5">
        <v>5700</v>
      </c>
      <c r="G58" s="4" t="s">
        <v>6</v>
      </c>
      <c r="H58" s="4" t="s">
        <v>6</v>
      </c>
      <c r="I58" s="4" t="s">
        <v>6</v>
      </c>
      <c r="J58" s="4" t="s">
        <v>6</v>
      </c>
      <c r="K58" s="4" t="s">
        <v>6</v>
      </c>
      <c r="L58" s="4" t="s">
        <v>6</v>
      </c>
      <c r="N58" s="4" t="s">
        <v>6</v>
      </c>
      <c r="P58" s="4" t="s">
        <v>6</v>
      </c>
      <c r="Q58" s="4" t="s">
        <v>6</v>
      </c>
      <c r="R58" s="4" t="s">
        <v>6</v>
      </c>
      <c r="T58" s="4" t="s">
        <v>6</v>
      </c>
      <c r="V58" s="4" t="s">
        <v>6</v>
      </c>
      <c r="X58" s="4" t="s">
        <v>6</v>
      </c>
      <c r="Z58" s="4" t="s">
        <v>6</v>
      </c>
    </row>
    <row r="59" spans="1:26" x14ac:dyDescent="0.25">
      <c r="A59" s="4" t="s">
        <v>546</v>
      </c>
      <c r="C59" s="4" t="s">
        <v>6</v>
      </c>
      <c r="E59" s="4" t="s">
        <v>6</v>
      </c>
      <c r="F59" s="6">
        <v>5200</v>
      </c>
      <c r="G59" s="4" t="s">
        <v>6</v>
      </c>
      <c r="H59" s="4" t="s">
        <v>6</v>
      </c>
      <c r="I59" s="4" t="s">
        <v>6</v>
      </c>
      <c r="J59" s="4" t="s">
        <v>6</v>
      </c>
      <c r="K59" s="4" t="s">
        <v>6</v>
      </c>
      <c r="L59" s="4" t="s">
        <v>6</v>
      </c>
      <c r="N59" s="4" t="s">
        <v>6</v>
      </c>
      <c r="P59" s="4" t="s">
        <v>6</v>
      </c>
      <c r="Q59" s="4" t="s">
        <v>6</v>
      </c>
      <c r="R59" s="4" t="s">
        <v>6</v>
      </c>
      <c r="T59" s="4" t="s">
        <v>6</v>
      </c>
      <c r="V59" s="4" t="s">
        <v>6</v>
      </c>
      <c r="X59" s="4" t="s">
        <v>6</v>
      </c>
      <c r="Z59" s="4" t="s">
        <v>6</v>
      </c>
    </row>
    <row r="60" spans="1:26" x14ac:dyDescent="0.25">
      <c r="A60" s="4" t="s">
        <v>570</v>
      </c>
      <c r="C60" s="4" t="s">
        <v>6</v>
      </c>
      <c r="E60" s="4" t="s">
        <v>6</v>
      </c>
      <c r="F60" s="6">
        <v>516</v>
      </c>
      <c r="G60" s="4" t="s">
        <v>6</v>
      </c>
      <c r="H60" s="4" t="s">
        <v>6</v>
      </c>
      <c r="I60" s="4" t="s">
        <v>6</v>
      </c>
      <c r="J60" s="4" t="s">
        <v>6</v>
      </c>
      <c r="K60" s="4" t="s">
        <v>6</v>
      </c>
      <c r="L60" s="4" t="s">
        <v>6</v>
      </c>
      <c r="N60" s="4" t="s">
        <v>6</v>
      </c>
      <c r="P60" s="4" t="s">
        <v>6</v>
      </c>
      <c r="Q60" s="4" t="s">
        <v>6</v>
      </c>
      <c r="R60" s="4" t="s">
        <v>6</v>
      </c>
      <c r="T60" s="4" t="s">
        <v>6</v>
      </c>
      <c r="V60" s="4" t="s">
        <v>6</v>
      </c>
      <c r="X60" s="4" t="s">
        <v>6</v>
      </c>
      <c r="Z60" s="4" t="s">
        <v>6</v>
      </c>
    </row>
    <row r="61" spans="1:26" x14ac:dyDescent="0.25">
      <c r="A61" s="4" t="s">
        <v>576</v>
      </c>
      <c r="C61" s="4" t="s">
        <v>6</v>
      </c>
      <c r="E61" s="4" t="s">
        <v>6</v>
      </c>
      <c r="F61" s="6">
        <v>4400</v>
      </c>
      <c r="G61" s="4" t="s">
        <v>6</v>
      </c>
      <c r="H61" s="4" t="s">
        <v>6</v>
      </c>
      <c r="I61" s="4" t="s">
        <v>6</v>
      </c>
      <c r="J61" s="4" t="s">
        <v>6</v>
      </c>
      <c r="K61" s="4" t="s">
        <v>6</v>
      </c>
      <c r="L61" s="4" t="s">
        <v>6</v>
      </c>
      <c r="N61" s="4" t="s">
        <v>6</v>
      </c>
      <c r="P61" s="4" t="s">
        <v>6</v>
      </c>
      <c r="Q61" s="4" t="s">
        <v>6</v>
      </c>
      <c r="R61" s="4" t="s">
        <v>6</v>
      </c>
      <c r="T61" s="4" t="s">
        <v>6</v>
      </c>
      <c r="V61" s="4" t="s">
        <v>6</v>
      </c>
      <c r="X61" s="4" t="s">
        <v>6</v>
      </c>
      <c r="Z61" s="4" t="s">
        <v>6</v>
      </c>
    </row>
    <row r="62" spans="1:26" x14ac:dyDescent="0.25">
      <c r="A62" s="4" t="s">
        <v>138</v>
      </c>
      <c r="C62" s="4" t="s">
        <v>6</v>
      </c>
      <c r="E62" s="4" t="s">
        <v>6</v>
      </c>
      <c r="F62" s="6">
        <v>1100</v>
      </c>
      <c r="G62" s="4" t="s">
        <v>6</v>
      </c>
      <c r="H62" s="4" t="s">
        <v>6</v>
      </c>
      <c r="I62" s="4" t="s">
        <v>6</v>
      </c>
      <c r="J62" s="4" t="s">
        <v>6</v>
      </c>
      <c r="K62" s="4" t="s">
        <v>6</v>
      </c>
      <c r="L62" s="4" t="s">
        <v>6</v>
      </c>
      <c r="N62" s="4" t="s">
        <v>6</v>
      </c>
      <c r="P62" s="4" t="s">
        <v>6</v>
      </c>
      <c r="Q62" s="4" t="s">
        <v>6</v>
      </c>
      <c r="R62" s="4" t="s">
        <v>6</v>
      </c>
      <c r="T62" s="4" t="s">
        <v>6</v>
      </c>
      <c r="V62" s="4" t="s">
        <v>6</v>
      </c>
      <c r="X62" s="4" t="s">
        <v>6</v>
      </c>
      <c r="Z62" s="4" t="s">
        <v>6</v>
      </c>
    </row>
    <row r="63" spans="1:26" x14ac:dyDescent="0.25">
      <c r="A63" s="4" t="s">
        <v>130</v>
      </c>
      <c r="C63" s="4" t="s">
        <v>6</v>
      </c>
      <c r="E63" s="4" t="s">
        <v>6</v>
      </c>
      <c r="F63" s="5">
        <v>644</v>
      </c>
      <c r="G63" s="4" t="s">
        <v>6</v>
      </c>
      <c r="H63" s="4" t="s">
        <v>6</v>
      </c>
      <c r="I63" s="4" t="s">
        <v>6</v>
      </c>
      <c r="J63" s="4" t="s">
        <v>6</v>
      </c>
      <c r="K63" s="4" t="s">
        <v>6</v>
      </c>
      <c r="L63" s="4" t="s">
        <v>6</v>
      </c>
      <c r="N63" s="4" t="s">
        <v>6</v>
      </c>
      <c r="P63" s="4" t="s">
        <v>6</v>
      </c>
      <c r="Q63" s="4" t="s">
        <v>6</v>
      </c>
      <c r="R63" s="4" t="s">
        <v>6</v>
      </c>
      <c r="T63" s="4" t="s">
        <v>6</v>
      </c>
      <c r="V63" s="4" t="s">
        <v>6</v>
      </c>
      <c r="X63" s="4" t="s">
        <v>6</v>
      </c>
      <c r="Z63" s="4" t="s">
        <v>6</v>
      </c>
    </row>
    <row r="64" spans="1:26" x14ac:dyDescent="0.25">
      <c r="A64" s="4" t="s">
        <v>577</v>
      </c>
      <c r="C64" s="4" t="s">
        <v>6</v>
      </c>
      <c r="E64" s="4" t="s">
        <v>6</v>
      </c>
      <c r="F64" s="4" t="s">
        <v>578</v>
      </c>
      <c r="G64" s="4" t="s">
        <v>6</v>
      </c>
      <c r="H64" s="4" t="s">
        <v>6</v>
      </c>
      <c r="I64" s="4" t="s">
        <v>6</v>
      </c>
      <c r="J64" s="4" t="s">
        <v>6</v>
      </c>
      <c r="K64" s="4" t="s">
        <v>6</v>
      </c>
      <c r="L64" s="4" t="s">
        <v>6</v>
      </c>
      <c r="N64" s="4" t="s">
        <v>6</v>
      </c>
      <c r="P64" s="4" t="s">
        <v>6</v>
      </c>
      <c r="Q64" s="4" t="s">
        <v>6</v>
      </c>
      <c r="R64" s="4" t="s">
        <v>6</v>
      </c>
      <c r="T64" s="4" t="s">
        <v>6</v>
      </c>
      <c r="V64" s="4" t="s">
        <v>6</v>
      </c>
      <c r="X64" s="4" t="s">
        <v>6</v>
      </c>
      <c r="Z64" s="4" t="s">
        <v>6</v>
      </c>
    </row>
    <row r="65" spans="1:26" x14ac:dyDescent="0.25">
      <c r="A65" s="4" t="s">
        <v>579</v>
      </c>
      <c r="C65" s="4" t="s">
        <v>6</v>
      </c>
      <c r="E65" s="4" t="s">
        <v>6</v>
      </c>
      <c r="F65" s="5">
        <v>331</v>
      </c>
      <c r="G65" s="4" t="s">
        <v>6</v>
      </c>
      <c r="H65" s="4" t="s">
        <v>6</v>
      </c>
      <c r="I65" s="4" t="s">
        <v>6</v>
      </c>
      <c r="J65" s="4" t="s">
        <v>6</v>
      </c>
      <c r="K65" s="4" t="s">
        <v>6</v>
      </c>
      <c r="L65" s="4" t="s">
        <v>6</v>
      </c>
      <c r="N65" s="4" t="s">
        <v>6</v>
      </c>
      <c r="P65" s="4" t="s">
        <v>6</v>
      </c>
      <c r="Q65" s="4" t="s">
        <v>6</v>
      </c>
      <c r="R65" s="4" t="s">
        <v>6</v>
      </c>
      <c r="T65" s="4" t="s">
        <v>6</v>
      </c>
      <c r="V65" s="4" t="s">
        <v>6</v>
      </c>
      <c r="X65" s="4" t="s">
        <v>6</v>
      </c>
      <c r="Z65" s="4" t="s">
        <v>6</v>
      </c>
    </row>
    <row r="66" spans="1:26" x14ac:dyDescent="0.25">
      <c r="A66" s="4" t="s">
        <v>580</v>
      </c>
      <c r="C66" s="4" t="s">
        <v>6</v>
      </c>
      <c r="E66" s="4" t="s">
        <v>6</v>
      </c>
      <c r="F66" s="4" t="s">
        <v>6</v>
      </c>
      <c r="G66" s="4" t="s">
        <v>6</v>
      </c>
      <c r="H66" s="4" t="s">
        <v>6</v>
      </c>
      <c r="I66" s="4" t="s">
        <v>6</v>
      </c>
      <c r="J66" s="4" t="s">
        <v>6</v>
      </c>
      <c r="K66" s="4" t="s">
        <v>6</v>
      </c>
      <c r="L66" s="4" t="s">
        <v>6</v>
      </c>
      <c r="N66" s="4" t="s">
        <v>6</v>
      </c>
      <c r="P66" s="4" t="s">
        <v>6</v>
      </c>
      <c r="Q66" s="4" t="s">
        <v>6</v>
      </c>
      <c r="R66" s="4" t="s">
        <v>6</v>
      </c>
      <c r="T66" s="4" t="s">
        <v>6</v>
      </c>
      <c r="V66" s="4" t="s">
        <v>6</v>
      </c>
      <c r="X66" s="4" t="s">
        <v>6</v>
      </c>
      <c r="Z66" s="4" t="s">
        <v>6</v>
      </c>
    </row>
    <row r="67" spans="1:26" x14ac:dyDescent="0.25">
      <c r="A67" s="3" t="s">
        <v>545</v>
      </c>
      <c r="C67" s="4" t="s">
        <v>6</v>
      </c>
      <c r="E67" s="4" t="s">
        <v>6</v>
      </c>
      <c r="F67" s="4" t="s">
        <v>6</v>
      </c>
      <c r="G67" s="4" t="s">
        <v>6</v>
      </c>
      <c r="H67" s="4" t="s">
        <v>6</v>
      </c>
      <c r="I67" s="4" t="s">
        <v>6</v>
      </c>
      <c r="J67" s="4" t="s">
        <v>6</v>
      </c>
      <c r="K67" s="4" t="s">
        <v>6</v>
      </c>
      <c r="L67" s="4" t="s">
        <v>6</v>
      </c>
      <c r="N67" s="4" t="s">
        <v>6</v>
      </c>
      <c r="P67" s="4" t="s">
        <v>6</v>
      </c>
      <c r="Q67" s="4" t="s">
        <v>6</v>
      </c>
      <c r="R67" s="4" t="s">
        <v>6</v>
      </c>
      <c r="T67" s="4" t="s">
        <v>6</v>
      </c>
      <c r="V67" s="4" t="s">
        <v>6</v>
      </c>
      <c r="X67" s="4" t="s">
        <v>6</v>
      </c>
      <c r="Z67" s="4" t="s">
        <v>6</v>
      </c>
    </row>
    <row r="68" spans="1:26" x14ac:dyDescent="0.25">
      <c r="A68" s="4" t="s">
        <v>574</v>
      </c>
      <c r="C68" s="4" t="s">
        <v>6</v>
      </c>
      <c r="E68" s="4" t="s">
        <v>6</v>
      </c>
      <c r="F68" s="6">
        <v>136</v>
      </c>
      <c r="G68" s="4" t="s">
        <v>6</v>
      </c>
      <c r="H68" s="4" t="s">
        <v>6</v>
      </c>
      <c r="I68" s="4" t="s">
        <v>6</v>
      </c>
      <c r="J68" s="4" t="s">
        <v>6</v>
      </c>
      <c r="K68" s="4" t="s">
        <v>6</v>
      </c>
      <c r="L68" s="4" t="s">
        <v>6</v>
      </c>
      <c r="N68" s="5">
        <v>136</v>
      </c>
      <c r="P68" s="4" t="s">
        <v>6</v>
      </c>
      <c r="Q68" s="4" t="s">
        <v>6</v>
      </c>
      <c r="R68" s="4" t="s">
        <v>6</v>
      </c>
      <c r="T68" s="4" t="s">
        <v>6</v>
      </c>
      <c r="V68" s="4" t="s">
        <v>6</v>
      </c>
      <c r="X68" s="4" t="s">
        <v>6</v>
      </c>
      <c r="Z68" s="4" t="s">
        <v>6</v>
      </c>
    </row>
    <row r="69" spans="1:26" x14ac:dyDescent="0.25">
      <c r="A69" s="4" t="s">
        <v>555</v>
      </c>
      <c r="C69" s="4" t="s">
        <v>6</v>
      </c>
      <c r="E69" s="4" t="s">
        <v>6</v>
      </c>
      <c r="F69" s="4" t="s">
        <v>6</v>
      </c>
      <c r="G69" s="4" t="s">
        <v>6</v>
      </c>
      <c r="H69" s="4" t="s">
        <v>6</v>
      </c>
      <c r="I69" s="4" t="s">
        <v>6</v>
      </c>
      <c r="J69" s="4" t="s">
        <v>6</v>
      </c>
      <c r="K69" s="4" t="s">
        <v>6</v>
      </c>
      <c r="L69" s="4" t="s">
        <v>6</v>
      </c>
      <c r="N69" s="4" t="s">
        <v>6</v>
      </c>
      <c r="P69" s="4" t="s">
        <v>6</v>
      </c>
      <c r="Q69" s="4" t="s">
        <v>6</v>
      </c>
      <c r="R69" s="4" t="s">
        <v>6</v>
      </c>
      <c r="T69" s="4" t="s">
        <v>6</v>
      </c>
      <c r="V69" s="4" t="s">
        <v>6</v>
      </c>
      <c r="X69" s="4" t="s">
        <v>6</v>
      </c>
      <c r="Z69" s="4" t="s">
        <v>6</v>
      </c>
    </row>
    <row r="70" spans="1:26" x14ac:dyDescent="0.25">
      <c r="A70" s="3" t="s">
        <v>545</v>
      </c>
      <c r="C70" s="4" t="s">
        <v>6</v>
      </c>
      <c r="E70" s="4" t="s">
        <v>6</v>
      </c>
      <c r="F70" s="4" t="s">
        <v>6</v>
      </c>
      <c r="G70" s="4" t="s">
        <v>6</v>
      </c>
      <c r="H70" s="4" t="s">
        <v>6</v>
      </c>
      <c r="I70" s="4" t="s">
        <v>6</v>
      </c>
      <c r="J70" s="4" t="s">
        <v>6</v>
      </c>
      <c r="K70" s="4" t="s">
        <v>6</v>
      </c>
      <c r="L70" s="4" t="s">
        <v>6</v>
      </c>
      <c r="N70" s="4" t="s">
        <v>6</v>
      </c>
      <c r="P70" s="4" t="s">
        <v>6</v>
      </c>
      <c r="Q70" s="4" t="s">
        <v>6</v>
      </c>
      <c r="R70" s="4" t="s">
        <v>6</v>
      </c>
      <c r="T70" s="4" t="s">
        <v>6</v>
      </c>
      <c r="V70" s="4" t="s">
        <v>6</v>
      </c>
      <c r="X70" s="4" t="s">
        <v>6</v>
      </c>
      <c r="Z70" s="4" t="s">
        <v>6</v>
      </c>
    </row>
    <row r="71" spans="1:26" x14ac:dyDescent="0.25">
      <c r="A71" s="4" t="s">
        <v>566</v>
      </c>
      <c r="C71" s="4" t="s">
        <v>6</v>
      </c>
      <c r="E71" s="4" t="s">
        <v>6</v>
      </c>
      <c r="F71" s="4" t="s">
        <v>6</v>
      </c>
      <c r="G71" s="7">
        <v>148.5</v>
      </c>
      <c r="H71" s="4" t="s">
        <v>6</v>
      </c>
      <c r="I71" s="4" t="s">
        <v>6</v>
      </c>
      <c r="J71" s="4" t="s">
        <v>6</v>
      </c>
      <c r="K71" s="4" t="s">
        <v>6</v>
      </c>
      <c r="L71" s="4" t="s">
        <v>6</v>
      </c>
      <c r="N71" s="4" t="s">
        <v>6</v>
      </c>
      <c r="P71" s="4" t="s">
        <v>6</v>
      </c>
      <c r="Q71" s="4" t="s">
        <v>6</v>
      </c>
      <c r="R71" s="4" t="s">
        <v>6</v>
      </c>
      <c r="T71" s="4" t="s">
        <v>6</v>
      </c>
      <c r="V71" s="4" t="s">
        <v>6</v>
      </c>
      <c r="X71" s="4" t="s">
        <v>6</v>
      </c>
      <c r="Z71" s="4" t="s">
        <v>6</v>
      </c>
    </row>
    <row r="72" spans="1:26" x14ac:dyDescent="0.25">
      <c r="A72" s="4" t="s">
        <v>567</v>
      </c>
      <c r="C72" s="4" t="s">
        <v>6</v>
      </c>
      <c r="E72" s="4" t="s">
        <v>6</v>
      </c>
      <c r="F72" s="4" t="s">
        <v>6</v>
      </c>
      <c r="G72" s="5">
        <v>11500</v>
      </c>
      <c r="H72" s="4" t="s">
        <v>6</v>
      </c>
      <c r="I72" s="4" t="s">
        <v>6</v>
      </c>
      <c r="J72" s="4" t="s">
        <v>6</v>
      </c>
      <c r="K72" s="4" t="s">
        <v>6</v>
      </c>
      <c r="L72" s="4" t="s">
        <v>6</v>
      </c>
      <c r="N72" s="4" t="s">
        <v>6</v>
      </c>
      <c r="P72" s="4" t="s">
        <v>6</v>
      </c>
      <c r="Q72" s="4" t="s">
        <v>6</v>
      </c>
      <c r="R72" s="4" t="s">
        <v>6</v>
      </c>
      <c r="T72" s="4" t="s">
        <v>6</v>
      </c>
      <c r="V72" s="4" t="s">
        <v>6</v>
      </c>
      <c r="X72" s="4" t="s">
        <v>6</v>
      </c>
      <c r="Z72" s="4" t="s">
        <v>6</v>
      </c>
    </row>
    <row r="73" spans="1:26" x14ac:dyDescent="0.25">
      <c r="A73" s="4" t="s">
        <v>570</v>
      </c>
      <c r="C73" s="4" t="s">
        <v>6</v>
      </c>
      <c r="E73" s="4" t="s">
        <v>6</v>
      </c>
      <c r="F73" s="4" t="s">
        <v>6</v>
      </c>
      <c r="G73" s="6">
        <v>544</v>
      </c>
      <c r="H73" s="4" t="s">
        <v>6</v>
      </c>
      <c r="I73" s="4" t="s">
        <v>6</v>
      </c>
      <c r="J73" s="4" t="s">
        <v>6</v>
      </c>
      <c r="K73" s="4" t="s">
        <v>6</v>
      </c>
      <c r="L73" s="4" t="s">
        <v>6</v>
      </c>
      <c r="N73" s="4" t="s">
        <v>6</v>
      </c>
      <c r="P73" s="4" t="s">
        <v>6</v>
      </c>
      <c r="Q73" s="4" t="s">
        <v>6</v>
      </c>
      <c r="R73" s="4" t="s">
        <v>6</v>
      </c>
      <c r="T73" s="4" t="s">
        <v>6</v>
      </c>
      <c r="V73" s="4" t="s">
        <v>6</v>
      </c>
      <c r="X73" s="4" t="s">
        <v>6</v>
      </c>
      <c r="Z73" s="4" t="s">
        <v>6</v>
      </c>
    </row>
    <row r="74" spans="1:26" x14ac:dyDescent="0.25">
      <c r="A74" s="4" t="s">
        <v>576</v>
      </c>
      <c r="C74" s="4" t="s">
        <v>6</v>
      </c>
      <c r="E74" s="4" t="s">
        <v>6</v>
      </c>
      <c r="F74" s="4" t="s">
        <v>6</v>
      </c>
      <c r="G74" s="6">
        <v>12100</v>
      </c>
      <c r="H74" s="4" t="s">
        <v>6</v>
      </c>
      <c r="I74" s="4" t="s">
        <v>6</v>
      </c>
      <c r="J74" s="4" t="s">
        <v>6</v>
      </c>
      <c r="K74" s="4" t="s">
        <v>6</v>
      </c>
      <c r="L74" s="4" t="s">
        <v>6</v>
      </c>
      <c r="N74" s="4" t="s">
        <v>6</v>
      </c>
      <c r="P74" s="4" t="s">
        <v>6</v>
      </c>
      <c r="Q74" s="4" t="s">
        <v>6</v>
      </c>
      <c r="R74" s="4" t="s">
        <v>6</v>
      </c>
      <c r="T74" s="4" t="s">
        <v>6</v>
      </c>
      <c r="V74" s="4" t="s">
        <v>6</v>
      </c>
      <c r="X74" s="4" t="s">
        <v>6</v>
      </c>
      <c r="Z74" s="4" t="s">
        <v>6</v>
      </c>
    </row>
    <row r="75" spans="1:26" x14ac:dyDescent="0.25">
      <c r="A75" s="4" t="s">
        <v>138</v>
      </c>
      <c r="C75" s="4" t="s">
        <v>6</v>
      </c>
      <c r="E75" s="4" t="s">
        <v>6</v>
      </c>
      <c r="F75" s="4" t="s">
        <v>6</v>
      </c>
      <c r="G75" s="6">
        <v>823</v>
      </c>
      <c r="H75" s="4" t="s">
        <v>6</v>
      </c>
      <c r="I75" s="4" t="s">
        <v>6</v>
      </c>
      <c r="J75" s="4" t="s">
        <v>6</v>
      </c>
      <c r="K75" s="4" t="s">
        <v>6</v>
      </c>
      <c r="L75" s="4" t="s">
        <v>6</v>
      </c>
      <c r="N75" s="4" t="s">
        <v>6</v>
      </c>
      <c r="P75" s="4" t="s">
        <v>6</v>
      </c>
      <c r="Q75" s="4" t="s">
        <v>6</v>
      </c>
      <c r="R75" s="4" t="s">
        <v>6</v>
      </c>
      <c r="T75" s="4" t="s">
        <v>6</v>
      </c>
      <c r="V75" s="4" t="s">
        <v>6</v>
      </c>
      <c r="X75" s="4" t="s">
        <v>6</v>
      </c>
      <c r="Z75" s="4" t="s">
        <v>6</v>
      </c>
    </row>
    <row r="76" spans="1:26" x14ac:dyDescent="0.25">
      <c r="A76" s="4" t="s">
        <v>130</v>
      </c>
      <c r="C76" s="4" t="s">
        <v>6</v>
      </c>
      <c r="E76" s="4" t="s">
        <v>6</v>
      </c>
      <c r="F76" s="4" t="s">
        <v>6</v>
      </c>
      <c r="G76" s="5">
        <v>813</v>
      </c>
      <c r="H76" s="4" t="s">
        <v>6</v>
      </c>
      <c r="I76" s="4" t="s">
        <v>6</v>
      </c>
      <c r="J76" s="4" t="s">
        <v>6</v>
      </c>
      <c r="K76" s="4" t="s">
        <v>6</v>
      </c>
      <c r="L76" s="4" t="s">
        <v>6</v>
      </c>
      <c r="N76" s="4" t="s">
        <v>6</v>
      </c>
      <c r="P76" s="4" t="s">
        <v>6</v>
      </c>
      <c r="Q76" s="4" t="s">
        <v>6</v>
      </c>
      <c r="R76" s="4" t="s">
        <v>6</v>
      </c>
      <c r="T76" s="4" t="s">
        <v>6</v>
      </c>
      <c r="V76" s="4" t="s">
        <v>6</v>
      </c>
      <c r="X76" s="4" t="s">
        <v>6</v>
      </c>
      <c r="Z76" s="4" t="s">
        <v>6</v>
      </c>
    </row>
    <row r="77" spans="1:26" x14ac:dyDescent="0.25">
      <c r="A77" s="4" t="s">
        <v>577</v>
      </c>
      <c r="C77" s="4" t="s">
        <v>6</v>
      </c>
      <c r="E77" s="4" t="s">
        <v>6</v>
      </c>
      <c r="F77" s="4" t="s">
        <v>6</v>
      </c>
      <c r="G77" s="4" t="s">
        <v>581</v>
      </c>
      <c r="H77" s="4" t="s">
        <v>6</v>
      </c>
      <c r="I77" s="4" t="s">
        <v>6</v>
      </c>
      <c r="J77" s="4" t="s">
        <v>6</v>
      </c>
      <c r="K77" s="4" t="s">
        <v>6</v>
      </c>
      <c r="L77" s="4" t="s">
        <v>6</v>
      </c>
      <c r="N77" s="4" t="s">
        <v>6</v>
      </c>
      <c r="P77" s="4" t="s">
        <v>6</v>
      </c>
      <c r="Q77" s="4" t="s">
        <v>6</v>
      </c>
      <c r="R77" s="4" t="s">
        <v>6</v>
      </c>
      <c r="T77" s="4" t="s">
        <v>6</v>
      </c>
      <c r="V77" s="4" t="s">
        <v>6</v>
      </c>
      <c r="X77" s="4" t="s">
        <v>6</v>
      </c>
      <c r="Z77" s="4" t="s">
        <v>6</v>
      </c>
    </row>
    <row r="78" spans="1:26" x14ac:dyDescent="0.25">
      <c r="A78" s="4" t="s">
        <v>579</v>
      </c>
      <c r="C78" s="4" t="s">
        <v>6</v>
      </c>
      <c r="E78" s="4" t="s">
        <v>6</v>
      </c>
      <c r="F78" s="4" t="s">
        <v>6</v>
      </c>
      <c r="G78" s="5">
        <v>1400</v>
      </c>
      <c r="H78" s="4" t="s">
        <v>6</v>
      </c>
      <c r="I78" s="4" t="s">
        <v>6</v>
      </c>
      <c r="J78" s="4" t="s">
        <v>6</v>
      </c>
      <c r="K78" s="4" t="s">
        <v>6</v>
      </c>
      <c r="L78" s="4" t="s">
        <v>6</v>
      </c>
      <c r="N78" s="4" t="s">
        <v>6</v>
      </c>
      <c r="P78" s="4" t="s">
        <v>6</v>
      </c>
      <c r="Q78" s="4" t="s">
        <v>6</v>
      </c>
      <c r="R78" s="4" t="s">
        <v>6</v>
      </c>
      <c r="T78" s="4" t="s">
        <v>6</v>
      </c>
      <c r="V78" s="4" t="s">
        <v>6</v>
      </c>
      <c r="X78" s="4" t="s">
        <v>6</v>
      </c>
      <c r="Z78" s="4" t="s">
        <v>6</v>
      </c>
    </row>
    <row r="79" spans="1:26" x14ac:dyDescent="0.25">
      <c r="A79" s="4" t="s">
        <v>582</v>
      </c>
      <c r="C79" s="4" t="s">
        <v>6</v>
      </c>
      <c r="E79" s="4" t="s">
        <v>6</v>
      </c>
      <c r="F79" s="4" t="s">
        <v>6</v>
      </c>
      <c r="G79" s="6">
        <v>863</v>
      </c>
      <c r="H79" s="4" t="s">
        <v>6</v>
      </c>
      <c r="I79" s="4" t="s">
        <v>6</v>
      </c>
      <c r="J79" s="4" t="s">
        <v>6</v>
      </c>
      <c r="K79" s="4" t="s">
        <v>6</v>
      </c>
      <c r="L79" s="4" t="s">
        <v>6</v>
      </c>
      <c r="N79" s="4" t="s">
        <v>6</v>
      </c>
      <c r="P79" s="4" t="s">
        <v>6</v>
      </c>
      <c r="Q79" s="4" t="s">
        <v>6</v>
      </c>
      <c r="R79" s="4" t="s">
        <v>6</v>
      </c>
      <c r="T79" s="4" t="s">
        <v>6</v>
      </c>
      <c r="V79" s="4" t="s">
        <v>6</v>
      </c>
      <c r="X79" s="4" t="s">
        <v>6</v>
      </c>
      <c r="Z79" s="4" t="s">
        <v>6</v>
      </c>
    </row>
    <row r="80" spans="1:26" x14ac:dyDescent="0.25">
      <c r="A80" s="4" t="s">
        <v>583</v>
      </c>
      <c r="C80" s="4" t="s">
        <v>6</v>
      </c>
      <c r="E80" s="4" t="s">
        <v>6</v>
      </c>
      <c r="F80" s="4" t="s">
        <v>6</v>
      </c>
      <c r="G80" s="6">
        <v>495</v>
      </c>
      <c r="H80" s="4" t="s">
        <v>6</v>
      </c>
      <c r="I80" s="4" t="s">
        <v>6</v>
      </c>
      <c r="J80" s="4" t="s">
        <v>6</v>
      </c>
      <c r="K80" s="4" t="s">
        <v>6</v>
      </c>
      <c r="L80" s="4" t="s">
        <v>6</v>
      </c>
      <c r="N80" s="4" t="s">
        <v>6</v>
      </c>
      <c r="P80" s="4" t="s">
        <v>6</v>
      </c>
      <c r="Q80" s="4" t="s">
        <v>6</v>
      </c>
      <c r="R80" s="4" t="s">
        <v>6</v>
      </c>
      <c r="T80" s="4" t="s">
        <v>6</v>
      </c>
      <c r="V80" s="4" t="s">
        <v>6</v>
      </c>
      <c r="X80" s="4" t="s">
        <v>6</v>
      </c>
      <c r="Z80" s="4" t="s">
        <v>6</v>
      </c>
    </row>
    <row r="81" spans="1:26" ht="30" x14ac:dyDescent="0.25">
      <c r="A81" s="4" t="s">
        <v>584</v>
      </c>
      <c r="C81" s="4" t="s">
        <v>6</v>
      </c>
      <c r="E81" s="4" t="s">
        <v>6</v>
      </c>
      <c r="F81" s="4" t="s">
        <v>6</v>
      </c>
      <c r="G81" s="6">
        <v>11800</v>
      </c>
      <c r="H81" s="4" t="s">
        <v>6</v>
      </c>
      <c r="I81" s="4" t="s">
        <v>6</v>
      </c>
      <c r="J81" s="4" t="s">
        <v>6</v>
      </c>
      <c r="K81" s="4" t="s">
        <v>6</v>
      </c>
      <c r="L81" s="4" t="s">
        <v>6</v>
      </c>
      <c r="N81" s="4" t="s">
        <v>6</v>
      </c>
      <c r="P81" s="4" t="s">
        <v>6</v>
      </c>
      <c r="Q81" s="4" t="s">
        <v>6</v>
      </c>
      <c r="R81" s="4" t="s">
        <v>6</v>
      </c>
      <c r="T81" s="4" t="s">
        <v>6</v>
      </c>
      <c r="V81" s="4" t="s">
        <v>6</v>
      </c>
      <c r="X81" s="4" t="s">
        <v>6</v>
      </c>
      <c r="Z81" s="4" t="s">
        <v>6</v>
      </c>
    </row>
    <row r="82" spans="1:26" x14ac:dyDescent="0.25">
      <c r="A82" s="4" t="s">
        <v>585</v>
      </c>
      <c r="C82" s="4" t="s">
        <v>6</v>
      </c>
      <c r="E82" s="4" t="s">
        <v>6</v>
      </c>
      <c r="F82" s="4" t="s">
        <v>6</v>
      </c>
      <c r="G82" s="6">
        <v>300</v>
      </c>
      <c r="H82" s="4" t="s">
        <v>6</v>
      </c>
      <c r="I82" s="4" t="s">
        <v>6</v>
      </c>
      <c r="J82" s="4" t="s">
        <v>6</v>
      </c>
      <c r="K82" s="4" t="s">
        <v>6</v>
      </c>
      <c r="L82" s="4" t="s">
        <v>6</v>
      </c>
      <c r="N82" s="4" t="s">
        <v>6</v>
      </c>
      <c r="P82" s="4" t="s">
        <v>6</v>
      </c>
      <c r="Q82" s="4" t="s">
        <v>6</v>
      </c>
      <c r="R82" s="4" t="s">
        <v>6</v>
      </c>
      <c r="T82" s="4" t="s">
        <v>6</v>
      </c>
      <c r="V82" s="4" t="s">
        <v>6</v>
      </c>
      <c r="X82" s="4" t="s">
        <v>6</v>
      </c>
      <c r="Z82" s="4" t="s">
        <v>6</v>
      </c>
    </row>
    <row r="83" spans="1:26" x14ac:dyDescent="0.25">
      <c r="A83" s="4" t="s">
        <v>227</v>
      </c>
      <c r="C83" s="4" t="s">
        <v>6</v>
      </c>
      <c r="E83" s="4" t="s">
        <v>6</v>
      </c>
      <c r="F83" s="4" t="s">
        <v>6</v>
      </c>
      <c r="G83" s="6">
        <v>398</v>
      </c>
      <c r="H83" s="4" t="s">
        <v>6</v>
      </c>
      <c r="I83" s="4" t="s">
        <v>6</v>
      </c>
      <c r="J83" s="4" t="s">
        <v>6</v>
      </c>
      <c r="K83" s="4" t="s">
        <v>6</v>
      </c>
      <c r="L83" s="4" t="s">
        <v>6</v>
      </c>
      <c r="N83" s="4" t="s">
        <v>6</v>
      </c>
      <c r="P83" s="4" t="s">
        <v>6</v>
      </c>
      <c r="Q83" s="4" t="s">
        <v>6</v>
      </c>
      <c r="R83" s="4" t="s">
        <v>6</v>
      </c>
      <c r="T83" s="4" t="s">
        <v>6</v>
      </c>
      <c r="V83" s="4" t="s">
        <v>6</v>
      </c>
      <c r="X83" s="4" t="s">
        <v>6</v>
      </c>
      <c r="Z83" s="4" t="s">
        <v>6</v>
      </c>
    </row>
    <row r="84" spans="1:26" x14ac:dyDescent="0.25">
      <c r="A84" s="4" t="s">
        <v>149</v>
      </c>
      <c r="C84" s="4" t="s">
        <v>6</v>
      </c>
      <c r="E84" s="4" t="s">
        <v>6</v>
      </c>
      <c r="F84" s="4" t="s">
        <v>6</v>
      </c>
      <c r="G84" s="6">
        <v>526</v>
      </c>
      <c r="H84" s="4" t="s">
        <v>6</v>
      </c>
      <c r="I84" s="4" t="s">
        <v>6</v>
      </c>
      <c r="J84" s="4" t="s">
        <v>6</v>
      </c>
      <c r="K84" s="4" t="s">
        <v>6</v>
      </c>
      <c r="L84" s="4" t="s">
        <v>6</v>
      </c>
      <c r="N84" s="4" t="s">
        <v>6</v>
      </c>
      <c r="P84" s="4" t="s">
        <v>6</v>
      </c>
      <c r="Q84" s="4" t="s">
        <v>6</v>
      </c>
      <c r="R84" s="4" t="s">
        <v>6</v>
      </c>
      <c r="T84" s="4" t="s">
        <v>6</v>
      </c>
      <c r="V84" s="4" t="s">
        <v>6</v>
      </c>
      <c r="X84" s="4" t="s">
        <v>6</v>
      </c>
      <c r="Z84" s="4" t="s">
        <v>6</v>
      </c>
    </row>
    <row r="85" spans="1:26" x14ac:dyDescent="0.25">
      <c r="A85" s="4" t="s">
        <v>586</v>
      </c>
      <c r="C85" s="4" t="s">
        <v>6</v>
      </c>
      <c r="E85" s="4" t="s">
        <v>6</v>
      </c>
      <c r="F85" s="4" t="s">
        <v>6</v>
      </c>
      <c r="G85" s="4" t="s">
        <v>6</v>
      </c>
      <c r="H85" s="4" t="s">
        <v>6</v>
      </c>
      <c r="I85" s="4" t="s">
        <v>6</v>
      </c>
      <c r="J85" s="4" t="s">
        <v>6</v>
      </c>
      <c r="K85" s="4" t="s">
        <v>6</v>
      </c>
      <c r="L85" s="4" t="s">
        <v>6</v>
      </c>
      <c r="N85" s="4" t="s">
        <v>6</v>
      </c>
      <c r="P85" s="4" t="s">
        <v>6</v>
      </c>
      <c r="Q85" s="4" t="s">
        <v>6</v>
      </c>
      <c r="R85" s="4" t="s">
        <v>6</v>
      </c>
      <c r="T85" s="4" t="s">
        <v>6</v>
      </c>
      <c r="V85" s="4" t="s">
        <v>6</v>
      </c>
      <c r="X85" s="4" t="s">
        <v>6</v>
      </c>
      <c r="Z85" s="4" t="s">
        <v>6</v>
      </c>
    </row>
    <row r="86" spans="1:26" x14ac:dyDescent="0.25">
      <c r="A86" s="3" t="s">
        <v>545</v>
      </c>
      <c r="C86" s="4" t="s">
        <v>6</v>
      </c>
      <c r="E86" s="4" t="s">
        <v>6</v>
      </c>
      <c r="F86" s="4" t="s">
        <v>6</v>
      </c>
      <c r="G86" s="4" t="s">
        <v>6</v>
      </c>
      <c r="H86" s="4" t="s">
        <v>6</v>
      </c>
      <c r="I86" s="4" t="s">
        <v>6</v>
      </c>
      <c r="J86" s="4" t="s">
        <v>6</v>
      </c>
      <c r="K86" s="4" t="s">
        <v>6</v>
      </c>
      <c r="L86" s="4" t="s">
        <v>6</v>
      </c>
      <c r="N86" s="4" t="s">
        <v>6</v>
      </c>
      <c r="P86" s="4" t="s">
        <v>6</v>
      </c>
      <c r="Q86" s="4" t="s">
        <v>6</v>
      </c>
      <c r="R86" s="4" t="s">
        <v>6</v>
      </c>
      <c r="T86" s="4" t="s">
        <v>6</v>
      </c>
      <c r="V86" s="4" t="s">
        <v>6</v>
      </c>
      <c r="X86" s="4" t="s">
        <v>6</v>
      </c>
      <c r="Z86" s="4" t="s">
        <v>6</v>
      </c>
    </row>
    <row r="87" spans="1:26" x14ac:dyDescent="0.25">
      <c r="A87" s="4" t="s">
        <v>566</v>
      </c>
      <c r="C87" s="4" t="s">
        <v>6</v>
      </c>
      <c r="E87" s="4" t="s">
        <v>6</v>
      </c>
      <c r="F87" s="4" t="s">
        <v>6</v>
      </c>
      <c r="G87" s="4" t="s">
        <v>6</v>
      </c>
      <c r="H87" s="4" t="s">
        <v>6</v>
      </c>
      <c r="I87" s="5">
        <v>100</v>
      </c>
      <c r="J87" s="4" t="s">
        <v>6</v>
      </c>
      <c r="K87" s="4" t="s">
        <v>6</v>
      </c>
      <c r="L87" s="4" t="s">
        <v>6</v>
      </c>
      <c r="N87" s="4" t="s">
        <v>6</v>
      </c>
      <c r="P87" s="4" t="s">
        <v>6</v>
      </c>
      <c r="Q87" s="4" t="s">
        <v>6</v>
      </c>
      <c r="R87" s="4" t="s">
        <v>6</v>
      </c>
      <c r="T87" s="4" t="s">
        <v>6</v>
      </c>
      <c r="V87" s="4" t="s">
        <v>6</v>
      </c>
      <c r="X87" s="4" t="s">
        <v>6</v>
      </c>
      <c r="Z87" s="4" t="s">
        <v>6</v>
      </c>
    </row>
    <row r="88" spans="1:26" x14ac:dyDescent="0.25">
      <c r="A88" s="4" t="s">
        <v>567</v>
      </c>
      <c r="C88" s="4" t="s">
        <v>6</v>
      </c>
      <c r="E88" s="4" t="s">
        <v>6</v>
      </c>
      <c r="F88" s="4" t="s">
        <v>6</v>
      </c>
      <c r="G88" s="4" t="s">
        <v>6</v>
      </c>
      <c r="H88" s="4" t="s">
        <v>6</v>
      </c>
      <c r="I88" s="5">
        <v>6600</v>
      </c>
      <c r="J88" s="4" t="s">
        <v>6</v>
      </c>
      <c r="K88" s="4" t="s">
        <v>6</v>
      </c>
      <c r="L88" s="4" t="s">
        <v>6</v>
      </c>
      <c r="N88" s="4" t="s">
        <v>6</v>
      </c>
      <c r="P88" s="4" t="s">
        <v>6</v>
      </c>
      <c r="Q88" s="4" t="s">
        <v>6</v>
      </c>
      <c r="R88" s="4" t="s">
        <v>6</v>
      </c>
      <c r="T88" s="4" t="s">
        <v>6</v>
      </c>
      <c r="V88" s="4" t="s">
        <v>6</v>
      </c>
      <c r="X88" s="4" t="s">
        <v>6</v>
      </c>
      <c r="Z88" s="4" t="s">
        <v>6</v>
      </c>
    </row>
    <row r="89" spans="1:26" x14ac:dyDescent="0.25">
      <c r="A89" s="4" t="s">
        <v>546</v>
      </c>
      <c r="C89" s="4" t="s">
        <v>6</v>
      </c>
      <c r="E89" s="4" t="s">
        <v>6</v>
      </c>
      <c r="F89" s="4" t="s">
        <v>6</v>
      </c>
      <c r="G89" s="4" t="s">
        <v>6</v>
      </c>
      <c r="H89" s="4" t="s">
        <v>6</v>
      </c>
      <c r="I89" s="6">
        <v>6200</v>
      </c>
      <c r="J89" s="4" t="s">
        <v>6</v>
      </c>
      <c r="K89" s="4" t="s">
        <v>6</v>
      </c>
      <c r="L89" s="4" t="s">
        <v>6</v>
      </c>
      <c r="N89" s="4" t="s">
        <v>6</v>
      </c>
      <c r="P89" s="4" t="s">
        <v>6</v>
      </c>
      <c r="Q89" s="4" t="s">
        <v>6</v>
      </c>
      <c r="R89" s="4" t="s">
        <v>6</v>
      </c>
      <c r="T89" s="4" t="s">
        <v>6</v>
      </c>
      <c r="V89" s="4" t="s">
        <v>6</v>
      </c>
      <c r="X89" s="4" t="s">
        <v>6</v>
      </c>
      <c r="Z89" s="4" t="s">
        <v>6</v>
      </c>
    </row>
    <row r="90" spans="1:26" x14ac:dyDescent="0.25">
      <c r="A90" s="4" t="s">
        <v>570</v>
      </c>
      <c r="C90" s="4" t="s">
        <v>6</v>
      </c>
      <c r="E90" s="4" t="s">
        <v>6</v>
      </c>
      <c r="F90" s="4" t="s">
        <v>6</v>
      </c>
      <c r="G90" s="4" t="s">
        <v>6</v>
      </c>
      <c r="H90" s="4" t="s">
        <v>6</v>
      </c>
      <c r="I90" s="6">
        <v>490</v>
      </c>
      <c r="J90" s="4" t="s">
        <v>6</v>
      </c>
      <c r="K90" s="4" t="s">
        <v>6</v>
      </c>
      <c r="L90" s="4" t="s">
        <v>6</v>
      </c>
      <c r="N90" s="4" t="s">
        <v>6</v>
      </c>
      <c r="P90" s="4" t="s">
        <v>6</v>
      </c>
      <c r="Q90" s="4" t="s">
        <v>6</v>
      </c>
      <c r="R90" s="4" t="s">
        <v>6</v>
      </c>
      <c r="T90" s="4" t="s">
        <v>6</v>
      </c>
      <c r="V90" s="4" t="s">
        <v>6</v>
      </c>
      <c r="X90" s="4" t="s">
        <v>6</v>
      </c>
      <c r="Z90" s="4" t="s">
        <v>6</v>
      </c>
    </row>
    <row r="91" spans="1:26" x14ac:dyDescent="0.25">
      <c r="A91" s="4" t="s">
        <v>576</v>
      </c>
      <c r="C91" s="4" t="s">
        <v>6</v>
      </c>
      <c r="E91" s="4" t="s">
        <v>6</v>
      </c>
      <c r="F91" s="4" t="s">
        <v>6</v>
      </c>
      <c r="G91" s="4" t="s">
        <v>6</v>
      </c>
      <c r="H91" s="4" t="s">
        <v>6</v>
      </c>
      <c r="I91" s="6">
        <v>5500</v>
      </c>
      <c r="J91" s="4" t="s">
        <v>6</v>
      </c>
      <c r="K91" s="4" t="s">
        <v>6</v>
      </c>
      <c r="L91" s="4" t="s">
        <v>6</v>
      </c>
      <c r="N91" s="4" t="s">
        <v>6</v>
      </c>
      <c r="P91" s="4" t="s">
        <v>6</v>
      </c>
      <c r="Q91" s="4" t="s">
        <v>6</v>
      </c>
      <c r="R91" s="4" t="s">
        <v>6</v>
      </c>
      <c r="T91" s="4" t="s">
        <v>6</v>
      </c>
      <c r="V91" s="4" t="s">
        <v>6</v>
      </c>
      <c r="X91" s="4" t="s">
        <v>6</v>
      </c>
      <c r="Z91" s="4" t="s">
        <v>6</v>
      </c>
    </row>
    <row r="92" spans="1:26" x14ac:dyDescent="0.25">
      <c r="A92" s="4" t="s">
        <v>138</v>
      </c>
      <c r="C92" s="4" t="s">
        <v>6</v>
      </c>
      <c r="E92" s="4" t="s">
        <v>6</v>
      </c>
      <c r="F92" s="4" t="s">
        <v>6</v>
      </c>
      <c r="G92" s="4" t="s">
        <v>6</v>
      </c>
      <c r="H92" s="4" t="s">
        <v>6</v>
      </c>
      <c r="I92" s="6">
        <v>1000</v>
      </c>
      <c r="J92" s="4" t="s">
        <v>6</v>
      </c>
      <c r="K92" s="4" t="s">
        <v>6</v>
      </c>
      <c r="L92" s="4" t="s">
        <v>6</v>
      </c>
      <c r="N92" s="4" t="s">
        <v>6</v>
      </c>
      <c r="P92" s="4" t="s">
        <v>6</v>
      </c>
      <c r="Q92" s="4" t="s">
        <v>6</v>
      </c>
      <c r="R92" s="4" t="s">
        <v>6</v>
      </c>
      <c r="T92" s="4" t="s">
        <v>6</v>
      </c>
      <c r="V92" s="4" t="s">
        <v>6</v>
      </c>
      <c r="X92" s="4" t="s">
        <v>6</v>
      </c>
      <c r="Z92" s="4" t="s">
        <v>6</v>
      </c>
    </row>
    <row r="93" spans="1:26" x14ac:dyDescent="0.25">
      <c r="A93" s="4" t="s">
        <v>587</v>
      </c>
      <c r="C93" s="4" t="s">
        <v>6</v>
      </c>
      <c r="E93" s="4" t="s">
        <v>6</v>
      </c>
      <c r="F93" s="4" t="s">
        <v>6</v>
      </c>
      <c r="G93" s="4" t="s">
        <v>6</v>
      </c>
      <c r="H93" s="4" t="s">
        <v>6</v>
      </c>
      <c r="I93" s="4" t="s">
        <v>6</v>
      </c>
      <c r="J93" s="4" t="s">
        <v>6</v>
      </c>
      <c r="K93" s="4" t="s">
        <v>6</v>
      </c>
      <c r="L93" s="4" t="s">
        <v>6</v>
      </c>
      <c r="N93" s="4" t="s">
        <v>6</v>
      </c>
      <c r="P93" s="4" t="s">
        <v>6</v>
      </c>
      <c r="Q93" s="4" t="s">
        <v>6</v>
      </c>
      <c r="R93" s="4" t="s">
        <v>6</v>
      </c>
      <c r="T93" s="4" t="s">
        <v>6</v>
      </c>
      <c r="V93" s="4" t="s">
        <v>6</v>
      </c>
      <c r="X93" s="4" t="s">
        <v>6</v>
      </c>
      <c r="Z93" s="4" t="s">
        <v>6</v>
      </c>
    </row>
    <row r="94" spans="1:26" x14ac:dyDescent="0.25">
      <c r="A94" s="3" t="s">
        <v>545</v>
      </c>
      <c r="C94" s="4" t="s">
        <v>6</v>
      </c>
      <c r="E94" s="4" t="s">
        <v>6</v>
      </c>
      <c r="F94" s="4" t="s">
        <v>6</v>
      </c>
      <c r="G94" s="4" t="s">
        <v>6</v>
      </c>
      <c r="H94" s="4" t="s">
        <v>6</v>
      </c>
      <c r="I94" s="4" t="s">
        <v>6</v>
      </c>
      <c r="J94" s="4" t="s">
        <v>6</v>
      </c>
      <c r="K94" s="4" t="s">
        <v>6</v>
      </c>
      <c r="L94" s="4" t="s">
        <v>6</v>
      </c>
      <c r="N94" s="4" t="s">
        <v>6</v>
      </c>
      <c r="P94" s="4" t="s">
        <v>6</v>
      </c>
      <c r="Q94" s="4" t="s">
        <v>6</v>
      </c>
      <c r="R94" s="4" t="s">
        <v>6</v>
      </c>
      <c r="T94" s="4" t="s">
        <v>6</v>
      </c>
      <c r="V94" s="4" t="s">
        <v>6</v>
      </c>
      <c r="X94" s="4" t="s">
        <v>6</v>
      </c>
      <c r="Z94" s="4" t="s">
        <v>6</v>
      </c>
    </row>
    <row r="95" spans="1:26" x14ac:dyDescent="0.25">
      <c r="A95" s="4" t="s">
        <v>574</v>
      </c>
      <c r="C95" s="4" t="s">
        <v>6</v>
      </c>
      <c r="E95" s="4" t="s">
        <v>6</v>
      </c>
      <c r="F95" s="4" t="s">
        <v>6</v>
      </c>
      <c r="G95" s="4" t="s">
        <v>6</v>
      </c>
      <c r="H95" s="4" t="s">
        <v>6</v>
      </c>
      <c r="I95" s="6">
        <v>138</v>
      </c>
      <c r="J95" s="4" t="s">
        <v>6</v>
      </c>
      <c r="K95" s="4" t="s">
        <v>6</v>
      </c>
      <c r="L95" s="4" t="s">
        <v>6</v>
      </c>
      <c r="N95" s="4" t="s">
        <v>6</v>
      </c>
      <c r="P95" s="5">
        <v>138</v>
      </c>
      <c r="Q95" s="4" t="s">
        <v>6</v>
      </c>
      <c r="R95" s="4" t="s">
        <v>6</v>
      </c>
      <c r="T95" s="4" t="s">
        <v>6</v>
      </c>
      <c r="V95" s="4" t="s">
        <v>6</v>
      </c>
      <c r="X95" s="4" t="s">
        <v>6</v>
      </c>
      <c r="Z95" s="4" t="s">
        <v>6</v>
      </c>
    </row>
    <row r="96" spans="1:26" x14ac:dyDescent="0.25">
      <c r="A96" s="4" t="s">
        <v>588</v>
      </c>
      <c r="C96" s="4" t="s">
        <v>6</v>
      </c>
      <c r="E96" s="4" t="s">
        <v>6</v>
      </c>
      <c r="F96" s="4" t="s">
        <v>6</v>
      </c>
      <c r="G96" s="4" t="s">
        <v>6</v>
      </c>
      <c r="H96" s="4" t="s">
        <v>6</v>
      </c>
      <c r="I96" s="4" t="s">
        <v>6</v>
      </c>
      <c r="J96" s="4" t="s">
        <v>6</v>
      </c>
      <c r="K96" s="4" t="s">
        <v>6</v>
      </c>
      <c r="L96" s="4" t="s">
        <v>6</v>
      </c>
      <c r="N96" s="4" t="s">
        <v>6</v>
      </c>
      <c r="P96" s="4" t="s">
        <v>6</v>
      </c>
      <c r="Q96" s="4" t="s">
        <v>6</v>
      </c>
      <c r="R96" s="4" t="s">
        <v>6</v>
      </c>
      <c r="T96" s="4" t="s">
        <v>6</v>
      </c>
      <c r="V96" s="4" t="s">
        <v>6</v>
      </c>
      <c r="X96" s="4" t="s">
        <v>6</v>
      </c>
      <c r="Z96" s="4" t="s">
        <v>6</v>
      </c>
    </row>
    <row r="97" spans="1:26" x14ac:dyDescent="0.25">
      <c r="A97" s="3" t="s">
        <v>545</v>
      </c>
      <c r="C97" s="4" t="s">
        <v>6</v>
      </c>
      <c r="E97" s="4" t="s">
        <v>6</v>
      </c>
      <c r="F97" s="4" t="s">
        <v>6</v>
      </c>
      <c r="G97" s="4" t="s">
        <v>6</v>
      </c>
      <c r="H97" s="4" t="s">
        <v>6</v>
      </c>
      <c r="I97" s="4" t="s">
        <v>6</v>
      </c>
      <c r="J97" s="4" t="s">
        <v>6</v>
      </c>
      <c r="K97" s="4" t="s">
        <v>6</v>
      </c>
      <c r="L97" s="4" t="s">
        <v>6</v>
      </c>
      <c r="N97" s="4" t="s">
        <v>6</v>
      </c>
      <c r="P97" s="4" t="s">
        <v>6</v>
      </c>
      <c r="Q97" s="4" t="s">
        <v>6</v>
      </c>
      <c r="R97" s="4" t="s">
        <v>6</v>
      </c>
      <c r="T97" s="4" t="s">
        <v>6</v>
      </c>
      <c r="V97" s="4" t="s">
        <v>6</v>
      </c>
      <c r="X97" s="4" t="s">
        <v>6</v>
      </c>
      <c r="Z97" s="4" t="s">
        <v>6</v>
      </c>
    </row>
    <row r="98" spans="1:26" x14ac:dyDescent="0.25">
      <c r="A98" s="4" t="s">
        <v>589</v>
      </c>
      <c r="C98" s="4" t="s">
        <v>6</v>
      </c>
      <c r="E98" s="4" t="s">
        <v>590</v>
      </c>
      <c r="F98" s="4" t="s">
        <v>6</v>
      </c>
      <c r="G98" s="4" t="s">
        <v>6</v>
      </c>
      <c r="H98" s="4" t="s">
        <v>6</v>
      </c>
      <c r="I98" s="4" t="s">
        <v>6</v>
      </c>
      <c r="J98" s="4" t="s">
        <v>6</v>
      </c>
      <c r="K98" s="4" t="s">
        <v>6</v>
      </c>
      <c r="L98" s="4" t="s">
        <v>6</v>
      </c>
      <c r="N98" s="4" t="s">
        <v>6</v>
      </c>
      <c r="P98" s="4" t="s">
        <v>6</v>
      </c>
      <c r="Q98" s="4" t="s">
        <v>6</v>
      </c>
      <c r="R98" s="4" t="s">
        <v>6</v>
      </c>
      <c r="T98" s="4" t="s">
        <v>6</v>
      </c>
      <c r="V98" s="4" t="s">
        <v>6</v>
      </c>
      <c r="X98" s="4" t="s">
        <v>6</v>
      </c>
      <c r="Z98" s="4" t="s">
        <v>6</v>
      </c>
    </row>
    <row r="99" spans="1:26" x14ac:dyDescent="0.25">
      <c r="A99" s="4" t="s">
        <v>591</v>
      </c>
      <c r="C99" s="4" t="s">
        <v>6</v>
      </c>
      <c r="E99" s="4" t="s">
        <v>6</v>
      </c>
      <c r="F99" s="4" t="s">
        <v>6</v>
      </c>
      <c r="G99" s="4" t="s">
        <v>6</v>
      </c>
      <c r="H99" s="4" t="s">
        <v>6</v>
      </c>
      <c r="I99" s="4" t="s">
        <v>6</v>
      </c>
      <c r="J99" s="4" t="s">
        <v>6</v>
      </c>
      <c r="K99" s="4" t="s">
        <v>6</v>
      </c>
      <c r="L99" s="4" t="s">
        <v>6</v>
      </c>
      <c r="N99" s="4" t="s">
        <v>6</v>
      </c>
      <c r="P99" s="4" t="s">
        <v>6</v>
      </c>
      <c r="Q99" s="4" t="s">
        <v>6</v>
      </c>
      <c r="R99" s="4" t="s">
        <v>6</v>
      </c>
      <c r="T99" s="4" t="s">
        <v>6</v>
      </c>
      <c r="V99" s="4" t="s">
        <v>6</v>
      </c>
      <c r="X99" s="4" t="s">
        <v>6</v>
      </c>
      <c r="Z99" s="4" t="s">
        <v>6</v>
      </c>
    </row>
    <row r="100" spans="1:26" x14ac:dyDescent="0.25">
      <c r="A100" s="3" t="s">
        <v>545</v>
      </c>
      <c r="C100" s="4" t="s">
        <v>6</v>
      </c>
      <c r="E100" s="4" t="s">
        <v>6</v>
      </c>
      <c r="F100" s="4" t="s">
        <v>6</v>
      </c>
      <c r="G100" s="4" t="s">
        <v>6</v>
      </c>
      <c r="H100" s="4" t="s">
        <v>6</v>
      </c>
      <c r="I100" s="4" t="s">
        <v>6</v>
      </c>
      <c r="J100" s="4" t="s">
        <v>6</v>
      </c>
      <c r="K100" s="4" t="s">
        <v>6</v>
      </c>
      <c r="L100" s="4" t="s">
        <v>6</v>
      </c>
      <c r="N100" s="4" t="s">
        <v>6</v>
      </c>
      <c r="P100" s="4" t="s">
        <v>6</v>
      </c>
      <c r="Q100" s="4" t="s">
        <v>6</v>
      </c>
      <c r="R100" s="4" t="s">
        <v>6</v>
      </c>
      <c r="T100" s="4" t="s">
        <v>6</v>
      </c>
      <c r="V100" s="4" t="s">
        <v>6</v>
      </c>
      <c r="X100" s="4" t="s">
        <v>6</v>
      </c>
      <c r="Z100" s="4" t="s">
        <v>6</v>
      </c>
    </row>
    <row r="101" spans="1:26" x14ac:dyDescent="0.25">
      <c r="A101" s="4" t="s">
        <v>576</v>
      </c>
      <c r="C101" s="4" t="s">
        <v>6</v>
      </c>
      <c r="E101" s="4" t="s">
        <v>6</v>
      </c>
      <c r="F101" s="5">
        <v>1400</v>
      </c>
      <c r="G101" s="4" t="s">
        <v>6</v>
      </c>
      <c r="H101" s="4" t="s">
        <v>6</v>
      </c>
      <c r="I101" s="4" t="s">
        <v>6</v>
      </c>
      <c r="J101" s="4" t="s">
        <v>6</v>
      </c>
      <c r="K101" s="4" t="s">
        <v>6</v>
      </c>
      <c r="L101" s="4" t="s">
        <v>6</v>
      </c>
      <c r="N101" s="4" t="s">
        <v>6</v>
      </c>
      <c r="P101" s="4" t="s">
        <v>6</v>
      </c>
      <c r="Q101" s="4" t="s">
        <v>6</v>
      </c>
      <c r="R101" s="4" t="s">
        <v>6</v>
      </c>
      <c r="T101" s="4" t="s">
        <v>6</v>
      </c>
      <c r="V101" s="4" t="s">
        <v>6</v>
      </c>
      <c r="X101" s="4" t="s">
        <v>6</v>
      </c>
      <c r="Z101" s="4" t="s">
        <v>6</v>
      </c>
    </row>
    <row r="102" spans="1:26" x14ac:dyDescent="0.25">
      <c r="A102" s="4" t="s">
        <v>589</v>
      </c>
      <c r="C102" s="4" t="s">
        <v>6</v>
      </c>
      <c r="E102" s="4" t="s">
        <v>6</v>
      </c>
      <c r="F102" s="4" t="s">
        <v>592</v>
      </c>
      <c r="G102" s="4" t="s">
        <v>6</v>
      </c>
      <c r="H102" s="4" t="s">
        <v>6</v>
      </c>
      <c r="I102" s="4" t="s">
        <v>6</v>
      </c>
      <c r="J102" s="4" t="s">
        <v>6</v>
      </c>
      <c r="K102" s="4" t="s">
        <v>6</v>
      </c>
      <c r="L102" s="4" t="s">
        <v>6</v>
      </c>
      <c r="N102" s="4" t="s">
        <v>6</v>
      </c>
      <c r="P102" s="4" t="s">
        <v>6</v>
      </c>
      <c r="Q102" s="4" t="s">
        <v>6</v>
      </c>
      <c r="R102" s="4" t="s">
        <v>6</v>
      </c>
      <c r="T102" s="4" t="s">
        <v>6</v>
      </c>
      <c r="V102" s="4" t="s">
        <v>6</v>
      </c>
      <c r="X102" s="4" t="s">
        <v>6</v>
      </c>
      <c r="Z102" s="4" t="s">
        <v>6</v>
      </c>
    </row>
    <row r="103" spans="1:26" x14ac:dyDescent="0.25">
      <c r="A103" s="4" t="s">
        <v>593</v>
      </c>
      <c r="C103" s="4" t="s">
        <v>6</v>
      </c>
      <c r="E103" s="4" t="s">
        <v>6</v>
      </c>
      <c r="F103" s="4" t="s">
        <v>6</v>
      </c>
      <c r="G103" s="4" t="s">
        <v>6</v>
      </c>
      <c r="H103" s="4" t="s">
        <v>6</v>
      </c>
      <c r="I103" s="4" t="s">
        <v>6</v>
      </c>
      <c r="J103" s="4" t="s">
        <v>6</v>
      </c>
      <c r="K103" s="4" t="s">
        <v>6</v>
      </c>
      <c r="L103" s="4" t="s">
        <v>6</v>
      </c>
      <c r="N103" s="4" t="s">
        <v>6</v>
      </c>
      <c r="P103" s="4" t="s">
        <v>6</v>
      </c>
      <c r="Q103" s="4" t="s">
        <v>6</v>
      </c>
      <c r="R103" s="4" t="s">
        <v>6</v>
      </c>
      <c r="T103" s="4" t="s">
        <v>6</v>
      </c>
      <c r="V103" s="4" t="s">
        <v>6</v>
      </c>
      <c r="X103" s="4" t="s">
        <v>6</v>
      </c>
      <c r="Z103" s="4" t="s">
        <v>6</v>
      </c>
    </row>
    <row r="104" spans="1:26" x14ac:dyDescent="0.25">
      <c r="A104" s="3" t="s">
        <v>545</v>
      </c>
      <c r="C104" s="4" t="s">
        <v>6</v>
      </c>
      <c r="E104" s="4" t="s">
        <v>6</v>
      </c>
      <c r="F104" s="4" t="s">
        <v>6</v>
      </c>
      <c r="G104" s="4" t="s">
        <v>6</v>
      </c>
      <c r="H104" s="4" t="s">
        <v>6</v>
      </c>
      <c r="I104" s="4" t="s">
        <v>6</v>
      </c>
      <c r="J104" s="4" t="s">
        <v>6</v>
      </c>
      <c r="K104" s="4" t="s">
        <v>6</v>
      </c>
      <c r="L104" s="4" t="s">
        <v>6</v>
      </c>
      <c r="N104" s="4" t="s">
        <v>6</v>
      </c>
      <c r="P104" s="4" t="s">
        <v>6</v>
      </c>
      <c r="Q104" s="4" t="s">
        <v>6</v>
      </c>
      <c r="R104" s="4" t="s">
        <v>6</v>
      </c>
      <c r="T104" s="4" t="s">
        <v>6</v>
      </c>
      <c r="V104" s="4" t="s">
        <v>6</v>
      </c>
      <c r="X104" s="4" t="s">
        <v>6</v>
      </c>
      <c r="Z104" s="4" t="s">
        <v>6</v>
      </c>
    </row>
    <row r="105" spans="1:26" x14ac:dyDescent="0.25">
      <c r="A105" s="4" t="s">
        <v>576</v>
      </c>
      <c r="C105" s="4" t="s">
        <v>6</v>
      </c>
      <c r="E105" s="4" t="s">
        <v>6</v>
      </c>
      <c r="F105" s="4" t="s">
        <v>6</v>
      </c>
      <c r="G105" s="5">
        <v>11600</v>
      </c>
      <c r="H105" s="4" t="s">
        <v>6</v>
      </c>
      <c r="I105" s="4" t="s">
        <v>6</v>
      </c>
      <c r="J105" s="4" t="s">
        <v>6</v>
      </c>
      <c r="K105" s="4" t="s">
        <v>6</v>
      </c>
      <c r="L105" s="4" t="s">
        <v>6</v>
      </c>
      <c r="N105" s="4" t="s">
        <v>6</v>
      </c>
      <c r="P105" s="4" t="s">
        <v>6</v>
      </c>
      <c r="Q105" s="4" t="s">
        <v>6</v>
      </c>
      <c r="R105" s="4" t="s">
        <v>6</v>
      </c>
      <c r="T105" s="4" t="s">
        <v>6</v>
      </c>
      <c r="V105" s="4" t="s">
        <v>6</v>
      </c>
      <c r="X105" s="4" t="s">
        <v>6</v>
      </c>
      <c r="Z105" s="4" t="s">
        <v>6</v>
      </c>
    </row>
    <row r="106" spans="1:26" x14ac:dyDescent="0.25">
      <c r="A106" s="4" t="s">
        <v>589</v>
      </c>
      <c r="C106" s="4" t="s">
        <v>6</v>
      </c>
      <c r="E106" s="4" t="s">
        <v>6</v>
      </c>
      <c r="F106" s="4" t="s">
        <v>6</v>
      </c>
      <c r="G106" s="4" t="s">
        <v>594</v>
      </c>
      <c r="H106" s="4" t="s">
        <v>6</v>
      </c>
      <c r="I106" s="4" t="s">
        <v>6</v>
      </c>
      <c r="J106" s="4" t="s">
        <v>6</v>
      </c>
      <c r="K106" s="4" t="s">
        <v>6</v>
      </c>
      <c r="L106" s="4" t="s">
        <v>6</v>
      </c>
      <c r="N106" s="4" t="s">
        <v>6</v>
      </c>
      <c r="P106" s="4" t="s">
        <v>6</v>
      </c>
      <c r="Q106" s="4" t="s">
        <v>6</v>
      </c>
      <c r="R106" s="4" t="s">
        <v>6</v>
      </c>
      <c r="T106" s="4" t="s">
        <v>6</v>
      </c>
      <c r="V106" s="4" t="s">
        <v>6</v>
      </c>
      <c r="X106" s="4" t="s">
        <v>6</v>
      </c>
      <c r="Z106" s="4" t="s">
        <v>6</v>
      </c>
    </row>
    <row r="107" spans="1:26" x14ac:dyDescent="0.25">
      <c r="A107" s="4" t="s">
        <v>595</v>
      </c>
      <c r="C107" s="4" t="s">
        <v>6</v>
      </c>
      <c r="E107" s="4" t="s">
        <v>6</v>
      </c>
      <c r="F107" s="4" t="s">
        <v>6</v>
      </c>
      <c r="G107" s="4" t="s">
        <v>6</v>
      </c>
      <c r="H107" s="4" t="s">
        <v>6</v>
      </c>
      <c r="I107" s="4" t="s">
        <v>6</v>
      </c>
      <c r="J107" s="4" t="s">
        <v>6</v>
      </c>
      <c r="K107" s="4" t="s">
        <v>6</v>
      </c>
      <c r="L107" s="4" t="s">
        <v>6</v>
      </c>
      <c r="N107" s="4" t="s">
        <v>6</v>
      </c>
      <c r="P107" s="4" t="s">
        <v>6</v>
      </c>
      <c r="Q107" s="4" t="s">
        <v>6</v>
      </c>
      <c r="R107" s="4" t="s">
        <v>6</v>
      </c>
      <c r="T107" s="4" t="s">
        <v>6</v>
      </c>
      <c r="V107" s="4" t="s">
        <v>6</v>
      </c>
      <c r="X107" s="4" t="s">
        <v>6</v>
      </c>
      <c r="Z107" s="4" t="s">
        <v>6</v>
      </c>
    </row>
    <row r="108" spans="1:26" x14ac:dyDescent="0.25">
      <c r="A108" s="3" t="s">
        <v>545</v>
      </c>
      <c r="C108" s="4" t="s">
        <v>6</v>
      </c>
      <c r="E108" s="4" t="s">
        <v>6</v>
      </c>
      <c r="F108" s="4" t="s">
        <v>6</v>
      </c>
      <c r="G108" s="4" t="s">
        <v>6</v>
      </c>
      <c r="H108" s="4" t="s">
        <v>6</v>
      </c>
      <c r="I108" s="4" t="s">
        <v>6</v>
      </c>
      <c r="J108" s="4" t="s">
        <v>6</v>
      </c>
      <c r="K108" s="4" t="s">
        <v>6</v>
      </c>
      <c r="L108" s="4" t="s">
        <v>6</v>
      </c>
      <c r="N108" s="4" t="s">
        <v>6</v>
      </c>
      <c r="P108" s="4" t="s">
        <v>6</v>
      </c>
      <c r="Q108" s="4" t="s">
        <v>6</v>
      </c>
      <c r="R108" s="4" t="s">
        <v>6</v>
      </c>
      <c r="T108" s="4" t="s">
        <v>6</v>
      </c>
      <c r="V108" s="4" t="s">
        <v>6</v>
      </c>
      <c r="X108" s="4" t="s">
        <v>6</v>
      </c>
      <c r="Z108" s="4" t="s">
        <v>6</v>
      </c>
    </row>
    <row r="109" spans="1:26" x14ac:dyDescent="0.25">
      <c r="A109" s="4" t="s">
        <v>576</v>
      </c>
      <c r="C109" s="4" t="s">
        <v>6</v>
      </c>
      <c r="E109" s="4" t="s">
        <v>6</v>
      </c>
      <c r="F109" s="5">
        <v>3000</v>
      </c>
      <c r="G109" s="4" t="s">
        <v>6</v>
      </c>
      <c r="H109" s="4" t="s">
        <v>6</v>
      </c>
      <c r="I109" s="4" t="s">
        <v>6</v>
      </c>
      <c r="J109" s="4" t="s">
        <v>6</v>
      </c>
      <c r="K109" s="4" t="s">
        <v>6</v>
      </c>
      <c r="L109" s="4" t="s">
        <v>6</v>
      </c>
      <c r="N109" s="4" t="s">
        <v>6</v>
      </c>
      <c r="P109" s="4" t="s">
        <v>6</v>
      </c>
      <c r="Q109" s="4" t="s">
        <v>6</v>
      </c>
      <c r="R109" s="4" t="s">
        <v>6</v>
      </c>
      <c r="T109" s="4" t="s">
        <v>6</v>
      </c>
      <c r="V109" s="4" t="s">
        <v>6</v>
      </c>
      <c r="X109" s="4" t="s">
        <v>6</v>
      </c>
      <c r="Z109" s="4" t="s">
        <v>6</v>
      </c>
    </row>
    <row r="110" spans="1:26" x14ac:dyDescent="0.25">
      <c r="A110" s="4" t="s">
        <v>596</v>
      </c>
      <c r="C110" s="4" t="s">
        <v>6</v>
      </c>
      <c r="E110" s="4" t="s">
        <v>6</v>
      </c>
      <c r="F110" s="4" t="s">
        <v>6</v>
      </c>
      <c r="G110" s="4" t="s">
        <v>6</v>
      </c>
      <c r="H110" s="4" t="s">
        <v>6</v>
      </c>
      <c r="I110" s="4" t="s">
        <v>6</v>
      </c>
      <c r="J110" s="4" t="s">
        <v>6</v>
      </c>
      <c r="K110" s="4" t="s">
        <v>6</v>
      </c>
      <c r="L110" s="4" t="s">
        <v>6</v>
      </c>
      <c r="N110" s="4" t="s">
        <v>6</v>
      </c>
      <c r="P110" s="4" t="s">
        <v>6</v>
      </c>
      <c r="Q110" s="4" t="s">
        <v>6</v>
      </c>
      <c r="R110" s="4" t="s">
        <v>6</v>
      </c>
      <c r="T110" s="4" t="s">
        <v>6</v>
      </c>
      <c r="V110" s="4" t="s">
        <v>6</v>
      </c>
      <c r="X110" s="4" t="s">
        <v>6</v>
      </c>
      <c r="Z110" s="4" t="s">
        <v>6</v>
      </c>
    </row>
    <row r="111" spans="1:26" x14ac:dyDescent="0.25">
      <c r="A111" s="3" t="s">
        <v>545</v>
      </c>
      <c r="C111" s="4" t="s">
        <v>6</v>
      </c>
      <c r="E111" s="4" t="s">
        <v>6</v>
      </c>
      <c r="F111" s="4" t="s">
        <v>6</v>
      </c>
      <c r="G111" s="4" t="s">
        <v>6</v>
      </c>
      <c r="H111" s="4" t="s">
        <v>6</v>
      </c>
      <c r="I111" s="4" t="s">
        <v>6</v>
      </c>
      <c r="J111" s="4" t="s">
        <v>6</v>
      </c>
      <c r="K111" s="4" t="s">
        <v>6</v>
      </c>
      <c r="L111" s="4" t="s">
        <v>6</v>
      </c>
      <c r="N111" s="4" t="s">
        <v>6</v>
      </c>
      <c r="P111" s="4" t="s">
        <v>6</v>
      </c>
      <c r="Q111" s="4" t="s">
        <v>6</v>
      </c>
      <c r="R111" s="4" t="s">
        <v>6</v>
      </c>
      <c r="T111" s="4" t="s">
        <v>6</v>
      </c>
      <c r="V111" s="4" t="s">
        <v>6</v>
      </c>
      <c r="X111" s="4" t="s">
        <v>6</v>
      </c>
      <c r="Z111" s="4" t="s">
        <v>6</v>
      </c>
    </row>
    <row r="112" spans="1:26" x14ac:dyDescent="0.25">
      <c r="A112" s="4" t="s">
        <v>576</v>
      </c>
      <c r="C112" s="4" t="s">
        <v>6</v>
      </c>
      <c r="E112" s="4" t="s">
        <v>6</v>
      </c>
      <c r="F112" s="4" t="s">
        <v>6</v>
      </c>
      <c r="G112" s="5">
        <v>450</v>
      </c>
      <c r="H112" s="4" t="s">
        <v>6</v>
      </c>
      <c r="I112" s="4" t="s">
        <v>6</v>
      </c>
      <c r="J112" s="4" t="s">
        <v>6</v>
      </c>
      <c r="K112" s="4" t="s">
        <v>6</v>
      </c>
      <c r="L112" s="4" t="s">
        <v>6</v>
      </c>
      <c r="N112" s="4" t="s">
        <v>6</v>
      </c>
      <c r="P112" s="4" t="s">
        <v>6</v>
      </c>
      <c r="Q112" s="4" t="s">
        <v>6</v>
      </c>
      <c r="R112" s="4" t="s">
        <v>6</v>
      </c>
      <c r="T112" s="4" t="s">
        <v>6</v>
      </c>
      <c r="V112" s="4" t="s">
        <v>6</v>
      </c>
      <c r="X112" s="4" t="s">
        <v>6</v>
      </c>
      <c r="Z112" s="4" t="s">
        <v>6</v>
      </c>
    </row>
    <row r="113" spans="1:26" x14ac:dyDescent="0.25">
      <c r="A113" s="4" t="s">
        <v>597</v>
      </c>
      <c r="C113" s="4" t="s">
        <v>6</v>
      </c>
      <c r="E113" s="4" t="s">
        <v>6</v>
      </c>
      <c r="F113" s="4" t="s">
        <v>6</v>
      </c>
      <c r="G113" s="4" t="s">
        <v>6</v>
      </c>
      <c r="H113" s="4" t="s">
        <v>6</v>
      </c>
      <c r="I113" s="4" t="s">
        <v>6</v>
      </c>
      <c r="J113" s="4" t="s">
        <v>6</v>
      </c>
      <c r="K113" s="4" t="s">
        <v>6</v>
      </c>
      <c r="L113" s="4" t="s">
        <v>6</v>
      </c>
      <c r="N113" s="4" t="s">
        <v>6</v>
      </c>
      <c r="P113" s="4" t="s">
        <v>6</v>
      </c>
      <c r="Q113" s="4" t="s">
        <v>6</v>
      </c>
      <c r="R113" s="4" t="s">
        <v>6</v>
      </c>
      <c r="T113" s="4" t="s">
        <v>6</v>
      </c>
      <c r="V113" s="4" t="s">
        <v>6</v>
      </c>
      <c r="X113" s="4" t="s">
        <v>6</v>
      </c>
      <c r="Z113" s="4" t="s">
        <v>6</v>
      </c>
    </row>
    <row r="114" spans="1:26" x14ac:dyDescent="0.25">
      <c r="A114" s="3" t="s">
        <v>545</v>
      </c>
      <c r="C114" s="4" t="s">
        <v>6</v>
      </c>
      <c r="E114" s="4" t="s">
        <v>6</v>
      </c>
      <c r="F114" s="4" t="s">
        <v>6</v>
      </c>
      <c r="G114" s="4" t="s">
        <v>6</v>
      </c>
      <c r="H114" s="4" t="s">
        <v>6</v>
      </c>
      <c r="I114" s="4" t="s">
        <v>6</v>
      </c>
      <c r="J114" s="4" t="s">
        <v>6</v>
      </c>
      <c r="K114" s="4" t="s">
        <v>6</v>
      </c>
      <c r="L114" s="4" t="s">
        <v>6</v>
      </c>
      <c r="N114" s="4" t="s">
        <v>6</v>
      </c>
      <c r="P114" s="4" t="s">
        <v>6</v>
      </c>
      <c r="Q114" s="4" t="s">
        <v>6</v>
      </c>
      <c r="R114" s="4" t="s">
        <v>6</v>
      </c>
      <c r="T114" s="4" t="s">
        <v>6</v>
      </c>
      <c r="V114" s="4" t="s">
        <v>6</v>
      </c>
      <c r="X114" s="4" t="s">
        <v>6</v>
      </c>
      <c r="Z114" s="4" t="s">
        <v>6</v>
      </c>
    </row>
    <row r="115" spans="1:26" x14ac:dyDescent="0.25">
      <c r="A115" s="4" t="s">
        <v>576</v>
      </c>
      <c r="C115" s="4" t="s">
        <v>6</v>
      </c>
      <c r="E115" s="4" t="s">
        <v>6</v>
      </c>
      <c r="F115" s="4" t="s">
        <v>6</v>
      </c>
      <c r="G115" s="4" t="s">
        <v>6</v>
      </c>
      <c r="H115" s="4" t="s">
        <v>6</v>
      </c>
      <c r="I115" s="6">
        <v>5000</v>
      </c>
      <c r="J115" s="4" t="s">
        <v>6</v>
      </c>
      <c r="K115" s="4" t="s">
        <v>6</v>
      </c>
      <c r="L115" s="4" t="s">
        <v>6</v>
      </c>
      <c r="N115" s="4" t="s">
        <v>6</v>
      </c>
      <c r="P115" s="4" t="s">
        <v>6</v>
      </c>
      <c r="Q115" s="4" t="s">
        <v>6</v>
      </c>
      <c r="R115" s="4" t="s">
        <v>6</v>
      </c>
      <c r="T115" s="4" t="s">
        <v>6</v>
      </c>
      <c r="V115" s="4" t="s">
        <v>6</v>
      </c>
      <c r="X115" s="4" t="s">
        <v>6</v>
      </c>
      <c r="Z115" s="4" t="s">
        <v>6</v>
      </c>
    </row>
    <row r="116" spans="1:26" x14ac:dyDescent="0.25">
      <c r="A116" s="4" t="s">
        <v>598</v>
      </c>
      <c r="C116" s="4" t="s">
        <v>6</v>
      </c>
      <c r="E116" s="4" t="s">
        <v>6</v>
      </c>
      <c r="F116" s="4" t="s">
        <v>6</v>
      </c>
      <c r="G116" s="4" t="s">
        <v>6</v>
      </c>
      <c r="H116" s="4" t="s">
        <v>6</v>
      </c>
      <c r="I116" s="4" t="s">
        <v>6</v>
      </c>
      <c r="J116" s="4" t="s">
        <v>6</v>
      </c>
      <c r="K116" s="4" t="s">
        <v>6</v>
      </c>
      <c r="L116" s="4" t="s">
        <v>6</v>
      </c>
      <c r="N116" s="4" t="s">
        <v>6</v>
      </c>
      <c r="P116" s="4" t="s">
        <v>6</v>
      </c>
      <c r="Q116" s="4" t="s">
        <v>6</v>
      </c>
      <c r="R116" s="4" t="s">
        <v>6</v>
      </c>
      <c r="T116" s="4" t="s">
        <v>6</v>
      </c>
      <c r="V116" s="4" t="s">
        <v>6</v>
      </c>
      <c r="X116" s="4" t="s">
        <v>6</v>
      </c>
      <c r="Z116" s="4" t="s">
        <v>6</v>
      </c>
    </row>
    <row r="117" spans="1:26" x14ac:dyDescent="0.25">
      <c r="A117" s="3" t="s">
        <v>545</v>
      </c>
      <c r="C117" s="4" t="s">
        <v>6</v>
      </c>
      <c r="E117" s="4" t="s">
        <v>6</v>
      </c>
      <c r="F117" s="4" t="s">
        <v>6</v>
      </c>
      <c r="G117" s="4" t="s">
        <v>6</v>
      </c>
      <c r="H117" s="4" t="s">
        <v>6</v>
      </c>
      <c r="I117" s="4" t="s">
        <v>6</v>
      </c>
      <c r="J117" s="4" t="s">
        <v>6</v>
      </c>
      <c r="K117" s="4" t="s">
        <v>6</v>
      </c>
      <c r="L117" s="4" t="s">
        <v>6</v>
      </c>
      <c r="N117" s="4" t="s">
        <v>6</v>
      </c>
      <c r="P117" s="4" t="s">
        <v>6</v>
      </c>
      <c r="Q117" s="4" t="s">
        <v>6</v>
      </c>
      <c r="R117" s="4" t="s">
        <v>6</v>
      </c>
      <c r="T117" s="4" t="s">
        <v>6</v>
      </c>
      <c r="V117" s="4" t="s">
        <v>6</v>
      </c>
      <c r="X117" s="4" t="s">
        <v>6</v>
      </c>
      <c r="Z117" s="4" t="s">
        <v>6</v>
      </c>
    </row>
    <row r="118" spans="1:26" x14ac:dyDescent="0.25">
      <c r="A118" s="4" t="s">
        <v>576</v>
      </c>
      <c r="C118" s="4" t="s">
        <v>6</v>
      </c>
      <c r="E118" s="4" t="s">
        <v>6</v>
      </c>
      <c r="F118" s="4" t="s">
        <v>6</v>
      </c>
      <c r="G118" s="4" t="s">
        <v>6</v>
      </c>
      <c r="H118" s="4" t="s">
        <v>6</v>
      </c>
      <c r="I118" s="5">
        <v>460</v>
      </c>
      <c r="J118" s="4" t="s">
        <v>6</v>
      </c>
      <c r="K118" s="4" t="s">
        <v>6</v>
      </c>
      <c r="L118" s="4" t="s">
        <v>6</v>
      </c>
      <c r="N118" s="4" t="s">
        <v>6</v>
      </c>
      <c r="P118" s="4" t="s">
        <v>6</v>
      </c>
      <c r="Q118" s="4" t="s">
        <v>6</v>
      </c>
      <c r="R118" s="4" t="s">
        <v>6</v>
      </c>
      <c r="T118" s="4" t="s">
        <v>6</v>
      </c>
      <c r="V118" s="4" t="s">
        <v>6</v>
      </c>
      <c r="X118" s="4" t="s">
        <v>6</v>
      </c>
      <c r="Z118" s="4" t="s">
        <v>6</v>
      </c>
    </row>
    <row r="119" spans="1:26" x14ac:dyDescent="0.25">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row>
    <row r="120" spans="1:26" x14ac:dyDescent="0.25">
      <c r="A120" s="20" t="s">
        <v>599</v>
      </c>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row>
  </sheetData>
  <mergeCells count="14">
    <mergeCell ref="A119:Y119"/>
    <mergeCell ref="A120:Y120"/>
    <mergeCell ref="A1:B2"/>
    <mergeCell ref="C1:D1"/>
    <mergeCell ref="L1:P1"/>
    <mergeCell ref="R1:W1"/>
    <mergeCell ref="X1:Y1"/>
    <mergeCell ref="C2:D2"/>
    <mergeCell ref="L2:M2"/>
    <mergeCell ref="N2:O2"/>
    <mergeCell ref="R2:S2"/>
    <mergeCell ref="T2:U2"/>
    <mergeCell ref="V2:W2"/>
    <mergeCell ref="X2:Y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F18"/>
  <sheetViews>
    <sheetView workbookViewId="0">
      <selection sqref="A1:B2"/>
    </sheetView>
  </sheetViews>
  <sheetFormatPr defaultRowHeight="15" x14ac:dyDescent="0.25"/>
  <cols>
    <col min="1" max="1" width="80" customWidth="1"/>
    <col min="2" max="2" width="13" customWidth="1"/>
    <col min="3" max="6" width="14" customWidth="1"/>
  </cols>
  <sheetData>
    <row r="1" spans="1:6" x14ac:dyDescent="0.25">
      <c r="A1" s="17" t="s">
        <v>600</v>
      </c>
      <c r="B1" s="18"/>
      <c r="C1" s="2" t="s">
        <v>2</v>
      </c>
      <c r="D1" s="2" t="s">
        <v>601</v>
      </c>
      <c r="E1" s="2" t="s">
        <v>72</v>
      </c>
      <c r="F1" s="2" t="s">
        <v>73</v>
      </c>
    </row>
    <row r="2" spans="1:6" x14ac:dyDescent="0.25">
      <c r="A2" s="3" t="s">
        <v>545</v>
      </c>
      <c r="C2" s="4" t="s">
        <v>6</v>
      </c>
      <c r="D2" s="4" t="s">
        <v>6</v>
      </c>
      <c r="E2" s="4" t="s">
        <v>6</v>
      </c>
      <c r="F2" s="4" t="s">
        <v>6</v>
      </c>
    </row>
    <row r="3" spans="1:6" x14ac:dyDescent="0.25">
      <c r="A3" s="4" t="s">
        <v>138</v>
      </c>
      <c r="B3" s="4" t="s">
        <v>76</v>
      </c>
      <c r="C3" s="5">
        <v>67783</v>
      </c>
      <c r="D3" s="4" t="s">
        <v>6</v>
      </c>
      <c r="E3" s="5">
        <v>51375</v>
      </c>
      <c r="F3" s="5">
        <v>49208</v>
      </c>
    </row>
    <row r="4" spans="1:6" x14ac:dyDescent="0.25">
      <c r="A4" s="4" t="s">
        <v>565</v>
      </c>
      <c r="C4" s="4" t="s">
        <v>6</v>
      </c>
      <c r="D4" s="4" t="s">
        <v>6</v>
      </c>
      <c r="E4" s="4" t="s">
        <v>6</v>
      </c>
      <c r="F4" s="4" t="s">
        <v>6</v>
      </c>
    </row>
    <row r="5" spans="1:6" x14ac:dyDescent="0.25">
      <c r="A5" s="3" t="s">
        <v>545</v>
      </c>
      <c r="C5" s="4" t="s">
        <v>6</v>
      </c>
      <c r="D5" s="4" t="s">
        <v>6</v>
      </c>
      <c r="E5" s="4" t="s">
        <v>6</v>
      </c>
      <c r="F5" s="4" t="s">
        <v>6</v>
      </c>
    </row>
    <row r="6" spans="1:6" x14ac:dyDescent="0.25">
      <c r="A6" s="4" t="s">
        <v>602</v>
      </c>
      <c r="B6" s="4" t="s">
        <v>79</v>
      </c>
      <c r="C6" s="4" t="s">
        <v>6</v>
      </c>
      <c r="D6" s="5">
        <v>736</v>
      </c>
      <c r="E6" s="4" t="s">
        <v>6</v>
      </c>
      <c r="F6" s="4" t="s">
        <v>6</v>
      </c>
    </row>
    <row r="7" spans="1:6" x14ac:dyDescent="0.25">
      <c r="A7" s="4" t="s">
        <v>130</v>
      </c>
      <c r="B7" s="4" t="s">
        <v>84</v>
      </c>
      <c r="C7" s="4" t="s">
        <v>6</v>
      </c>
      <c r="D7" s="6">
        <v>4195</v>
      </c>
      <c r="E7" s="4" t="s">
        <v>6</v>
      </c>
      <c r="F7" s="4" t="s">
        <v>6</v>
      </c>
    </row>
    <row r="8" spans="1:6" x14ac:dyDescent="0.25">
      <c r="A8" s="4" t="s">
        <v>136</v>
      </c>
      <c r="C8" s="4" t="s">
        <v>6</v>
      </c>
      <c r="D8" s="6">
        <v>524</v>
      </c>
      <c r="E8" s="4" t="s">
        <v>6</v>
      </c>
      <c r="F8" s="4" t="s">
        <v>6</v>
      </c>
    </row>
    <row r="9" spans="1:6" x14ac:dyDescent="0.25">
      <c r="A9" s="4" t="s">
        <v>603</v>
      </c>
      <c r="B9" s="4" t="s">
        <v>230</v>
      </c>
      <c r="C9" s="4" t="s">
        <v>6</v>
      </c>
      <c r="D9" s="6">
        <v>7970</v>
      </c>
      <c r="E9" s="4" t="s">
        <v>6</v>
      </c>
      <c r="F9" s="4" t="s">
        <v>6</v>
      </c>
    </row>
    <row r="10" spans="1:6" x14ac:dyDescent="0.25">
      <c r="A10" s="4" t="s">
        <v>604</v>
      </c>
      <c r="C10" s="4" t="s">
        <v>6</v>
      </c>
      <c r="D10" s="6">
        <v>20800</v>
      </c>
      <c r="E10" s="4" t="s">
        <v>6</v>
      </c>
      <c r="F10" s="4" t="s">
        <v>6</v>
      </c>
    </row>
    <row r="11" spans="1:6" x14ac:dyDescent="0.25">
      <c r="A11" s="4" t="s">
        <v>140</v>
      </c>
      <c r="C11" s="4" t="s">
        <v>6</v>
      </c>
      <c r="D11" s="6">
        <v>174</v>
      </c>
      <c r="E11" s="4" t="s">
        <v>6</v>
      </c>
      <c r="F11" s="4" t="s">
        <v>6</v>
      </c>
    </row>
    <row r="12" spans="1:6" x14ac:dyDescent="0.25">
      <c r="A12" s="4" t="s">
        <v>605</v>
      </c>
      <c r="B12" s="4" t="s">
        <v>244</v>
      </c>
      <c r="C12" s="4" t="s">
        <v>6</v>
      </c>
      <c r="D12" s="6">
        <v>-6123</v>
      </c>
      <c r="E12" s="4" t="s">
        <v>6</v>
      </c>
      <c r="F12" s="4" t="s">
        <v>6</v>
      </c>
    </row>
    <row r="13" spans="1:6" x14ac:dyDescent="0.25">
      <c r="A13" s="4" t="s">
        <v>155</v>
      </c>
      <c r="C13" s="4" t="s">
        <v>6</v>
      </c>
      <c r="D13" s="6">
        <v>-167</v>
      </c>
      <c r="E13" s="4" t="s">
        <v>6</v>
      </c>
      <c r="F13" s="4" t="s">
        <v>6</v>
      </c>
    </row>
    <row r="14" spans="1:6" x14ac:dyDescent="0.25">
      <c r="A14" s="4" t="s">
        <v>606</v>
      </c>
      <c r="C14" s="4" t="s">
        <v>6</v>
      </c>
      <c r="D14" s="6">
        <v>28108</v>
      </c>
      <c r="E14" s="4" t="s">
        <v>6</v>
      </c>
      <c r="F14" s="4" t="s">
        <v>6</v>
      </c>
    </row>
    <row r="15" spans="1:6" x14ac:dyDescent="0.25">
      <c r="A15" s="4" t="s">
        <v>138</v>
      </c>
      <c r="C15" s="4" t="s">
        <v>6</v>
      </c>
      <c r="D15" s="6">
        <v>16126</v>
      </c>
      <c r="E15" s="4" t="s">
        <v>6</v>
      </c>
      <c r="F15" s="4" t="s">
        <v>6</v>
      </c>
    </row>
    <row r="16" spans="1:6" x14ac:dyDescent="0.25">
      <c r="A16" s="4" t="s">
        <v>607</v>
      </c>
      <c r="C16" s="4" t="s">
        <v>6</v>
      </c>
      <c r="D16" s="5">
        <v>44234</v>
      </c>
      <c r="E16" s="4" t="s">
        <v>6</v>
      </c>
      <c r="F16" s="4" t="s">
        <v>6</v>
      </c>
    </row>
    <row r="17" spans="1:5" x14ac:dyDescent="0.25">
      <c r="A17" s="18"/>
      <c r="B17" s="18"/>
      <c r="C17" s="18"/>
      <c r="D17" s="18"/>
      <c r="E17" s="18"/>
    </row>
    <row r="18" spans="1:5" x14ac:dyDescent="0.25">
      <c r="A18" s="20" t="s">
        <v>608</v>
      </c>
      <c r="B18" s="18"/>
      <c r="C18" s="18"/>
      <c r="D18" s="18"/>
      <c r="E18" s="18"/>
    </row>
  </sheetData>
  <mergeCells count="3">
    <mergeCell ref="A1:B1"/>
    <mergeCell ref="A17:E17"/>
    <mergeCell ref="A18:E18"/>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C11"/>
  <sheetViews>
    <sheetView workbookViewId="0">
      <selection sqref="A1:B2"/>
    </sheetView>
  </sheetViews>
  <sheetFormatPr defaultRowHeight="15" x14ac:dyDescent="0.25"/>
  <cols>
    <col min="1" max="1" width="80" customWidth="1"/>
    <col min="2" max="2" width="22" customWidth="1"/>
    <col min="3" max="3" width="13" customWidth="1"/>
  </cols>
  <sheetData>
    <row r="1" spans="1:3" ht="45" x14ac:dyDescent="0.25">
      <c r="A1" s="1" t="s">
        <v>609</v>
      </c>
      <c r="B1" s="19" t="s">
        <v>610</v>
      </c>
      <c r="C1" s="18"/>
    </row>
    <row r="2" spans="1:3" x14ac:dyDescent="0.25">
      <c r="A2" s="3" t="s">
        <v>545</v>
      </c>
      <c r="B2" s="4" t="s">
        <v>6</v>
      </c>
    </row>
    <row r="3" spans="1:3" x14ac:dyDescent="0.25">
      <c r="A3" s="4" t="s">
        <v>611</v>
      </c>
      <c r="B3" s="5">
        <v>1000</v>
      </c>
    </row>
    <row r="4" spans="1:3" x14ac:dyDescent="0.25">
      <c r="A4" s="4" t="s">
        <v>612</v>
      </c>
      <c r="B4" s="6">
        <v>3100</v>
      </c>
    </row>
    <row r="5" spans="1:3" x14ac:dyDescent="0.25">
      <c r="A5" s="4" t="s">
        <v>603</v>
      </c>
      <c r="B5" s="6">
        <v>7970</v>
      </c>
      <c r="C5" s="4" t="s">
        <v>76</v>
      </c>
    </row>
    <row r="6" spans="1:3" x14ac:dyDescent="0.25">
      <c r="A6" s="4" t="s">
        <v>613</v>
      </c>
      <c r="B6" s="4" t="s">
        <v>6</v>
      </c>
    </row>
    <row r="7" spans="1:3" x14ac:dyDescent="0.25">
      <c r="A7" s="3" t="s">
        <v>545</v>
      </c>
      <c r="B7" s="4" t="s">
        <v>6</v>
      </c>
    </row>
    <row r="8" spans="1:3" x14ac:dyDescent="0.25">
      <c r="A8" s="4" t="s">
        <v>603</v>
      </c>
      <c r="B8" s="5">
        <v>7500</v>
      </c>
    </row>
    <row r="9" spans="1:3" x14ac:dyDescent="0.25">
      <c r="A9" s="4" t="s">
        <v>614</v>
      </c>
      <c r="B9" s="4" t="s">
        <v>590</v>
      </c>
    </row>
    <row r="10" spans="1:3" x14ac:dyDescent="0.25">
      <c r="A10" s="18"/>
      <c r="B10" s="18"/>
      <c r="C10" s="18"/>
    </row>
    <row r="11" spans="1:3" x14ac:dyDescent="0.25">
      <c r="A11" s="20" t="s">
        <v>615</v>
      </c>
      <c r="B11" s="18"/>
      <c r="C11" s="18"/>
    </row>
  </sheetData>
  <mergeCells count="3">
    <mergeCell ref="B1:C1"/>
    <mergeCell ref="A10:C10"/>
    <mergeCell ref="A11:C1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D8"/>
  <sheetViews>
    <sheetView workbookViewId="0">
      <selection sqref="A1:B2"/>
    </sheetView>
  </sheetViews>
  <sheetFormatPr defaultRowHeight="15" x14ac:dyDescent="0.25"/>
  <cols>
    <col min="1" max="1" width="80" customWidth="1"/>
    <col min="2" max="2" width="15" customWidth="1"/>
    <col min="3" max="3" width="16" customWidth="1"/>
    <col min="4" max="4" width="14" customWidth="1"/>
  </cols>
  <sheetData>
    <row r="1" spans="1:4" ht="30" x14ac:dyDescent="0.25">
      <c r="A1" s="17" t="s">
        <v>616</v>
      </c>
      <c r="B1" s="2" t="s">
        <v>531</v>
      </c>
      <c r="C1" s="19" t="s">
        <v>1</v>
      </c>
      <c r="D1" s="18"/>
    </row>
    <row r="2" spans="1:4" x14ac:dyDescent="0.25">
      <c r="A2" s="18"/>
      <c r="B2" s="2" t="s">
        <v>2</v>
      </c>
      <c r="C2" s="2" t="s">
        <v>2</v>
      </c>
      <c r="D2" s="2" t="s">
        <v>72</v>
      </c>
    </row>
    <row r="3" spans="1:4" x14ac:dyDescent="0.25">
      <c r="A3" s="3" t="s">
        <v>545</v>
      </c>
      <c r="B3" s="4" t="s">
        <v>6</v>
      </c>
      <c r="C3" s="4" t="s">
        <v>6</v>
      </c>
      <c r="D3" s="4" t="s">
        <v>6</v>
      </c>
    </row>
    <row r="4" spans="1:4" x14ac:dyDescent="0.25">
      <c r="A4" s="4" t="s">
        <v>617</v>
      </c>
      <c r="B4" s="5">
        <v>120</v>
      </c>
      <c r="C4" s="4" t="s">
        <v>6</v>
      </c>
      <c r="D4" s="4" t="s">
        <v>6</v>
      </c>
    </row>
    <row r="5" spans="1:4" x14ac:dyDescent="0.25">
      <c r="A5" s="4" t="s">
        <v>618</v>
      </c>
      <c r="B5" s="5">
        <v>-746</v>
      </c>
      <c r="C5" s="4" t="s">
        <v>6</v>
      </c>
      <c r="D5" s="4" t="s">
        <v>6</v>
      </c>
    </row>
    <row r="6" spans="1:4" x14ac:dyDescent="0.25">
      <c r="A6" s="4" t="s">
        <v>619</v>
      </c>
      <c r="B6" s="4" t="s">
        <v>6</v>
      </c>
      <c r="C6" s="5">
        <v>60632</v>
      </c>
      <c r="D6" s="5">
        <v>102127</v>
      </c>
    </row>
    <row r="7" spans="1:4" x14ac:dyDescent="0.25">
      <c r="A7" s="4" t="s">
        <v>620</v>
      </c>
      <c r="B7" s="4" t="s">
        <v>6</v>
      </c>
      <c r="C7" s="5">
        <v>-1474</v>
      </c>
      <c r="D7" s="5">
        <v>27938</v>
      </c>
    </row>
    <row r="8" spans="1:4" x14ac:dyDescent="0.25">
      <c r="A8" s="4" t="s">
        <v>621</v>
      </c>
      <c r="B8" s="4" t="s">
        <v>6</v>
      </c>
      <c r="C8" s="7">
        <v>-0.26</v>
      </c>
      <c r="D8" s="7">
        <v>4.87</v>
      </c>
    </row>
  </sheetData>
  <mergeCells count="2">
    <mergeCell ref="A1:A2"/>
    <mergeCell ref="C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D28"/>
  <sheetViews>
    <sheetView workbookViewId="0">
      <selection sqref="A1:B2"/>
    </sheetView>
  </sheetViews>
  <sheetFormatPr defaultRowHeight="15" x14ac:dyDescent="0.25"/>
  <cols>
    <col min="1" max="1" width="80" customWidth="1"/>
    <col min="2" max="2" width="15" customWidth="1"/>
    <col min="3" max="3" width="16" customWidth="1"/>
    <col min="4" max="4" width="14" customWidth="1"/>
  </cols>
  <sheetData>
    <row r="1" spans="1:4" ht="30" x14ac:dyDescent="0.25">
      <c r="A1" s="17" t="s">
        <v>622</v>
      </c>
      <c r="B1" s="2" t="s">
        <v>531</v>
      </c>
      <c r="C1" s="19" t="s">
        <v>1</v>
      </c>
      <c r="D1" s="18"/>
    </row>
    <row r="2" spans="1:4" x14ac:dyDescent="0.25">
      <c r="A2" s="18"/>
      <c r="B2" s="2" t="s">
        <v>2</v>
      </c>
      <c r="C2" s="2" t="s">
        <v>2</v>
      </c>
      <c r="D2" s="2" t="s">
        <v>72</v>
      </c>
    </row>
    <row r="3" spans="1:4" x14ac:dyDescent="0.25">
      <c r="A3" s="3" t="s">
        <v>545</v>
      </c>
      <c r="B3" s="4" t="s">
        <v>6</v>
      </c>
      <c r="C3" s="4" t="s">
        <v>6</v>
      </c>
      <c r="D3" s="4" t="s">
        <v>6</v>
      </c>
    </row>
    <row r="4" spans="1:4" x14ac:dyDescent="0.25">
      <c r="A4" s="4" t="s">
        <v>618</v>
      </c>
      <c r="B4" s="5">
        <v>-746</v>
      </c>
      <c r="C4" s="4" t="s">
        <v>6</v>
      </c>
      <c r="D4" s="4" t="s">
        <v>6</v>
      </c>
    </row>
    <row r="5" spans="1:4" x14ac:dyDescent="0.25">
      <c r="A5" s="4" t="s">
        <v>623</v>
      </c>
      <c r="B5" s="4" t="s">
        <v>6</v>
      </c>
      <c r="C5" s="5">
        <v>1474</v>
      </c>
      <c r="D5" s="5">
        <v>-27938</v>
      </c>
    </row>
    <row r="6" spans="1:4" x14ac:dyDescent="0.25">
      <c r="A6" s="4" t="s">
        <v>624</v>
      </c>
      <c r="B6" s="4" t="s">
        <v>6</v>
      </c>
      <c r="C6" s="4" t="s">
        <v>6</v>
      </c>
      <c r="D6" s="4" t="s">
        <v>6</v>
      </c>
    </row>
    <row r="7" spans="1:4" x14ac:dyDescent="0.25">
      <c r="A7" s="3" t="s">
        <v>545</v>
      </c>
      <c r="B7" s="4" t="s">
        <v>6</v>
      </c>
      <c r="C7" s="4" t="s">
        <v>6</v>
      </c>
      <c r="D7" s="4" t="s">
        <v>6</v>
      </c>
    </row>
    <row r="8" spans="1:4" x14ac:dyDescent="0.25">
      <c r="A8" s="4" t="s">
        <v>618</v>
      </c>
      <c r="B8" s="6">
        <v>614</v>
      </c>
      <c r="C8" s="4" t="s">
        <v>6</v>
      </c>
      <c r="D8" s="4" t="s">
        <v>6</v>
      </c>
    </row>
    <row r="9" spans="1:4" x14ac:dyDescent="0.25">
      <c r="A9" s="4" t="s">
        <v>625</v>
      </c>
      <c r="B9" s="4" t="s">
        <v>6</v>
      </c>
      <c r="C9" s="4" t="s">
        <v>6</v>
      </c>
      <c r="D9" s="4" t="s">
        <v>6</v>
      </c>
    </row>
    <row r="10" spans="1:4" x14ac:dyDescent="0.25">
      <c r="A10" s="3" t="s">
        <v>545</v>
      </c>
      <c r="B10" s="4" t="s">
        <v>6</v>
      </c>
      <c r="C10" s="4" t="s">
        <v>6</v>
      </c>
      <c r="D10" s="4" t="s">
        <v>6</v>
      </c>
    </row>
    <row r="11" spans="1:4" x14ac:dyDescent="0.25">
      <c r="A11" s="4" t="s">
        <v>618</v>
      </c>
      <c r="B11" s="6">
        <v>109</v>
      </c>
      <c r="C11" s="4" t="s">
        <v>6</v>
      </c>
      <c r="D11" s="4" t="s">
        <v>6</v>
      </c>
    </row>
    <row r="12" spans="1:4" x14ac:dyDescent="0.25">
      <c r="A12" s="4" t="s">
        <v>623</v>
      </c>
      <c r="B12" s="4" t="s">
        <v>6</v>
      </c>
      <c r="C12" s="6">
        <v>796</v>
      </c>
      <c r="D12" s="6">
        <v>887</v>
      </c>
    </row>
    <row r="13" spans="1:4" x14ac:dyDescent="0.25">
      <c r="A13" s="4" t="s">
        <v>626</v>
      </c>
      <c r="B13" s="4" t="s">
        <v>6</v>
      </c>
      <c r="C13" s="4" t="s">
        <v>6</v>
      </c>
      <c r="D13" s="4" t="s">
        <v>6</v>
      </c>
    </row>
    <row r="14" spans="1:4" x14ac:dyDescent="0.25">
      <c r="A14" s="3" t="s">
        <v>545</v>
      </c>
      <c r="B14" s="4" t="s">
        <v>6</v>
      </c>
      <c r="C14" s="4" t="s">
        <v>6</v>
      </c>
      <c r="D14" s="4" t="s">
        <v>6</v>
      </c>
    </row>
    <row r="15" spans="1:4" x14ac:dyDescent="0.25">
      <c r="A15" s="4" t="s">
        <v>618</v>
      </c>
      <c r="B15" s="6">
        <v>25</v>
      </c>
      <c r="C15" s="4" t="s">
        <v>6</v>
      </c>
      <c r="D15" s="4" t="s">
        <v>6</v>
      </c>
    </row>
    <row r="16" spans="1:4" x14ac:dyDescent="0.25">
      <c r="A16" s="4" t="s">
        <v>623</v>
      </c>
      <c r="B16" s="4" t="s">
        <v>6</v>
      </c>
      <c r="C16" s="6">
        <v>503</v>
      </c>
      <c r="D16" s="6">
        <v>526</v>
      </c>
    </row>
    <row r="17" spans="1:4" x14ac:dyDescent="0.25">
      <c r="A17" s="4" t="s">
        <v>627</v>
      </c>
      <c r="B17" s="4" t="s">
        <v>6</v>
      </c>
      <c r="C17" s="4" t="s">
        <v>6</v>
      </c>
      <c r="D17" s="4" t="s">
        <v>6</v>
      </c>
    </row>
    <row r="18" spans="1:4" x14ac:dyDescent="0.25">
      <c r="A18" s="3" t="s">
        <v>545</v>
      </c>
      <c r="B18" s="4" t="s">
        <v>6</v>
      </c>
      <c r="C18" s="4" t="s">
        <v>6</v>
      </c>
      <c r="D18" s="4" t="s">
        <v>6</v>
      </c>
    </row>
    <row r="19" spans="1:4" x14ac:dyDescent="0.25">
      <c r="A19" s="4" t="s">
        <v>623</v>
      </c>
      <c r="B19" s="4" t="s">
        <v>6</v>
      </c>
      <c r="C19" s="6">
        <v>984</v>
      </c>
      <c r="D19" s="6">
        <v>2000</v>
      </c>
    </row>
    <row r="20" spans="1:4" x14ac:dyDescent="0.25">
      <c r="A20" s="4" t="s">
        <v>628</v>
      </c>
      <c r="B20" s="4" t="s">
        <v>6</v>
      </c>
      <c r="C20" s="4" t="s">
        <v>6</v>
      </c>
      <c r="D20" s="4" t="s">
        <v>6</v>
      </c>
    </row>
    <row r="21" spans="1:4" x14ac:dyDescent="0.25">
      <c r="A21" s="3" t="s">
        <v>545</v>
      </c>
      <c r="B21" s="4" t="s">
        <v>6</v>
      </c>
      <c r="C21" s="4" t="s">
        <v>6</v>
      </c>
      <c r="D21" s="4" t="s">
        <v>6</v>
      </c>
    </row>
    <row r="22" spans="1:4" x14ac:dyDescent="0.25">
      <c r="A22" s="4" t="s">
        <v>623</v>
      </c>
      <c r="B22" s="4" t="s">
        <v>6</v>
      </c>
      <c r="C22" s="6">
        <v>1200</v>
      </c>
      <c r="D22" s="6">
        <v>267</v>
      </c>
    </row>
    <row r="23" spans="1:4" x14ac:dyDescent="0.25">
      <c r="A23" s="4" t="s">
        <v>629</v>
      </c>
      <c r="B23" s="4" t="s">
        <v>6</v>
      </c>
      <c r="C23" s="4" t="s">
        <v>6</v>
      </c>
      <c r="D23" s="4" t="s">
        <v>6</v>
      </c>
    </row>
    <row r="24" spans="1:4" x14ac:dyDescent="0.25">
      <c r="A24" s="3" t="s">
        <v>545</v>
      </c>
      <c r="B24" s="4" t="s">
        <v>6</v>
      </c>
      <c r="C24" s="4" t="s">
        <v>6</v>
      </c>
      <c r="D24" s="4" t="s">
        <v>6</v>
      </c>
    </row>
    <row r="25" spans="1:4" x14ac:dyDescent="0.25">
      <c r="A25" s="4" t="s">
        <v>618</v>
      </c>
      <c r="B25" s="5">
        <v>2</v>
      </c>
      <c r="C25" s="4" t="s">
        <v>6</v>
      </c>
      <c r="D25" s="4" t="s">
        <v>6</v>
      </c>
    </row>
    <row r="26" spans="1:4" x14ac:dyDescent="0.25">
      <c r="A26" s="4" t="s">
        <v>630</v>
      </c>
      <c r="B26" s="4" t="s">
        <v>6</v>
      </c>
      <c r="C26" s="4" t="s">
        <v>6</v>
      </c>
      <c r="D26" s="4" t="s">
        <v>6</v>
      </c>
    </row>
    <row r="27" spans="1:4" x14ac:dyDescent="0.25">
      <c r="A27" s="3" t="s">
        <v>545</v>
      </c>
      <c r="B27" s="4" t="s">
        <v>6</v>
      </c>
      <c r="C27" s="4" t="s">
        <v>6</v>
      </c>
      <c r="D27" s="4" t="s">
        <v>6</v>
      </c>
    </row>
    <row r="28" spans="1:4" x14ac:dyDescent="0.25">
      <c r="A28" s="4" t="s">
        <v>623</v>
      </c>
      <c r="B28" s="4" t="s">
        <v>6</v>
      </c>
      <c r="C28" s="5">
        <v>203</v>
      </c>
      <c r="D28" s="5">
        <v>165</v>
      </c>
    </row>
  </sheetData>
  <mergeCells count="2">
    <mergeCell ref="A1:A2"/>
    <mergeCell ref="C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97453-9049-483E-B3A8-190951A67525}">
  <sheetPr>
    <tabColor theme="1"/>
  </sheetPr>
  <dimension ref="A1:B17"/>
  <sheetViews>
    <sheetView showGridLines="0" workbookViewId="0">
      <selection activeCell="A20" sqref="A20"/>
    </sheetView>
  </sheetViews>
  <sheetFormatPr defaultColWidth="16.28515625" defaultRowHeight="15" x14ac:dyDescent="0.25"/>
  <cols>
    <col min="1" max="1" width="60" style="74" customWidth="1"/>
    <col min="2" max="16384" width="16.28515625" style="74"/>
  </cols>
  <sheetData>
    <row r="1" spans="1:2" ht="28.5" x14ac:dyDescent="0.45">
      <c r="A1" s="99" t="s">
        <v>1930</v>
      </c>
    </row>
    <row r="2" spans="1:2" ht="22.5" x14ac:dyDescent="0.35">
      <c r="A2" s="98" t="s">
        <v>2018</v>
      </c>
    </row>
    <row r="4" spans="1:2" x14ac:dyDescent="0.25">
      <c r="A4" s="85" t="s">
        <v>2019</v>
      </c>
      <c r="B4" s="92">
        <v>26.66</v>
      </c>
    </row>
    <row r="5" spans="1:2" x14ac:dyDescent="0.25">
      <c r="A5" s="85" t="s">
        <v>2020</v>
      </c>
      <c r="B5" s="76">
        <v>5646778425</v>
      </c>
    </row>
    <row r="6" spans="1:2" ht="34.9" customHeight="1" x14ac:dyDescent="0.25">
      <c r="A6" s="86" t="s">
        <v>2021</v>
      </c>
    </row>
    <row r="7" spans="1:2" x14ac:dyDescent="0.25">
      <c r="A7" s="87" t="s">
        <v>2022</v>
      </c>
      <c r="B7" s="76">
        <v>150543</v>
      </c>
    </row>
    <row r="8" spans="1:2" ht="30" x14ac:dyDescent="0.25">
      <c r="A8" s="87" t="s">
        <v>2023</v>
      </c>
      <c r="B8" s="76">
        <v>0</v>
      </c>
    </row>
    <row r="9" spans="1:2" ht="30" x14ac:dyDescent="0.25">
      <c r="A9" s="87" t="s">
        <v>2024</v>
      </c>
      <c r="B9" s="76">
        <v>274</v>
      </c>
    </row>
    <row r="10" spans="1:2" x14ac:dyDescent="0.25">
      <c r="A10" s="105" t="s">
        <v>167</v>
      </c>
      <c r="B10" s="89">
        <v>150817</v>
      </c>
    </row>
    <row r="11" spans="1:2" ht="30" x14ac:dyDescent="0.25">
      <c r="A11" s="87" t="s">
        <v>2025</v>
      </c>
      <c r="B11" s="76">
        <v>10350</v>
      </c>
    </row>
    <row r="12" spans="1:2" x14ac:dyDescent="0.25">
      <c r="A12" s="87" t="s">
        <v>2026</v>
      </c>
      <c r="B12" s="76">
        <v>61538</v>
      </c>
    </row>
    <row r="13" spans="1:2" x14ac:dyDescent="0.25">
      <c r="A13" s="106" t="s">
        <v>2027</v>
      </c>
      <c r="B13" s="89">
        <v>222705</v>
      </c>
    </row>
    <row r="14" spans="1:2" x14ac:dyDescent="0.25">
      <c r="A14" s="87" t="s">
        <v>2028</v>
      </c>
      <c r="B14" s="76">
        <v>2853</v>
      </c>
    </row>
    <row r="15" spans="1:2" x14ac:dyDescent="0.25">
      <c r="A15" s="87" t="s">
        <v>2029</v>
      </c>
      <c r="B15" s="76">
        <v>9837</v>
      </c>
    </row>
    <row r="16" spans="1:2" x14ac:dyDescent="0.25">
      <c r="A16" s="102" t="s">
        <v>2030</v>
      </c>
      <c r="B16" s="89">
        <v>210015</v>
      </c>
    </row>
    <row r="17" spans="1:2" x14ac:dyDescent="0.25">
      <c r="A17" s="81"/>
      <c r="B17" s="81"/>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G24"/>
  <sheetViews>
    <sheetView workbookViewId="0">
      <selection sqref="A1:B2"/>
    </sheetView>
  </sheetViews>
  <sheetFormatPr defaultRowHeight="15" x14ac:dyDescent="0.25"/>
  <cols>
    <col min="1" max="1" width="80" customWidth="1"/>
    <col min="2" max="3" width="14" customWidth="1"/>
    <col min="4" max="4" width="16" customWidth="1"/>
    <col min="5" max="7" width="14" customWidth="1"/>
  </cols>
  <sheetData>
    <row r="1" spans="1:7" x14ac:dyDescent="0.25">
      <c r="A1" s="17" t="s">
        <v>631</v>
      </c>
      <c r="D1" s="19" t="s">
        <v>1</v>
      </c>
      <c r="E1" s="18"/>
      <c r="F1" s="18"/>
    </row>
    <row r="2" spans="1:7" x14ac:dyDescent="0.25">
      <c r="A2" s="18"/>
      <c r="B2" s="2" t="s">
        <v>632</v>
      </c>
      <c r="C2" s="2" t="s">
        <v>73</v>
      </c>
      <c r="D2" s="2" t="s">
        <v>2</v>
      </c>
      <c r="E2" s="2" t="s">
        <v>73</v>
      </c>
      <c r="F2" s="2" t="s">
        <v>633</v>
      </c>
      <c r="G2" s="2" t="s">
        <v>72</v>
      </c>
    </row>
    <row r="3" spans="1:7" ht="30" x14ac:dyDescent="0.25">
      <c r="A3" s="3" t="s">
        <v>634</v>
      </c>
      <c r="B3" s="4" t="s">
        <v>6</v>
      </c>
      <c r="C3" s="4" t="s">
        <v>6</v>
      </c>
      <c r="D3" s="4" t="s">
        <v>6</v>
      </c>
      <c r="E3" s="4" t="s">
        <v>6</v>
      </c>
      <c r="F3" s="4" t="s">
        <v>6</v>
      </c>
      <c r="G3" s="4" t="s">
        <v>6</v>
      </c>
    </row>
    <row r="4" spans="1:7" x14ac:dyDescent="0.25">
      <c r="A4" s="4" t="s">
        <v>635</v>
      </c>
      <c r="B4" s="5">
        <v>1000</v>
      </c>
      <c r="C4" s="4" t="s">
        <v>6</v>
      </c>
      <c r="D4" s="4" t="s">
        <v>6</v>
      </c>
      <c r="E4" s="4" t="s">
        <v>6</v>
      </c>
      <c r="F4" s="4" t="s">
        <v>6</v>
      </c>
      <c r="G4" s="4" t="s">
        <v>6</v>
      </c>
    </row>
    <row r="5" spans="1:7" x14ac:dyDescent="0.25">
      <c r="A5" s="4" t="s">
        <v>636</v>
      </c>
      <c r="B5" s="6">
        <v>300</v>
      </c>
      <c r="C5" s="4" t="s">
        <v>6</v>
      </c>
      <c r="D5" s="4" t="s">
        <v>6</v>
      </c>
      <c r="E5" s="4" t="s">
        <v>6</v>
      </c>
      <c r="F5" s="4" t="s">
        <v>6</v>
      </c>
      <c r="G5" s="4" t="s">
        <v>6</v>
      </c>
    </row>
    <row r="6" spans="1:7" x14ac:dyDescent="0.25">
      <c r="A6" s="4" t="s">
        <v>637</v>
      </c>
      <c r="B6" s="5">
        <v>222</v>
      </c>
      <c r="C6" s="4" t="s">
        <v>6</v>
      </c>
      <c r="D6" s="5">
        <v>222</v>
      </c>
      <c r="E6" s="4" t="s">
        <v>6</v>
      </c>
      <c r="F6" s="4" t="s">
        <v>6</v>
      </c>
      <c r="G6" s="4" t="s">
        <v>6</v>
      </c>
    </row>
    <row r="7" spans="1:7" x14ac:dyDescent="0.25">
      <c r="A7" s="4" t="s">
        <v>638</v>
      </c>
      <c r="B7" s="4" t="s">
        <v>6</v>
      </c>
      <c r="C7" s="4" t="s">
        <v>6</v>
      </c>
      <c r="D7" s="4" t="s">
        <v>6</v>
      </c>
      <c r="E7" s="4" t="s">
        <v>6</v>
      </c>
      <c r="F7" s="4" t="s">
        <v>6</v>
      </c>
      <c r="G7" s="4" t="s">
        <v>6</v>
      </c>
    </row>
    <row r="8" spans="1:7" ht="30" x14ac:dyDescent="0.25">
      <c r="A8" s="3" t="s">
        <v>634</v>
      </c>
      <c r="B8" s="4" t="s">
        <v>6</v>
      </c>
      <c r="C8" s="4" t="s">
        <v>6</v>
      </c>
      <c r="D8" s="4" t="s">
        <v>6</v>
      </c>
      <c r="E8" s="4" t="s">
        <v>6</v>
      </c>
      <c r="F8" s="4" t="s">
        <v>6</v>
      </c>
      <c r="G8" s="4" t="s">
        <v>6</v>
      </c>
    </row>
    <row r="9" spans="1:7" x14ac:dyDescent="0.25">
      <c r="A9" s="4" t="s">
        <v>639</v>
      </c>
      <c r="B9" s="4" t="s">
        <v>6</v>
      </c>
      <c r="C9" s="5">
        <v>51</v>
      </c>
      <c r="D9" s="4" t="s">
        <v>6</v>
      </c>
      <c r="E9" s="5">
        <v>51</v>
      </c>
      <c r="F9" s="4" t="s">
        <v>6</v>
      </c>
      <c r="G9" s="4" t="s">
        <v>6</v>
      </c>
    </row>
    <row r="10" spans="1:7" x14ac:dyDescent="0.25">
      <c r="A10" s="4" t="s">
        <v>640</v>
      </c>
      <c r="B10" s="4" t="s">
        <v>6</v>
      </c>
      <c r="C10" s="5">
        <v>167</v>
      </c>
      <c r="D10" s="4" t="s">
        <v>6</v>
      </c>
      <c r="E10" s="4" t="s">
        <v>6</v>
      </c>
      <c r="F10" s="4" t="s">
        <v>6</v>
      </c>
      <c r="G10" s="4" t="s">
        <v>6</v>
      </c>
    </row>
    <row r="11" spans="1:7" x14ac:dyDescent="0.25">
      <c r="A11" s="4" t="s">
        <v>641</v>
      </c>
      <c r="B11" s="4" t="s">
        <v>6</v>
      </c>
      <c r="C11" s="4" t="s">
        <v>6</v>
      </c>
      <c r="D11" s="4" t="s">
        <v>6</v>
      </c>
      <c r="E11" s="4" t="s">
        <v>6</v>
      </c>
      <c r="F11" s="4" t="s">
        <v>6</v>
      </c>
      <c r="G11" s="4" t="s">
        <v>6</v>
      </c>
    </row>
    <row r="12" spans="1:7" ht="30" x14ac:dyDescent="0.25">
      <c r="A12" s="3" t="s">
        <v>634</v>
      </c>
      <c r="B12" s="4" t="s">
        <v>6</v>
      </c>
      <c r="C12" s="4" t="s">
        <v>6</v>
      </c>
      <c r="D12" s="4" t="s">
        <v>6</v>
      </c>
      <c r="E12" s="4" t="s">
        <v>6</v>
      </c>
      <c r="F12" s="4" t="s">
        <v>6</v>
      </c>
      <c r="G12" s="4" t="s">
        <v>6</v>
      </c>
    </row>
    <row r="13" spans="1:7" x14ac:dyDescent="0.25">
      <c r="A13" s="4" t="s">
        <v>642</v>
      </c>
      <c r="B13" s="4" t="s">
        <v>6</v>
      </c>
      <c r="C13" s="4" t="s">
        <v>578</v>
      </c>
      <c r="D13" s="4" t="s">
        <v>6</v>
      </c>
      <c r="E13" s="4" t="s">
        <v>6</v>
      </c>
      <c r="F13" s="4" t="s">
        <v>6</v>
      </c>
      <c r="G13" s="4" t="s">
        <v>6</v>
      </c>
    </row>
    <row r="14" spans="1:7" x14ac:dyDescent="0.25">
      <c r="A14" s="4" t="s">
        <v>643</v>
      </c>
      <c r="B14" s="4" t="s">
        <v>6</v>
      </c>
      <c r="C14" s="4" t="s">
        <v>581</v>
      </c>
      <c r="D14" s="4" t="s">
        <v>6</v>
      </c>
      <c r="E14" s="4" t="s">
        <v>6</v>
      </c>
      <c r="F14" s="4" t="s">
        <v>6</v>
      </c>
      <c r="G14" s="4" t="s">
        <v>6</v>
      </c>
    </row>
    <row r="15" spans="1:7" x14ac:dyDescent="0.25">
      <c r="A15" s="4" t="s">
        <v>644</v>
      </c>
      <c r="B15" s="4" t="s">
        <v>6</v>
      </c>
      <c r="C15" s="4" t="s">
        <v>6</v>
      </c>
      <c r="D15" s="4" t="s">
        <v>6</v>
      </c>
      <c r="E15" s="4" t="s">
        <v>6</v>
      </c>
      <c r="F15" s="4" t="s">
        <v>6</v>
      </c>
      <c r="G15" s="4" t="s">
        <v>6</v>
      </c>
    </row>
    <row r="16" spans="1:7" ht="30" x14ac:dyDescent="0.25">
      <c r="A16" s="3" t="s">
        <v>634</v>
      </c>
      <c r="B16" s="4" t="s">
        <v>6</v>
      </c>
      <c r="C16" s="4" t="s">
        <v>6</v>
      </c>
      <c r="D16" s="4" t="s">
        <v>6</v>
      </c>
      <c r="E16" s="4" t="s">
        <v>6</v>
      </c>
      <c r="F16" s="4" t="s">
        <v>6</v>
      </c>
      <c r="G16" s="4" t="s">
        <v>6</v>
      </c>
    </row>
    <row r="17" spans="1:7" x14ac:dyDescent="0.25">
      <c r="A17" s="4" t="s">
        <v>645</v>
      </c>
      <c r="B17" s="4" t="s">
        <v>6</v>
      </c>
      <c r="C17" s="4" t="s">
        <v>6</v>
      </c>
      <c r="D17" s="5">
        <v>33</v>
      </c>
      <c r="E17" s="4" t="s">
        <v>6</v>
      </c>
      <c r="F17" s="4" t="s">
        <v>6</v>
      </c>
      <c r="G17" s="5">
        <v>94</v>
      </c>
    </row>
    <row r="18" spans="1:7" x14ac:dyDescent="0.25">
      <c r="A18" s="4" t="s">
        <v>646</v>
      </c>
      <c r="B18" s="4" t="s">
        <v>6</v>
      </c>
      <c r="C18" s="4" t="s">
        <v>6</v>
      </c>
      <c r="D18" s="4" t="s">
        <v>6</v>
      </c>
      <c r="E18" s="5">
        <v>277</v>
      </c>
      <c r="F18" s="4" t="s">
        <v>6</v>
      </c>
      <c r="G18" s="4" t="s">
        <v>6</v>
      </c>
    </row>
    <row r="19" spans="1:7" ht="30" x14ac:dyDescent="0.25">
      <c r="A19" s="4" t="s">
        <v>647</v>
      </c>
      <c r="B19" s="4" t="s">
        <v>6</v>
      </c>
      <c r="C19" s="4" t="s">
        <v>6</v>
      </c>
      <c r="D19" s="4" t="s">
        <v>6</v>
      </c>
      <c r="E19" s="4" t="s">
        <v>6</v>
      </c>
      <c r="F19" s="4" t="s">
        <v>6</v>
      </c>
      <c r="G19" s="4" t="s">
        <v>6</v>
      </c>
    </row>
    <row r="20" spans="1:7" ht="30" x14ac:dyDescent="0.25">
      <c r="A20" s="3" t="s">
        <v>634</v>
      </c>
      <c r="B20" s="4" t="s">
        <v>6</v>
      </c>
      <c r="C20" s="4" t="s">
        <v>6</v>
      </c>
      <c r="D20" s="4" t="s">
        <v>6</v>
      </c>
      <c r="E20" s="4" t="s">
        <v>6</v>
      </c>
      <c r="F20" s="4" t="s">
        <v>6</v>
      </c>
      <c r="G20" s="4" t="s">
        <v>6</v>
      </c>
    </row>
    <row r="21" spans="1:7" x14ac:dyDescent="0.25">
      <c r="A21" s="4" t="s">
        <v>642</v>
      </c>
      <c r="B21" s="4" t="s">
        <v>6</v>
      </c>
      <c r="C21" s="4" t="s">
        <v>6</v>
      </c>
      <c r="D21" s="4" t="s">
        <v>6</v>
      </c>
      <c r="E21" s="4" t="s">
        <v>6</v>
      </c>
      <c r="F21" s="4" t="s">
        <v>648</v>
      </c>
      <c r="G21" s="4" t="s">
        <v>6</v>
      </c>
    </row>
    <row r="22" spans="1:7" ht="30" x14ac:dyDescent="0.25">
      <c r="A22" s="4" t="s">
        <v>649</v>
      </c>
      <c r="B22" s="4" t="s">
        <v>6</v>
      </c>
      <c r="C22" s="4" t="s">
        <v>6</v>
      </c>
      <c r="D22" s="4" t="s">
        <v>6</v>
      </c>
      <c r="E22" s="4" t="s">
        <v>6</v>
      </c>
      <c r="F22" s="4" t="s">
        <v>6</v>
      </c>
      <c r="G22" s="4" t="s">
        <v>6</v>
      </c>
    </row>
    <row r="23" spans="1:7" ht="30" x14ac:dyDescent="0.25">
      <c r="A23" s="3" t="s">
        <v>634</v>
      </c>
      <c r="B23" s="4" t="s">
        <v>6</v>
      </c>
      <c r="C23" s="4" t="s">
        <v>6</v>
      </c>
      <c r="D23" s="4" t="s">
        <v>6</v>
      </c>
      <c r="E23" s="4" t="s">
        <v>6</v>
      </c>
      <c r="F23" s="4" t="s">
        <v>6</v>
      </c>
      <c r="G23" s="4" t="s">
        <v>6</v>
      </c>
    </row>
    <row r="24" spans="1:7" x14ac:dyDescent="0.25">
      <c r="A24" s="4" t="s">
        <v>642</v>
      </c>
      <c r="B24" s="4" t="s">
        <v>6</v>
      </c>
      <c r="C24" s="4" t="s">
        <v>6</v>
      </c>
      <c r="D24" s="4" t="s">
        <v>6</v>
      </c>
      <c r="E24" s="4" t="s">
        <v>6</v>
      </c>
      <c r="F24" s="4" t="s">
        <v>650</v>
      </c>
      <c r="G24" s="4" t="s">
        <v>6</v>
      </c>
    </row>
  </sheetData>
  <mergeCells count="2">
    <mergeCell ref="A1:A2"/>
    <mergeCell ref="D1:F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F32"/>
  <sheetViews>
    <sheetView workbookViewId="0">
      <selection sqref="A1:B2"/>
    </sheetView>
  </sheetViews>
  <sheetFormatPr defaultRowHeight="15" x14ac:dyDescent="0.25"/>
  <cols>
    <col min="1" max="1" width="80" customWidth="1"/>
    <col min="2" max="2" width="13" customWidth="1"/>
    <col min="3" max="3" width="14" customWidth="1"/>
    <col min="4" max="4" width="16" customWidth="1"/>
    <col min="5" max="6" width="14" customWidth="1"/>
  </cols>
  <sheetData>
    <row r="1" spans="1:6" x14ac:dyDescent="0.25">
      <c r="A1" s="17" t="s">
        <v>651</v>
      </c>
      <c r="B1" s="18"/>
      <c r="D1" s="19" t="s">
        <v>1</v>
      </c>
      <c r="E1" s="18"/>
      <c r="F1" s="18"/>
    </row>
    <row r="2" spans="1:6" x14ac:dyDescent="0.25">
      <c r="A2" s="18"/>
      <c r="B2" s="18"/>
      <c r="C2" s="2" t="s">
        <v>73</v>
      </c>
      <c r="D2" s="2" t="s">
        <v>2</v>
      </c>
      <c r="E2" s="2" t="s">
        <v>72</v>
      </c>
      <c r="F2" s="2" t="s">
        <v>73</v>
      </c>
    </row>
    <row r="3" spans="1:6" x14ac:dyDescent="0.25">
      <c r="A3" s="3" t="s">
        <v>80</v>
      </c>
      <c r="C3" s="4" t="s">
        <v>6</v>
      </c>
      <c r="D3" s="4" t="s">
        <v>6</v>
      </c>
      <c r="E3" s="4" t="s">
        <v>6</v>
      </c>
      <c r="F3" s="4" t="s">
        <v>6</v>
      </c>
    </row>
    <row r="4" spans="1:6" x14ac:dyDescent="0.25">
      <c r="A4" s="4" t="s">
        <v>94</v>
      </c>
      <c r="C4" s="4" t="s">
        <v>6</v>
      </c>
      <c r="D4" s="5">
        <v>-15</v>
      </c>
      <c r="E4" s="5">
        <v>6</v>
      </c>
      <c r="F4" s="5">
        <v>-434</v>
      </c>
    </row>
    <row r="5" spans="1:6" x14ac:dyDescent="0.25">
      <c r="A5" s="4" t="s">
        <v>652</v>
      </c>
      <c r="B5" s="4" t="s">
        <v>76</v>
      </c>
      <c r="C5" s="4" t="s">
        <v>6</v>
      </c>
      <c r="D5" s="6">
        <v>474</v>
      </c>
      <c r="E5" s="6">
        <v>230</v>
      </c>
      <c r="F5" s="6">
        <v>182</v>
      </c>
    </row>
    <row r="6" spans="1:6" x14ac:dyDescent="0.25">
      <c r="A6" s="4" t="s">
        <v>653</v>
      </c>
      <c r="C6" s="4" t="s">
        <v>6</v>
      </c>
      <c r="D6" s="4" t="s">
        <v>6</v>
      </c>
      <c r="E6" s="4" t="s">
        <v>6</v>
      </c>
      <c r="F6" s="4" t="s">
        <v>6</v>
      </c>
    </row>
    <row r="7" spans="1:6" x14ac:dyDescent="0.25">
      <c r="A7" s="3" t="s">
        <v>654</v>
      </c>
      <c r="C7" s="4" t="s">
        <v>6</v>
      </c>
      <c r="D7" s="4" t="s">
        <v>6</v>
      </c>
      <c r="E7" s="4" t="s">
        <v>6</v>
      </c>
      <c r="F7" s="4" t="s">
        <v>6</v>
      </c>
    </row>
    <row r="8" spans="1:6" x14ac:dyDescent="0.25">
      <c r="A8" s="4" t="s">
        <v>78</v>
      </c>
      <c r="B8" s="4" t="s">
        <v>79</v>
      </c>
      <c r="C8" s="4" t="s">
        <v>6</v>
      </c>
      <c r="D8" s="6">
        <v>0</v>
      </c>
      <c r="E8" s="6">
        <v>0</v>
      </c>
      <c r="F8" s="6">
        <v>277</v>
      </c>
    </row>
    <row r="9" spans="1:6" x14ac:dyDescent="0.25">
      <c r="A9" s="3" t="s">
        <v>80</v>
      </c>
      <c r="C9" s="4" t="s">
        <v>6</v>
      </c>
      <c r="D9" s="4" t="s">
        <v>6</v>
      </c>
      <c r="E9" s="4" t="s">
        <v>6</v>
      </c>
      <c r="F9" s="4" t="s">
        <v>6</v>
      </c>
    </row>
    <row r="10" spans="1:6" x14ac:dyDescent="0.25">
      <c r="A10" s="4" t="s">
        <v>81</v>
      </c>
      <c r="B10" s="4" t="s">
        <v>79</v>
      </c>
      <c r="C10" s="4" t="s">
        <v>6</v>
      </c>
      <c r="D10" s="6">
        <v>0</v>
      </c>
      <c r="E10" s="6">
        <v>0</v>
      </c>
      <c r="F10" s="6">
        <v>204</v>
      </c>
    </row>
    <row r="11" spans="1:6" x14ac:dyDescent="0.25">
      <c r="A11" s="4" t="s">
        <v>83</v>
      </c>
      <c r="B11" s="4" t="s">
        <v>79</v>
      </c>
      <c r="C11" s="4" t="s">
        <v>6</v>
      </c>
      <c r="D11" s="6">
        <v>0</v>
      </c>
      <c r="E11" s="6">
        <v>8</v>
      </c>
      <c r="F11" s="6">
        <v>26</v>
      </c>
    </row>
    <row r="12" spans="1:6" x14ac:dyDescent="0.25">
      <c r="A12" s="4" t="s">
        <v>85</v>
      </c>
      <c r="B12" s="4" t="s">
        <v>79</v>
      </c>
      <c r="C12" s="4" t="s">
        <v>6</v>
      </c>
      <c r="D12" s="6">
        <v>0</v>
      </c>
      <c r="E12" s="6">
        <v>0</v>
      </c>
      <c r="F12" s="6">
        <v>9</v>
      </c>
    </row>
    <row r="13" spans="1:6" x14ac:dyDescent="0.25">
      <c r="A13" s="4" t="s">
        <v>86</v>
      </c>
      <c r="B13" s="4" t="s">
        <v>79</v>
      </c>
      <c r="C13" s="4" t="s">
        <v>6</v>
      </c>
      <c r="D13" s="6">
        <v>0</v>
      </c>
      <c r="E13" s="6">
        <v>0</v>
      </c>
      <c r="F13" s="6">
        <v>0</v>
      </c>
    </row>
    <row r="14" spans="1:6" x14ac:dyDescent="0.25">
      <c r="A14" s="4" t="s">
        <v>87</v>
      </c>
      <c r="B14" s="4" t="s">
        <v>79</v>
      </c>
      <c r="C14" s="4" t="s">
        <v>6</v>
      </c>
      <c r="D14" s="6">
        <v>0</v>
      </c>
      <c r="E14" s="6">
        <v>0</v>
      </c>
      <c r="F14" s="6">
        <v>45</v>
      </c>
    </row>
    <row r="15" spans="1:6" x14ac:dyDescent="0.25">
      <c r="A15" s="4" t="s">
        <v>88</v>
      </c>
      <c r="B15" s="4" t="s">
        <v>79</v>
      </c>
      <c r="C15" s="4" t="s">
        <v>6</v>
      </c>
      <c r="D15" s="6">
        <v>0</v>
      </c>
      <c r="E15" s="6">
        <v>0</v>
      </c>
      <c r="F15" s="6">
        <v>2</v>
      </c>
    </row>
    <row r="16" spans="1:6" x14ac:dyDescent="0.25">
      <c r="A16" s="4" t="s">
        <v>655</v>
      </c>
      <c r="B16" s="4" t="s">
        <v>79</v>
      </c>
      <c r="C16" s="4" t="s">
        <v>6</v>
      </c>
      <c r="D16" s="6">
        <v>-11</v>
      </c>
      <c r="E16" s="6">
        <v>-20</v>
      </c>
      <c r="F16" s="4" t="s">
        <v>6</v>
      </c>
    </row>
    <row r="17" spans="1:6" x14ac:dyDescent="0.25">
      <c r="A17" s="4" t="s">
        <v>656</v>
      </c>
      <c r="B17" s="4" t="s">
        <v>79</v>
      </c>
      <c r="C17" s="4" t="s">
        <v>6</v>
      </c>
      <c r="D17" s="4" t="s">
        <v>6</v>
      </c>
      <c r="E17" s="4" t="s">
        <v>6</v>
      </c>
      <c r="F17" s="6">
        <v>365</v>
      </c>
    </row>
    <row r="18" spans="1:6" x14ac:dyDescent="0.25">
      <c r="A18" s="4" t="s">
        <v>657</v>
      </c>
      <c r="B18" s="4" t="s">
        <v>79</v>
      </c>
      <c r="C18" s="4" t="s">
        <v>6</v>
      </c>
      <c r="D18" s="6">
        <v>11</v>
      </c>
      <c r="E18" s="6">
        <v>12</v>
      </c>
      <c r="F18" s="6">
        <v>-375</v>
      </c>
    </row>
    <row r="19" spans="1:6" x14ac:dyDescent="0.25">
      <c r="A19" s="4" t="s">
        <v>92</v>
      </c>
      <c r="B19" s="4" t="s">
        <v>79</v>
      </c>
      <c r="C19" s="4" t="s">
        <v>6</v>
      </c>
      <c r="D19" s="6">
        <v>26</v>
      </c>
      <c r="E19" s="6">
        <v>13</v>
      </c>
      <c r="F19" s="6">
        <v>-107</v>
      </c>
    </row>
    <row r="20" spans="1:6" x14ac:dyDescent="0.25">
      <c r="A20" s="4" t="s">
        <v>658</v>
      </c>
      <c r="B20" s="4" t="s">
        <v>79</v>
      </c>
      <c r="C20" s="4" t="s">
        <v>6</v>
      </c>
      <c r="D20" s="6">
        <v>-15</v>
      </c>
      <c r="E20" s="6">
        <v>-1</v>
      </c>
      <c r="F20" s="6">
        <v>-268</v>
      </c>
    </row>
    <row r="21" spans="1:6" x14ac:dyDescent="0.25">
      <c r="A21" s="4" t="s">
        <v>659</v>
      </c>
      <c r="B21" s="4" t="s">
        <v>79</v>
      </c>
      <c r="C21" s="4" t="s">
        <v>6</v>
      </c>
      <c r="D21" s="6">
        <v>0</v>
      </c>
      <c r="E21" s="6">
        <v>10</v>
      </c>
      <c r="F21" s="6">
        <v>-211</v>
      </c>
    </row>
    <row r="22" spans="1:6" x14ac:dyDescent="0.25">
      <c r="A22" s="4" t="s">
        <v>92</v>
      </c>
      <c r="B22" s="4" t="s">
        <v>79</v>
      </c>
      <c r="C22" s="4" t="s">
        <v>6</v>
      </c>
      <c r="D22" s="6">
        <v>0</v>
      </c>
      <c r="E22" s="6">
        <v>2</v>
      </c>
      <c r="F22" s="6">
        <v>-44</v>
      </c>
    </row>
    <row r="23" spans="1:6" x14ac:dyDescent="0.25">
      <c r="A23" s="4" t="s">
        <v>660</v>
      </c>
      <c r="B23" s="4" t="s">
        <v>79</v>
      </c>
      <c r="C23" s="4" t="s">
        <v>6</v>
      </c>
      <c r="D23" s="6">
        <v>0</v>
      </c>
      <c r="E23" s="6">
        <v>7</v>
      </c>
      <c r="F23" s="6">
        <v>-167</v>
      </c>
    </row>
    <row r="24" spans="1:6" x14ac:dyDescent="0.25">
      <c r="A24" s="4" t="s">
        <v>94</v>
      </c>
      <c r="B24" s="4" t="s">
        <v>79</v>
      </c>
      <c r="C24" s="4" t="s">
        <v>6</v>
      </c>
      <c r="D24" s="5">
        <v>-15</v>
      </c>
      <c r="E24" s="6">
        <v>6</v>
      </c>
      <c r="F24" s="5">
        <v>-434</v>
      </c>
    </row>
    <row r="25" spans="1:6" x14ac:dyDescent="0.25">
      <c r="A25" s="4" t="s">
        <v>638</v>
      </c>
      <c r="C25" s="4" t="s">
        <v>6</v>
      </c>
      <c r="D25" s="4" t="s">
        <v>6</v>
      </c>
      <c r="E25" s="4" t="s">
        <v>6</v>
      </c>
      <c r="F25" s="4" t="s">
        <v>6</v>
      </c>
    </row>
    <row r="26" spans="1:6" x14ac:dyDescent="0.25">
      <c r="A26" s="3" t="s">
        <v>80</v>
      </c>
      <c r="C26" s="4" t="s">
        <v>6</v>
      </c>
      <c r="D26" s="4" t="s">
        <v>6</v>
      </c>
      <c r="E26" s="4" t="s">
        <v>6</v>
      </c>
      <c r="F26" s="4" t="s">
        <v>6</v>
      </c>
    </row>
    <row r="27" spans="1:6" x14ac:dyDescent="0.25">
      <c r="A27" s="4" t="s">
        <v>660</v>
      </c>
      <c r="C27" s="5">
        <v>-167</v>
      </c>
      <c r="D27" s="4" t="s">
        <v>6</v>
      </c>
      <c r="E27" s="4" t="s">
        <v>6</v>
      </c>
      <c r="F27" s="4" t="s">
        <v>6</v>
      </c>
    </row>
    <row r="28" spans="1:6" ht="30" x14ac:dyDescent="0.25">
      <c r="A28" s="4" t="s">
        <v>661</v>
      </c>
      <c r="C28" s="4" t="s">
        <v>6</v>
      </c>
      <c r="D28" s="4" t="s">
        <v>6</v>
      </c>
      <c r="E28" s="4" t="s">
        <v>6</v>
      </c>
      <c r="F28" s="4" t="s">
        <v>6</v>
      </c>
    </row>
    <row r="29" spans="1:6" x14ac:dyDescent="0.25">
      <c r="A29" s="3" t="s">
        <v>80</v>
      </c>
      <c r="C29" s="4" t="s">
        <v>6</v>
      </c>
      <c r="D29" s="4" t="s">
        <v>6</v>
      </c>
      <c r="E29" s="4" t="s">
        <v>6</v>
      </c>
      <c r="F29" s="4" t="s">
        <v>6</v>
      </c>
    </row>
    <row r="30" spans="1:6" x14ac:dyDescent="0.25">
      <c r="A30" s="4" t="s">
        <v>652</v>
      </c>
      <c r="C30" s="4" t="s">
        <v>6</v>
      </c>
      <c r="D30" s="4" t="s">
        <v>6</v>
      </c>
      <c r="E30" s="5">
        <v>345</v>
      </c>
      <c r="F30" s="4" t="s">
        <v>6</v>
      </c>
    </row>
    <row r="31" spans="1:6" x14ac:dyDescent="0.25">
      <c r="A31" s="18"/>
      <c r="B31" s="18"/>
      <c r="C31" s="18"/>
      <c r="D31" s="18"/>
      <c r="E31" s="18"/>
    </row>
    <row r="32" spans="1:6" x14ac:dyDescent="0.25">
      <c r="A32" s="20" t="s">
        <v>662</v>
      </c>
      <c r="B32" s="18"/>
      <c r="C32" s="18"/>
      <c r="D32" s="18"/>
      <c r="E32" s="18"/>
    </row>
  </sheetData>
  <mergeCells count="4">
    <mergeCell ref="A1:B2"/>
    <mergeCell ref="D1:F1"/>
    <mergeCell ref="A31:E31"/>
    <mergeCell ref="A32:E3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O57"/>
  <sheetViews>
    <sheetView workbookViewId="0">
      <selection sqref="A1:B2"/>
    </sheetView>
  </sheetViews>
  <sheetFormatPr defaultRowHeight="15" x14ac:dyDescent="0.25"/>
  <cols>
    <col min="1" max="1" width="80" customWidth="1"/>
    <col min="2" max="2" width="13" customWidth="1"/>
    <col min="3" max="13" width="22" customWidth="1"/>
    <col min="14" max="14" width="14" customWidth="1"/>
    <col min="15" max="15" width="22" customWidth="1"/>
  </cols>
  <sheetData>
    <row r="1" spans="1:15" x14ac:dyDescent="0.25">
      <c r="A1" s="17" t="s">
        <v>663</v>
      </c>
      <c r="B1" s="18"/>
      <c r="C1" s="19" t="s">
        <v>531</v>
      </c>
      <c r="D1" s="18"/>
      <c r="E1" s="19" t="s">
        <v>1</v>
      </c>
      <c r="F1" s="18"/>
      <c r="G1" s="18"/>
      <c r="H1" s="18"/>
      <c r="I1" s="18"/>
      <c r="J1" s="18"/>
      <c r="K1" s="18"/>
      <c r="L1" s="18"/>
    </row>
    <row r="2" spans="1:15" x14ac:dyDescent="0.25">
      <c r="A2" s="18"/>
      <c r="B2" s="18"/>
      <c r="C2" s="2" t="s">
        <v>664</v>
      </c>
      <c r="D2" s="2" t="s">
        <v>665</v>
      </c>
      <c r="E2" s="2" t="s">
        <v>534</v>
      </c>
      <c r="F2" s="2" t="s">
        <v>513</v>
      </c>
      <c r="G2" s="2" t="s">
        <v>514</v>
      </c>
      <c r="H2" s="2" t="s">
        <v>666</v>
      </c>
      <c r="I2" s="2" t="s">
        <v>667</v>
      </c>
      <c r="J2" s="2" t="s">
        <v>668</v>
      </c>
      <c r="K2" s="2" t="s">
        <v>669</v>
      </c>
      <c r="L2" s="2" t="s">
        <v>670</v>
      </c>
      <c r="M2" s="2" t="s">
        <v>671</v>
      </c>
      <c r="N2" s="2" t="s">
        <v>672</v>
      </c>
      <c r="O2" s="2" t="s">
        <v>673</v>
      </c>
    </row>
    <row r="3" spans="1:15" x14ac:dyDescent="0.25">
      <c r="A3" s="3" t="s">
        <v>674</v>
      </c>
      <c r="C3" s="4" t="s">
        <v>6</v>
      </c>
      <c r="D3" s="4" t="s">
        <v>6</v>
      </c>
      <c r="E3" s="4" t="s">
        <v>6</v>
      </c>
      <c r="F3" s="4" t="s">
        <v>6</v>
      </c>
      <c r="G3" s="4" t="s">
        <v>6</v>
      </c>
      <c r="H3" s="4" t="s">
        <v>6</v>
      </c>
      <c r="I3" s="4" t="s">
        <v>6</v>
      </c>
      <c r="J3" s="4" t="s">
        <v>6</v>
      </c>
      <c r="K3" s="4" t="s">
        <v>6</v>
      </c>
      <c r="L3" s="4" t="s">
        <v>6</v>
      </c>
      <c r="M3" s="4" t="s">
        <v>6</v>
      </c>
      <c r="N3" s="4" t="s">
        <v>6</v>
      </c>
      <c r="O3" s="4" t="s">
        <v>6</v>
      </c>
    </row>
    <row r="4" spans="1:15" x14ac:dyDescent="0.25">
      <c r="A4" s="4" t="s">
        <v>134</v>
      </c>
      <c r="C4" s="4" t="s">
        <v>6</v>
      </c>
      <c r="D4" s="4" t="s">
        <v>6</v>
      </c>
      <c r="E4" s="5">
        <v>11637000000</v>
      </c>
      <c r="F4" s="5">
        <v>11033000000</v>
      </c>
      <c r="G4" s="4" t="s">
        <v>6</v>
      </c>
      <c r="H4" s="4" t="s">
        <v>6</v>
      </c>
      <c r="I4" s="4" t="s">
        <v>6</v>
      </c>
      <c r="J4" s="4" t="s">
        <v>6</v>
      </c>
      <c r="K4" s="4" t="s">
        <v>6</v>
      </c>
      <c r="L4" s="4" t="s">
        <v>6</v>
      </c>
      <c r="M4" s="4" t="s">
        <v>6</v>
      </c>
      <c r="N4" s="4" t="s">
        <v>6</v>
      </c>
      <c r="O4" s="4" t="s">
        <v>6</v>
      </c>
    </row>
    <row r="5" spans="1:15" x14ac:dyDescent="0.25">
      <c r="A5" s="4" t="s">
        <v>675</v>
      </c>
      <c r="B5" s="4" t="s">
        <v>76</v>
      </c>
      <c r="C5" s="4" t="s">
        <v>6</v>
      </c>
      <c r="D5" s="4" t="s">
        <v>6</v>
      </c>
      <c r="E5" s="6">
        <v>252000000</v>
      </c>
      <c r="F5" s="6">
        <v>385000000</v>
      </c>
      <c r="G5" s="4" t="s">
        <v>6</v>
      </c>
      <c r="H5" s="4" t="s">
        <v>6</v>
      </c>
      <c r="I5" s="4" t="s">
        <v>6</v>
      </c>
      <c r="J5" s="4" t="s">
        <v>6</v>
      </c>
      <c r="K5" s="4" t="s">
        <v>6</v>
      </c>
      <c r="L5" s="4" t="s">
        <v>6</v>
      </c>
      <c r="M5" s="4" t="s">
        <v>6</v>
      </c>
      <c r="N5" s="4" t="s">
        <v>6</v>
      </c>
      <c r="O5" s="4" t="s">
        <v>6</v>
      </c>
    </row>
    <row r="6" spans="1:15" x14ac:dyDescent="0.25">
      <c r="A6" s="4" t="s">
        <v>676</v>
      </c>
      <c r="B6" s="4" t="s">
        <v>79</v>
      </c>
      <c r="C6" s="4" t="s">
        <v>6</v>
      </c>
      <c r="D6" s="4" t="s">
        <v>6</v>
      </c>
      <c r="E6" s="5">
        <v>0</v>
      </c>
      <c r="F6" s="6">
        <v>3960000000</v>
      </c>
      <c r="G6" s="5">
        <v>0</v>
      </c>
      <c r="H6" s="4" t="s">
        <v>6</v>
      </c>
      <c r="I6" s="4" t="s">
        <v>6</v>
      </c>
      <c r="J6" s="4" t="s">
        <v>6</v>
      </c>
      <c r="K6" s="4" t="s">
        <v>6</v>
      </c>
      <c r="L6" s="4" t="s">
        <v>6</v>
      </c>
      <c r="M6" s="4" t="s">
        <v>6</v>
      </c>
      <c r="N6" s="4" t="s">
        <v>6</v>
      </c>
      <c r="O6" s="4" t="s">
        <v>6</v>
      </c>
    </row>
    <row r="7" spans="1:15" x14ac:dyDescent="0.25">
      <c r="A7" s="4" t="s">
        <v>677</v>
      </c>
      <c r="C7" s="4" t="s">
        <v>6</v>
      </c>
      <c r="D7" s="4" t="s">
        <v>6</v>
      </c>
      <c r="E7" s="4" t="s">
        <v>6</v>
      </c>
      <c r="F7" s="4" t="s">
        <v>6</v>
      </c>
      <c r="G7" s="4" t="s">
        <v>6</v>
      </c>
      <c r="H7" s="4" t="s">
        <v>6</v>
      </c>
      <c r="I7" s="4" t="s">
        <v>6</v>
      </c>
      <c r="J7" s="4" t="s">
        <v>6</v>
      </c>
      <c r="K7" s="4" t="s">
        <v>6</v>
      </c>
      <c r="L7" s="4" t="s">
        <v>6</v>
      </c>
      <c r="M7" s="4" t="s">
        <v>6</v>
      </c>
      <c r="N7" s="4" t="s">
        <v>6</v>
      </c>
      <c r="O7" s="4" t="s">
        <v>6</v>
      </c>
    </row>
    <row r="8" spans="1:15" x14ac:dyDescent="0.25">
      <c r="A8" s="3" t="s">
        <v>674</v>
      </c>
      <c r="C8" s="4" t="s">
        <v>6</v>
      </c>
      <c r="D8" s="4" t="s">
        <v>6</v>
      </c>
      <c r="E8" s="4" t="s">
        <v>6</v>
      </c>
      <c r="F8" s="4" t="s">
        <v>6</v>
      </c>
      <c r="G8" s="4" t="s">
        <v>6</v>
      </c>
      <c r="H8" s="4" t="s">
        <v>6</v>
      </c>
      <c r="I8" s="4" t="s">
        <v>6</v>
      </c>
      <c r="J8" s="4" t="s">
        <v>6</v>
      </c>
      <c r="K8" s="4" t="s">
        <v>6</v>
      </c>
      <c r="L8" s="4" t="s">
        <v>6</v>
      </c>
      <c r="M8" s="4" t="s">
        <v>6</v>
      </c>
      <c r="N8" s="4" t="s">
        <v>6</v>
      </c>
      <c r="O8" s="4" t="s">
        <v>6</v>
      </c>
    </row>
    <row r="9" spans="1:15" x14ac:dyDescent="0.25">
      <c r="A9" s="4" t="s">
        <v>678</v>
      </c>
      <c r="C9" s="4" t="s">
        <v>6</v>
      </c>
      <c r="D9" s="4" t="s">
        <v>6</v>
      </c>
      <c r="E9" s="4" t="s">
        <v>6</v>
      </c>
      <c r="F9" s="4" t="s">
        <v>6</v>
      </c>
      <c r="G9" s="4" t="s">
        <v>6</v>
      </c>
      <c r="H9" s="4" t="s">
        <v>6</v>
      </c>
      <c r="I9" s="12">
        <v>2900</v>
      </c>
      <c r="J9" s="4" t="s">
        <v>6</v>
      </c>
      <c r="K9" s="4" t="s">
        <v>6</v>
      </c>
      <c r="L9" s="4" t="s">
        <v>6</v>
      </c>
      <c r="M9" s="4" t="s">
        <v>6</v>
      </c>
      <c r="N9" s="4" t="s">
        <v>6</v>
      </c>
      <c r="O9" s="4" t="s">
        <v>6</v>
      </c>
    </row>
    <row r="10" spans="1:15" x14ac:dyDescent="0.25">
      <c r="A10" s="4" t="s">
        <v>675</v>
      </c>
      <c r="C10" s="4" t="s">
        <v>6</v>
      </c>
      <c r="D10" s="4" t="s">
        <v>6</v>
      </c>
      <c r="E10" s="4" t="s">
        <v>6</v>
      </c>
      <c r="F10" s="4" t="s">
        <v>6</v>
      </c>
      <c r="G10" s="4" t="s">
        <v>6</v>
      </c>
      <c r="H10" s="5">
        <v>3700000000</v>
      </c>
      <c r="I10" s="4" t="s">
        <v>6</v>
      </c>
      <c r="J10" s="4" t="s">
        <v>6</v>
      </c>
      <c r="K10" s="4" t="s">
        <v>6</v>
      </c>
      <c r="L10" s="4" t="s">
        <v>6</v>
      </c>
      <c r="M10" s="4" t="s">
        <v>6</v>
      </c>
      <c r="N10" s="4" t="s">
        <v>6</v>
      </c>
      <c r="O10" s="4" t="s">
        <v>6</v>
      </c>
    </row>
    <row r="11" spans="1:15" x14ac:dyDescent="0.25">
      <c r="A11" s="4" t="s">
        <v>679</v>
      </c>
      <c r="C11" s="4" t="s">
        <v>6</v>
      </c>
      <c r="D11" s="4" t="s">
        <v>6</v>
      </c>
      <c r="E11" s="4" t="s">
        <v>6</v>
      </c>
      <c r="F11" s="4" t="s">
        <v>6</v>
      </c>
      <c r="G11" s="4" t="s">
        <v>6</v>
      </c>
      <c r="H11" s="13">
        <v>1.3650000000000001E-2</v>
      </c>
      <c r="I11" s="13">
        <v>1.3650000000000001E-2</v>
      </c>
      <c r="J11" s="4" t="s">
        <v>6</v>
      </c>
      <c r="K11" s="4" t="s">
        <v>6</v>
      </c>
      <c r="L11" s="4" t="s">
        <v>6</v>
      </c>
      <c r="M11" s="4" t="s">
        <v>6</v>
      </c>
      <c r="N11" s="4" t="s">
        <v>6</v>
      </c>
      <c r="O11" s="4" t="s">
        <v>6</v>
      </c>
    </row>
    <row r="12" spans="1:15" x14ac:dyDescent="0.25">
      <c r="A12" s="4" t="s">
        <v>680</v>
      </c>
      <c r="C12" s="4" t="s">
        <v>6</v>
      </c>
      <c r="D12" s="12">
        <v>2900</v>
      </c>
      <c r="E12" s="4" t="s">
        <v>6</v>
      </c>
      <c r="F12" s="4" t="s">
        <v>6</v>
      </c>
      <c r="G12" s="4" t="s">
        <v>6</v>
      </c>
      <c r="H12" s="4" t="s">
        <v>6</v>
      </c>
      <c r="I12" s="4" t="s">
        <v>6</v>
      </c>
      <c r="J12" s="4" t="s">
        <v>6</v>
      </c>
      <c r="K12" s="4" t="s">
        <v>6</v>
      </c>
      <c r="L12" s="4" t="s">
        <v>6</v>
      </c>
      <c r="M12" s="4" t="s">
        <v>6</v>
      </c>
      <c r="N12" s="4" t="s">
        <v>6</v>
      </c>
      <c r="O12" s="4" t="s">
        <v>6</v>
      </c>
    </row>
    <row r="13" spans="1:15" x14ac:dyDescent="0.25">
      <c r="A13" s="4" t="s">
        <v>681</v>
      </c>
      <c r="C13" s="4" t="s">
        <v>6</v>
      </c>
      <c r="D13" s="4" t="s">
        <v>6</v>
      </c>
      <c r="E13" s="4" t="s">
        <v>6</v>
      </c>
      <c r="F13" s="4" t="s">
        <v>6</v>
      </c>
      <c r="G13" s="4" t="s">
        <v>6</v>
      </c>
      <c r="H13" s="4" t="s">
        <v>6</v>
      </c>
      <c r="I13" s="4" t="s">
        <v>6</v>
      </c>
      <c r="J13" s="4" t="s">
        <v>6</v>
      </c>
      <c r="K13" s="4" t="s">
        <v>6</v>
      </c>
      <c r="L13" s="4" t="s">
        <v>6</v>
      </c>
      <c r="M13" s="4" t="s">
        <v>6</v>
      </c>
      <c r="N13" s="4" t="s">
        <v>6</v>
      </c>
      <c r="O13" s="4" t="s">
        <v>6</v>
      </c>
    </row>
    <row r="14" spans="1:15" x14ac:dyDescent="0.25">
      <c r="A14" s="3" t="s">
        <v>674</v>
      </c>
      <c r="C14" s="4" t="s">
        <v>6</v>
      </c>
      <c r="D14" s="4" t="s">
        <v>6</v>
      </c>
      <c r="E14" s="4" t="s">
        <v>6</v>
      </c>
      <c r="F14" s="4" t="s">
        <v>6</v>
      </c>
      <c r="G14" s="4" t="s">
        <v>6</v>
      </c>
      <c r="H14" s="4" t="s">
        <v>6</v>
      </c>
      <c r="I14" s="4" t="s">
        <v>6</v>
      </c>
      <c r="J14" s="4" t="s">
        <v>6</v>
      </c>
      <c r="K14" s="4" t="s">
        <v>6</v>
      </c>
      <c r="L14" s="4" t="s">
        <v>6</v>
      </c>
      <c r="M14" s="4" t="s">
        <v>6</v>
      </c>
      <c r="N14" s="4" t="s">
        <v>6</v>
      </c>
      <c r="O14" s="4" t="s">
        <v>6</v>
      </c>
    </row>
    <row r="15" spans="1:15" x14ac:dyDescent="0.25">
      <c r="A15" s="4" t="s">
        <v>682</v>
      </c>
      <c r="C15" s="4" t="s">
        <v>6</v>
      </c>
      <c r="D15" s="4" t="s">
        <v>6</v>
      </c>
      <c r="E15" s="10">
        <v>0.32</v>
      </c>
      <c r="F15" s="4" t="s">
        <v>6</v>
      </c>
      <c r="G15" s="4" t="s">
        <v>6</v>
      </c>
      <c r="H15" s="4" t="s">
        <v>6</v>
      </c>
      <c r="I15" s="4" t="s">
        <v>6</v>
      </c>
      <c r="J15" s="4" t="s">
        <v>6</v>
      </c>
      <c r="K15" s="4" t="s">
        <v>6</v>
      </c>
      <c r="L15" s="4" t="s">
        <v>6</v>
      </c>
      <c r="M15" s="4" t="s">
        <v>6</v>
      </c>
      <c r="N15" s="4" t="s">
        <v>6</v>
      </c>
      <c r="O15" s="4" t="s">
        <v>6</v>
      </c>
    </row>
    <row r="16" spans="1:15" x14ac:dyDescent="0.25">
      <c r="A16" s="4" t="s">
        <v>683</v>
      </c>
      <c r="C16" s="4" t="s">
        <v>6</v>
      </c>
      <c r="D16" s="4" t="s">
        <v>6</v>
      </c>
      <c r="E16" s="4" t="s">
        <v>6</v>
      </c>
      <c r="F16" s="4" t="s">
        <v>6</v>
      </c>
      <c r="G16" s="4" t="s">
        <v>6</v>
      </c>
      <c r="H16" s="4" t="s">
        <v>6</v>
      </c>
      <c r="I16" s="4" t="s">
        <v>6</v>
      </c>
      <c r="J16" s="4" t="s">
        <v>6</v>
      </c>
      <c r="K16" s="4" t="s">
        <v>6</v>
      </c>
      <c r="L16" s="4" t="s">
        <v>6</v>
      </c>
      <c r="M16" s="4" t="s">
        <v>6</v>
      </c>
      <c r="N16" s="4" t="s">
        <v>6</v>
      </c>
      <c r="O16" s="4" t="s">
        <v>6</v>
      </c>
    </row>
    <row r="17" spans="1:15" x14ac:dyDescent="0.25">
      <c r="A17" s="3" t="s">
        <v>674</v>
      </c>
      <c r="C17" s="4" t="s">
        <v>6</v>
      </c>
      <c r="D17" s="4" t="s">
        <v>6</v>
      </c>
      <c r="E17" s="4" t="s">
        <v>6</v>
      </c>
      <c r="F17" s="4" t="s">
        <v>6</v>
      </c>
      <c r="G17" s="4" t="s">
        <v>6</v>
      </c>
      <c r="H17" s="4" t="s">
        <v>6</v>
      </c>
      <c r="I17" s="4" t="s">
        <v>6</v>
      </c>
      <c r="J17" s="4" t="s">
        <v>6</v>
      </c>
      <c r="K17" s="4" t="s">
        <v>6</v>
      </c>
      <c r="L17" s="4" t="s">
        <v>6</v>
      </c>
      <c r="M17" s="4" t="s">
        <v>6</v>
      </c>
      <c r="N17" s="4" t="s">
        <v>6</v>
      </c>
      <c r="O17" s="4" t="s">
        <v>6</v>
      </c>
    </row>
    <row r="18" spans="1:15" x14ac:dyDescent="0.25">
      <c r="A18" s="4" t="s">
        <v>682</v>
      </c>
      <c r="C18" s="4" t="s">
        <v>6</v>
      </c>
      <c r="D18" s="4" t="s">
        <v>6</v>
      </c>
      <c r="E18" s="4" t="s">
        <v>6</v>
      </c>
      <c r="F18" s="4" t="s">
        <v>6</v>
      </c>
      <c r="G18" s="4" t="s">
        <v>6</v>
      </c>
      <c r="H18" s="4" t="s">
        <v>6</v>
      </c>
      <c r="I18" s="4" t="s">
        <v>6</v>
      </c>
      <c r="J18" s="10">
        <v>0.32</v>
      </c>
      <c r="K18" s="10">
        <v>0.32</v>
      </c>
      <c r="L18" s="10">
        <v>0.32</v>
      </c>
      <c r="M18" s="4" t="s">
        <v>6</v>
      </c>
      <c r="N18" s="4" t="s">
        <v>6</v>
      </c>
      <c r="O18" s="4" t="s">
        <v>6</v>
      </c>
    </row>
    <row r="19" spans="1:15" x14ac:dyDescent="0.25">
      <c r="A19" s="4" t="s">
        <v>134</v>
      </c>
      <c r="C19" s="4" t="s">
        <v>6</v>
      </c>
      <c r="D19" s="4" t="s">
        <v>6</v>
      </c>
      <c r="E19" s="5">
        <v>11500000000</v>
      </c>
      <c r="F19" s="6">
        <v>10800000000</v>
      </c>
      <c r="G19" s="4" t="s">
        <v>6</v>
      </c>
      <c r="H19" s="4" t="s">
        <v>6</v>
      </c>
      <c r="I19" s="4" t="s">
        <v>6</v>
      </c>
      <c r="J19" s="4" t="s">
        <v>6</v>
      </c>
      <c r="K19" s="4" t="s">
        <v>6</v>
      </c>
      <c r="L19" s="4" t="s">
        <v>6</v>
      </c>
      <c r="M19" s="4" t="s">
        <v>6</v>
      </c>
      <c r="N19" s="4" t="s">
        <v>6</v>
      </c>
      <c r="O19" s="4" t="s">
        <v>6</v>
      </c>
    </row>
    <row r="20" spans="1:15" x14ac:dyDescent="0.25">
      <c r="A20" s="4" t="s">
        <v>684</v>
      </c>
      <c r="C20" s="4" t="s">
        <v>6</v>
      </c>
      <c r="D20" s="4" t="s">
        <v>6</v>
      </c>
      <c r="E20" s="6">
        <v>12100000000</v>
      </c>
      <c r="F20" s="4" t="s">
        <v>6</v>
      </c>
      <c r="G20" s="4" t="s">
        <v>6</v>
      </c>
      <c r="H20" s="4" t="s">
        <v>6</v>
      </c>
      <c r="I20" s="4" t="s">
        <v>6</v>
      </c>
      <c r="J20" s="4" t="s">
        <v>6</v>
      </c>
      <c r="K20" s="4" t="s">
        <v>6</v>
      </c>
      <c r="L20" s="4" t="s">
        <v>6</v>
      </c>
      <c r="M20" s="4" t="s">
        <v>6</v>
      </c>
      <c r="N20" s="4" t="s">
        <v>6</v>
      </c>
      <c r="O20" s="4" t="s">
        <v>6</v>
      </c>
    </row>
    <row r="21" spans="1:15" x14ac:dyDescent="0.25">
      <c r="A21" s="4" t="s">
        <v>685</v>
      </c>
      <c r="C21" s="4" t="s">
        <v>6</v>
      </c>
      <c r="D21" s="4" t="s">
        <v>6</v>
      </c>
      <c r="E21" s="6">
        <v>153000000</v>
      </c>
      <c r="F21" s="4" t="s">
        <v>6</v>
      </c>
      <c r="G21" s="4" t="s">
        <v>6</v>
      </c>
      <c r="H21" s="4" t="s">
        <v>6</v>
      </c>
      <c r="I21" s="4" t="s">
        <v>6</v>
      </c>
      <c r="J21" s="4" t="s">
        <v>6</v>
      </c>
      <c r="K21" s="4" t="s">
        <v>6</v>
      </c>
      <c r="L21" s="4" t="s">
        <v>6</v>
      </c>
      <c r="M21" s="4" t="s">
        <v>6</v>
      </c>
      <c r="N21" s="4" t="s">
        <v>6</v>
      </c>
      <c r="O21" s="4" t="s">
        <v>6</v>
      </c>
    </row>
    <row r="22" spans="1:15" x14ac:dyDescent="0.25">
      <c r="A22" s="4" t="s">
        <v>686</v>
      </c>
      <c r="C22" s="4" t="s">
        <v>6</v>
      </c>
      <c r="D22" s="4" t="s">
        <v>6</v>
      </c>
      <c r="E22" s="6">
        <v>280000000</v>
      </c>
      <c r="F22" s="4" t="s">
        <v>6</v>
      </c>
      <c r="G22" s="4" t="s">
        <v>6</v>
      </c>
      <c r="H22" s="4" t="s">
        <v>6</v>
      </c>
      <c r="I22" s="4" t="s">
        <v>6</v>
      </c>
      <c r="J22" s="4" t="s">
        <v>6</v>
      </c>
      <c r="K22" s="4" t="s">
        <v>6</v>
      </c>
      <c r="L22" s="4" t="s">
        <v>6</v>
      </c>
      <c r="M22" s="4" t="s">
        <v>6</v>
      </c>
      <c r="N22" s="4" t="s">
        <v>6</v>
      </c>
      <c r="O22" s="4" t="s">
        <v>6</v>
      </c>
    </row>
    <row r="23" spans="1:15" x14ac:dyDescent="0.25">
      <c r="A23" s="4" t="s">
        <v>687</v>
      </c>
      <c r="C23" s="4" t="s">
        <v>6</v>
      </c>
      <c r="D23" s="4" t="s">
        <v>6</v>
      </c>
      <c r="E23" s="5">
        <v>489000000</v>
      </c>
      <c r="F23" s="6">
        <v>536000000</v>
      </c>
      <c r="G23" s="6">
        <v>495000000</v>
      </c>
      <c r="H23" s="4" t="s">
        <v>6</v>
      </c>
      <c r="I23" s="4" t="s">
        <v>6</v>
      </c>
      <c r="J23" s="4" t="s">
        <v>6</v>
      </c>
      <c r="K23" s="4" t="s">
        <v>6</v>
      </c>
      <c r="L23" s="4" t="s">
        <v>6</v>
      </c>
      <c r="M23" s="4" t="s">
        <v>6</v>
      </c>
      <c r="N23" s="4" t="s">
        <v>6</v>
      </c>
      <c r="O23" s="4" t="s">
        <v>6</v>
      </c>
    </row>
    <row r="24" spans="1:15" x14ac:dyDescent="0.25">
      <c r="A24" s="4" t="s">
        <v>688</v>
      </c>
      <c r="C24" s="4" t="s">
        <v>6</v>
      </c>
      <c r="D24" s="4" t="s">
        <v>6</v>
      </c>
      <c r="E24" s="4" t="s">
        <v>6</v>
      </c>
      <c r="F24" s="6">
        <v>100000000</v>
      </c>
      <c r="G24" s="4" t="s">
        <v>6</v>
      </c>
      <c r="H24" s="4" t="s">
        <v>6</v>
      </c>
      <c r="I24" s="4" t="s">
        <v>6</v>
      </c>
      <c r="J24" s="4" t="s">
        <v>6</v>
      </c>
      <c r="K24" s="4" t="s">
        <v>6</v>
      </c>
      <c r="L24" s="4" t="s">
        <v>6</v>
      </c>
      <c r="M24" s="4" t="s">
        <v>6</v>
      </c>
      <c r="N24" s="4" t="s">
        <v>6</v>
      </c>
      <c r="O24" s="4" t="s">
        <v>6</v>
      </c>
    </row>
    <row r="25" spans="1:15" x14ac:dyDescent="0.25">
      <c r="A25" s="4" t="s">
        <v>676</v>
      </c>
      <c r="C25" s="5">
        <v>4000000000</v>
      </c>
      <c r="D25" s="4" t="s">
        <v>6</v>
      </c>
      <c r="E25" s="4" t="s">
        <v>6</v>
      </c>
      <c r="F25" s="4" t="s">
        <v>6</v>
      </c>
      <c r="G25" s="4" t="s">
        <v>6</v>
      </c>
      <c r="H25" s="4" t="s">
        <v>6</v>
      </c>
      <c r="I25" s="4" t="s">
        <v>6</v>
      </c>
      <c r="J25" s="4" t="s">
        <v>6</v>
      </c>
      <c r="K25" s="4" t="s">
        <v>6</v>
      </c>
      <c r="L25" s="4" t="s">
        <v>6</v>
      </c>
      <c r="M25" s="4" t="s">
        <v>6</v>
      </c>
      <c r="N25" s="4" t="s">
        <v>6</v>
      </c>
      <c r="O25" s="4" t="s">
        <v>6</v>
      </c>
    </row>
    <row r="26" spans="1:15" x14ac:dyDescent="0.25">
      <c r="A26" s="4" t="s">
        <v>689</v>
      </c>
      <c r="C26" s="5">
        <v>4200000000</v>
      </c>
      <c r="D26" s="12">
        <v>3500</v>
      </c>
      <c r="E26" s="4" t="s">
        <v>6</v>
      </c>
      <c r="F26" s="4" t="s">
        <v>6</v>
      </c>
      <c r="G26" s="4" t="s">
        <v>6</v>
      </c>
      <c r="H26" s="4" t="s">
        <v>6</v>
      </c>
      <c r="I26" s="4" t="s">
        <v>6</v>
      </c>
      <c r="J26" s="4" t="s">
        <v>6</v>
      </c>
      <c r="K26" s="4" t="s">
        <v>6</v>
      </c>
      <c r="L26" s="4" t="s">
        <v>6</v>
      </c>
      <c r="M26" s="4" t="s">
        <v>6</v>
      </c>
      <c r="N26" s="4" t="s">
        <v>6</v>
      </c>
      <c r="O26" s="4" t="s">
        <v>6</v>
      </c>
    </row>
    <row r="27" spans="1:15" x14ac:dyDescent="0.25">
      <c r="A27" s="4" t="s">
        <v>690</v>
      </c>
      <c r="C27" s="4" t="s">
        <v>6</v>
      </c>
      <c r="D27" s="4" t="s">
        <v>6</v>
      </c>
      <c r="E27" s="4" t="s">
        <v>6</v>
      </c>
      <c r="F27" s="4" t="s">
        <v>6</v>
      </c>
      <c r="G27" s="4" t="s">
        <v>6</v>
      </c>
      <c r="H27" s="4" t="s">
        <v>6</v>
      </c>
      <c r="I27" s="4" t="s">
        <v>6</v>
      </c>
      <c r="J27" s="4" t="s">
        <v>6</v>
      </c>
      <c r="K27" s="4" t="s">
        <v>6</v>
      </c>
      <c r="L27" s="4" t="s">
        <v>6</v>
      </c>
      <c r="M27" s="4" t="s">
        <v>6</v>
      </c>
      <c r="N27" s="4" t="s">
        <v>6</v>
      </c>
      <c r="O27" s="4" t="s">
        <v>6</v>
      </c>
    </row>
    <row r="28" spans="1:15" x14ac:dyDescent="0.25">
      <c r="A28" s="3" t="s">
        <v>674</v>
      </c>
      <c r="C28" s="4" t="s">
        <v>6</v>
      </c>
      <c r="D28" s="4" t="s">
        <v>6</v>
      </c>
      <c r="E28" s="4" t="s">
        <v>6</v>
      </c>
      <c r="F28" s="4" t="s">
        <v>6</v>
      </c>
      <c r="G28" s="4" t="s">
        <v>6</v>
      </c>
      <c r="H28" s="4" t="s">
        <v>6</v>
      </c>
      <c r="I28" s="4" t="s">
        <v>6</v>
      </c>
      <c r="J28" s="4" t="s">
        <v>6</v>
      </c>
      <c r="K28" s="4" t="s">
        <v>6</v>
      </c>
      <c r="L28" s="4" t="s">
        <v>6</v>
      </c>
      <c r="M28" s="4" t="s">
        <v>6</v>
      </c>
      <c r="N28" s="4" t="s">
        <v>6</v>
      </c>
      <c r="O28" s="4" t="s">
        <v>6</v>
      </c>
    </row>
    <row r="29" spans="1:15" x14ac:dyDescent="0.25">
      <c r="A29" s="4" t="s">
        <v>691</v>
      </c>
      <c r="C29" s="4" t="s">
        <v>6</v>
      </c>
      <c r="D29" s="4" t="s">
        <v>6</v>
      </c>
      <c r="E29" s="4" t="s">
        <v>6</v>
      </c>
      <c r="F29" s="4" t="s">
        <v>6</v>
      </c>
      <c r="G29" s="4" t="s">
        <v>6</v>
      </c>
      <c r="H29" s="4" t="s">
        <v>6</v>
      </c>
      <c r="I29" s="4" t="s">
        <v>6</v>
      </c>
      <c r="J29" s="4" t="s">
        <v>6</v>
      </c>
      <c r="K29" s="4" t="s">
        <v>6</v>
      </c>
      <c r="L29" s="4" t="s">
        <v>6</v>
      </c>
      <c r="M29" s="5">
        <v>4800000000</v>
      </c>
      <c r="N29" s="4" t="s">
        <v>6</v>
      </c>
      <c r="O29" s="4" t="s">
        <v>6</v>
      </c>
    </row>
    <row r="30" spans="1:15" x14ac:dyDescent="0.25">
      <c r="A30" s="4" t="s">
        <v>692</v>
      </c>
      <c r="C30" s="4" t="s">
        <v>6</v>
      </c>
      <c r="D30" s="4" t="s">
        <v>6</v>
      </c>
      <c r="E30" s="4" t="s">
        <v>6</v>
      </c>
      <c r="F30" s="4" t="s">
        <v>6</v>
      </c>
      <c r="G30" s="4" t="s">
        <v>6</v>
      </c>
      <c r="H30" s="4" t="s">
        <v>6</v>
      </c>
      <c r="I30" s="4" t="s">
        <v>6</v>
      </c>
      <c r="J30" s="4" t="s">
        <v>6</v>
      </c>
      <c r="K30" s="4" t="s">
        <v>6</v>
      </c>
      <c r="L30" s="4" t="s">
        <v>6</v>
      </c>
      <c r="M30" s="4" t="s">
        <v>6</v>
      </c>
      <c r="N30" s="4" t="s">
        <v>6</v>
      </c>
      <c r="O30" s="4" t="s">
        <v>6</v>
      </c>
    </row>
    <row r="31" spans="1:15" x14ac:dyDescent="0.25">
      <c r="A31" s="3" t="s">
        <v>674</v>
      </c>
      <c r="C31" s="4" t="s">
        <v>6</v>
      </c>
      <c r="D31" s="4" t="s">
        <v>6</v>
      </c>
      <c r="E31" s="4" t="s">
        <v>6</v>
      </c>
      <c r="F31" s="4" t="s">
        <v>6</v>
      </c>
      <c r="G31" s="4" t="s">
        <v>6</v>
      </c>
      <c r="H31" s="4" t="s">
        <v>6</v>
      </c>
      <c r="I31" s="4" t="s">
        <v>6</v>
      </c>
      <c r="J31" s="4" t="s">
        <v>6</v>
      </c>
      <c r="K31" s="4" t="s">
        <v>6</v>
      </c>
      <c r="L31" s="4" t="s">
        <v>6</v>
      </c>
      <c r="M31" s="4" t="s">
        <v>6</v>
      </c>
      <c r="N31" s="4" t="s">
        <v>6</v>
      </c>
      <c r="O31" s="4" t="s">
        <v>6</v>
      </c>
    </row>
    <row r="32" spans="1:15" x14ac:dyDescent="0.25">
      <c r="A32" s="4" t="s">
        <v>682</v>
      </c>
      <c r="C32" s="4" t="s">
        <v>6</v>
      </c>
      <c r="D32" s="4" t="s">
        <v>6</v>
      </c>
      <c r="E32" s="11">
        <v>0.11700000000000001</v>
      </c>
      <c r="F32" s="4" t="s">
        <v>6</v>
      </c>
      <c r="G32" s="4" t="s">
        <v>6</v>
      </c>
      <c r="H32" s="4" t="s">
        <v>6</v>
      </c>
      <c r="I32" s="4" t="s">
        <v>6</v>
      </c>
      <c r="J32" s="4" t="s">
        <v>6</v>
      </c>
      <c r="K32" s="4" t="s">
        <v>6</v>
      </c>
      <c r="L32" s="4" t="s">
        <v>6</v>
      </c>
      <c r="M32" s="4" t="s">
        <v>6</v>
      </c>
      <c r="N32" s="4" t="s">
        <v>6</v>
      </c>
      <c r="O32" s="4" t="s">
        <v>6</v>
      </c>
    </row>
    <row r="33" spans="1:15" x14ac:dyDescent="0.25">
      <c r="A33" s="4" t="s">
        <v>134</v>
      </c>
      <c r="C33" s="4" t="s">
        <v>6</v>
      </c>
      <c r="D33" s="4" t="s">
        <v>6</v>
      </c>
      <c r="E33" s="4" t="s">
        <v>6</v>
      </c>
      <c r="F33" s="4" t="s">
        <v>6</v>
      </c>
      <c r="G33" s="4" t="s">
        <v>6</v>
      </c>
      <c r="H33" s="4" t="s">
        <v>6</v>
      </c>
      <c r="I33" s="4" t="s">
        <v>6</v>
      </c>
      <c r="J33" s="4" t="s">
        <v>6</v>
      </c>
      <c r="K33" s="4" t="s">
        <v>6</v>
      </c>
      <c r="L33" s="4" t="s">
        <v>6</v>
      </c>
      <c r="M33" s="4" t="s">
        <v>6</v>
      </c>
      <c r="N33" s="4" t="s">
        <v>6</v>
      </c>
      <c r="O33" s="5">
        <v>0</v>
      </c>
    </row>
    <row r="34" spans="1:15" x14ac:dyDescent="0.25">
      <c r="A34" s="4" t="s">
        <v>693</v>
      </c>
      <c r="C34" s="4" t="s">
        <v>6</v>
      </c>
      <c r="D34" s="4" t="s">
        <v>6</v>
      </c>
      <c r="E34" s="5">
        <v>-265000000</v>
      </c>
      <c r="F34" s="5">
        <v>-314000000</v>
      </c>
      <c r="G34" s="5">
        <v>-166000000</v>
      </c>
      <c r="H34" s="4" t="s">
        <v>6</v>
      </c>
      <c r="I34" s="4" t="s">
        <v>6</v>
      </c>
      <c r="J34" s="4" t="s">
        <v>6</v>
      </c>
      <c r="K34" s="4" t="s">
        <v>6</v>
      </c>
      <c r="L34" s="4" t="s">
        <v>6</v>
      </c>
      <c r="M34" s="4" t="s">
        <v>6</v>
      </c>
      <c r="N34" s="4" t="s">
        <v>6</v>
      </c>
      <c r="O34" s="4" t="s">
        <v>6</v>
      </c>
    </row>
    <row r="35" spans="1:15" x14ac:dyDescent="0.25">
      <c r="A35" s="4" t="s">
        <v>694</v>
      </c>
      <c r="C35" s="4" t="s">
        <v>6</v>
      </c>
      <c r="D35" s="4" t="s">
        <v>6</v>
      </c>
      <c r="E35" s="4" t="s">
        <v>6</v>
      </c>
      <c r="F35" s="4" t="s">
        <v>6</v>
      </c>
      <c r="G35" s="4" t="s">
        <v>6</v>
      </c>
      <c r="H35" s="4" t="s">
        <v>6</v>
      </c>
      <c r="I35" s="4" t="s">
        <v>6</v>
      </c>
      <c r="J35" s="4" t="s">
        <v>6</v>
      </c>
      <c r="K35" s="4" t="s">
        <v>6</v>
      </c>
      <c r="L35" s="4" t="s">
        <v>6</v>
      </c>
      <c r="M35" s="4" t="s">
        <v>6</v>
      </c>
      <c r="N35" s="4" t="s">
        <v>6</v>
      </c>
      <c r="O35" s="4" t="s">
        <v>6</v>
      </c>
    </row>
    <row r="36" spans="1:15" x14ac:dyDescent="0.25">
      <c r="A36" s="3" t="s">
        <v>674</v>
      </c>
      <c r="C36" s="4" t="s">
        <v>6</v>
      </c>
      <c r="D36" s="4" t="s">
        <v>6</v>
      </c>
      <c r="E36" s="4" t="s">
        <v>6</v>
      </c>
      <c r="F36" s="4" t="s">
        <v>6</v>
      </c>
      <c r="G36" s="4" t="s">
        <v>6</v>
      </c>
      <c r="H36" s="4" t="s">
        <v>6</v>
      </c>
      <c r="I36" s="4" t="s">
        <v>6</v>
      </c>
      <c r="J36" s="4" t="s">
        <v>6</v>
      </c>
      <c r="K36" s="4" t="s">
        <v>6</v>
      </c>
      <c r="L36" s="4" t="s">
        <v>6</v>
      </c>
      <c r="M36" s="4" t="s">
        <v>6</v>
      </c>
      <c r="N36" s="4" t="s">
        <v>6</v>
      </c>
      <c r="O36" s="4" t="s">
        <v>6</v>
      </c>
    </row>
    <row r="37" spans="1:15" x14ac:dyDescent="0.25">
      <c r="A37" s="4" t="s">
        <v>682</v>
      </c>
      <c r="C37" s="4" t="s">
        <v>6</v>
      </c>
      <c r="D37" s="4" t="s">
        <v>6</v>
      </c>
      <c r="E37" s="4" t="s">
        <v>6</v>
      </c>
      <c r="F37" s="4" t="s">
        <v>6</v>
      </c>
      <c r="G37" s="4" t="s">
        <v>6</v>
      </c>
      <c r="H37" s="4" t="s">
        <v>6</v>
      </c>
      <c r="I37" s="4" t="s">
        <v>6</v>
      </c>
      <c r="J37" s="4" t="s">
        <v>6</v>
      </c>
      <c r="K37" s="4" t="s">
        <v>6</v>
      </c>
      <c r="L37" s="4" t="s">
        <v>6</v>
      </c>
      <c r="M37" s="4" t="s">
        <v>6</v>
      </c>
      <c r="N37" s="10">
        <v>0.68</v>
      </c>
      <c r="O37" s="4" t="s">
        <v>6</v>
      </c>
    </row>
    <row r="38" spans="1:15" ht="30" x14ac:dyDescent="0.25">
      <c r="A38" s="4" t="s">
        <v>695</v>
      </c>
      <c r="C38" s="4" t="s">
        <v>6</v>
      </c>
      <c r="D38" s="4" t="s">
        <v>6</v>
      </c>
      <c r="E38" s="4" t="s">
        <v>6</v>
      </c>
      <c r="F38" s="4" t="s">
        <v>6</v>
      </c>
      <c r="G38" s="4" t="s">
        <v>6</v>
      </c>
      <c r="H38" s="4" t="s">
        <v>6</v>
      </c>
      <c r="I38" s="4" t="s">
        <v>6</v>
      </c>
      <c r="J38" s="4" t="s">
        <v>6</v>
      </c>
      <c r="K38" s="4" t="s">
        <v>6</v>
      </c>
      <c r="L38" s="4" t="s">
        <v>6</v>
      </c>
      <c r="M38" s="4" t="s">
        <v>6</v>
      </c>
      <c r="N38" s="4" t="s">
        <v>6</v>
      </c>
      <c r="O38" s="4" t="s">
        <v>6</v>
      </c>
    </row>
    <row r="39" spans="1:15" x14ac:dyDescent="0.25">
      <c r="A39" s="3" t="s">
        <v>674</v>
      </c>
      <c r="C39" s="4" t="s">
        <v>6</v>
      </c>
      <c r="D39" s="4" t="s">
        <v>6</v>
      </c>
      <c r="E39" s="4" t="s">
        <v>6</v>
      </c>
      <c r="F39" s="4" t="s">
        <v>6</v>
      </c>
      <c r="G39" s="4" t="s">
        <v>6</v>
      </c>
      <c r="H39" s="4" t="s">
        <v>6</v>
      </c>
      <c r="I39" s="4" t="s">
        <v>6</v>
      </c>
      <c r="J39" s="4" t="s">
        <v>6</v>
      </c>
      <c r="K39" s="4" t="s">
        <v>6</v>
      </c>
      <c r="L39" s="4" t="s">
        <v>6</v>
      </c>
      <c r="M39" s="4" t="s">
        <v>6</v>
      </c>
      <c r="N39" s="4" t="s">
        <v>6</v>
      </c>
      <c r="O39" s="4" t="s">
        <v>6</v>
      </c>
    </row>
    <row r="40" spans="1:15" x14ac:dyDescent="0.25">
      <c r="A40" s="4" t="s">
        <v>696</v>
      </c>
      <c r="C40" s="4" t="s">
        <v>6</v>
      </c>
      <c r="D40" s="4" t="s">
        <v>6</v>
      </c>
      <c r="E40" s="4" t="s">
        <v>6</v>
      </c>
      <c r="F40" s="4" t="s">
        <v>6</v>
      </c>
      <c r="G40" s="4" t="s">
        <v>6</v>
      </c>
      <c r="H40" s="4" t="s">
        <v>6</v>
      </c>
      <c r="I40" s="4" t="s">
        <v>6</v>
      </c>
      <c r="J40" s="5">
        <v>8750000000</v>
      </c>
      <c r="K40" s="4" t="s">
        <v>6</v>
      </c>
      <c r="L40" s="4" t="s">
        <v>6</v>
      </c>
      <c r="M40" s="4" t="s">
        <v>6</v>
      </c>
      <c r="N40" s="4" t="s">
        <v>6</v>
      </c>
      <c r="O40" s="4" t="s">
        <v>6</v>
      </c>
    </row>
    <row r="41" spans="1:15" ht="30" x14ac:dyDescent="0.25">
      <c r="A41" s="4" t="s">
        <v>697</v>
      </c>
      <c r="C41" s="4" t="s">
        <v>6</v>
      </c>
      <c r="D41" s="4" t="s">
        <v>6</v>
      </c>
      <c r="E41" s="4" t="s">
        <v>6</v>
      </c>
      <c r="F41" s="4" t="s">
        <v>6</v>
      </c>
      <c r="G41" s="4" t="s">
        <v>6</v>
      </c>
      <c r="H41" s="4" t="s">
        <v>6</v>
      </c>
      <c r="I41" s="4" t="s">
        <v>6</v>
      </c>
      <c r="J41" s="4" t="s">
        <v>6</v>
      </c>
      <c r="K41" s="4" t="s">
        <v>6</v>
      </c>
      <c r="L41" s="4" t="s">
        <v>6</v>
      </c>
      <c r="M41" s="4" t="s">
        <v>6</v>
      </c>
      <c r="N41" s="4" t="s">
        <v>6</v>
      </c>
      <c r="O41" s="4" t="s">
        <v>6</v>
      </c>
    </row>
    <row r="42" spans="1:15" x14ac:dyDescent="0.25">
      <c r="A42" s="3" t="s">
        <v>674</v>
      </c>
      <c r="C42" s="4" t="s">
        <v>6</v>
      </c>
      <c r="D42" s="4" t="s">
        <v>6</v>
      </c>
      <c r="E42" s="4" t="s">
        <v>6</v>
      </c>
      <c r="F42" s="4" t="s">
        <v>6</v>
      </c>
      <c r="G42" s="4" t="s">
        <v>6</v>
      </c>
      <c r="H42" s="4" t="s">
        <v>6</v>
      </c>
      <c r="I42" s="4" t="s">
        <v>6</v>
      </c>
      <c r="J42" s="4" t="s">
        <v>6</v>
      </c>
      <c r="K42" s="4" t="s">
        <v>6</v>
      </c>
      <c r="L42" s="4" t="s">
        <v>6</v>
      </c>
      <c r="M42" s="4" t="s">
        <v>6</v>
      </c>
      <c r="N42" s="4" t="s">
        <v>6</v>
      </c>
      <c r="O42" s="4" t="s">
        <v>6</v>
      </c>
    </row>
    <row r="43" spans="1:15" x14ac:dyDescent="0.25">
      <c r="A43" s="4" t="s">
        <v>698</v>
      </c>
      <c r="C43" s="4" t="s">
        <v>6</v>
      </c>
      <c r="D43" s="4" t="s">
        <v>6</v>
      </c>
      <c r="E43" s="4" t="s">
        <v>6</v>
      </c>
      <c r="F43" s="4" t="s">
        <v>6</v>
      </c>
      <c r="G43" s="4" t="s">
        <v>6</v>
      </c>
      <c r="H43" s="4" t="s">
        <v>6</v>
      </c>
      <c r="I43" s="4" t="s">
        <v>6</v>
      </c>
      <c r="J43" s="4" t="s">
        <v>6</v>
      </c>
      <c r="K43" s="14">
        <v>2350</v>
      </c>
      <c r="L43" s="4" t="s">
        <v>6</v>
      </c>
      <c r="M43" s="4" t="s">
        <v>6</v>
      </c>
      <c r="N43" s="4" t="s">
        <v>6</v>
      </c>
      <c r="O43" s="4" t="s">
        <v>6</v>
      </c>
    </row>
    <row r="44" spans="1:15" ht="30" x14ac:dyDescent="0.25">
      <c r="A44" s="4" t="s">
        <v>699</v>
      </c>
      <c r="C44" s="4" t="s">
        <v>6</v>
      </c>
      <c r="D44" s="4" t="s">
        <v>6</v>
      </c>
      <c r="E44" s="4" t="s">
        <v>6</v>
      </c>
      <c r="F44" s="4" t="s">
        <v>6</v>
      </c>
      <c r="G44" s="4" t="s">
        <v>6</v>
      </c>
      <c r="H44" s="4" t="s">
        <v>6</v>
      </c>
      <c r="I44" s="4" t="s">
        <v>6</v>
      </c>
      <c r="J44" s="4" t="s">
        <v>6</v>
      </c>
      <c r="K44" s="4" t="s">
        <v>6</v>
      </c>
      <c r="L44" s="4" t="s">
        <v>6</v>
      </c>
      <c r="M44" s="4" t="s">
        <v>6</v>
      </c>
      <c r="N44" s="4" t="s">
        <v>6</v>
      </c>
      <c r="O44" s="4" t="s">
        <v>6</v>
      </c>
    </row>
    <row r="45" spans="1:15" x14ac:dyDescent="0.25">
      <c r="A45" s="3" t="s">
        <v>674</v>
      </c>
      <c r="C45" s="4" t="s">
        <v>6</v>
      </c>
      <c r="D45" s="4" t="s">
        <v>6</v>
      </c>
      <c r="E45" s="4" t="s">
        <v>6</v>
      </c>
      <c r="F45" s="4" t="s">
        <v>6</v>
      </c>
      <c r="G45" s="4" t="s">
        <v>6</v>
      </c>
      <c r="H45" s="4" t="s">
        <v>6</v>
      </c>
      <c r="I45" s="4" t="s">
        <v>6</v>
      </c>
      <c r="J45" s="4" t="s">
        <v>6</v>
      </c>
      <c r="K45" s="4" t="s">
        <v>6</v>
      </c>
      <c r="L45" s="4" t="s">
        <v>6</v>
      </c>
      <c r="M45" s="4" t="s">
        <v>6</v>
      </c>
      <c r="N45" s="4" t="s">
        <v>6</v>
      </c>
      <c r="O45" s="4" t="s">
        <v>6</v>
      </c>
    </row>
    <row r="46" spans="1:15" x14ac:dyDescent="0.25">
      <c r="A46" s="4" t="s">
        <v>678</v>
      </c>
      <c r="C46" s="4" t="s">
        <v>6</v>
      </c>
      <c r="D46" s="4" t="s">
        <v>6</v>
      </c>
      <c r="E46" s="4" t="s">
        <v>6</v>
      </c>
      <c r="F46" s="4" t="s">
        <v>6</v>
      </c>
      <c r="G46" s="4" t="s">
        <v>6</v>
      </c>
      <c r="H46" s="4" t="s">
        <v>6</v>
      </c>
      <c r="I46" s="4" t="s">
        <v>6</v>
      </c>
      <c r="J46" s="4" t="s">
        <v>6</v>
      </c>
      <c r="K46" s="4" t="s">
        <v>6</v>
      </c>
      <c r="L46" s="12">
        <v>700</v>
      </c>
      <c r="M46" s="4" t="s">
        <v>6</v>
      </c>
      <c r="N46" s="4" t="s">
        <v>6</v>
      </c>
      <c r="O46" s="4" t="s">
        <v>6</v>
      </c>
    </row>
    <row r="47" spans="1:15" ht="30" x14ac:dyDescent="0.25">
      <c r="A47" s="4" t="s">
        <v>700</v>
      </c>
      <c r="C47" s="4" t="s">
        <v>6</v>
      </c>
      <c r="D47" s="4" t="s">
        <v>6</v>
      </c>
      <c r="E47" s="4" t="s">
        <v>6</v>
      </c>
      <c r="F47" s="4" t="s">
        <v>6</v>
      </c>
      <c r="G47" s="4" t="s">
        <v>6</v>
      </c>
      <c r="H47" s="4" t="s">
        <v>6</v>
      </c>
      <c r="I47" s="4" t="s">
        <v>6</v>
      </c>
      <c r="J47" s="4" t="s">
        <v>6</v>
      </c>
      <c r="K47" s="4" t="s">
        <v>6</v>
      </c>
      <c r="L47" s="4" t="s">
        <v>6</v>
      </c>
      <c r="M47" s="4" t="s">
        <v>6</v>
      </c>
      <c r="N47" s="4" t="s">
        <v>6</v>
      </c>
      <c r="O47" s="4" t="s">
        <v>6</v>
      </c>
    </row>
    <row r="48" spans="1:15" x14ac:dyDescent="0.25">
      <c r="A48" s="3" t="s">
        <v>674</v>
      </c>
      <c r="C48" s="4" t="s">
        <v>6</v>
      </c>
      <c r="D48" s="4" t="s">
        <v>6</v>
      </c>
      <c r="E48" s="4" t="s">
        <v>6</v>
      </c>
      <c r="F48" s="4" t="s">
        <v>6</v>
      </c>
      <c r="G48" s="4" t="s">
        <v>6</v>
      </c>
      <c r="H48" s="4" t="s">
        <v>6</v>
      </c>
      <c r="I48" s="4" t="s">
        <v>6</v>
      </c>
      <c r="J48" s="4" t="s">
        <v>6</v>
      </c>
      <c r="K48" s="4" t="s">
        <v>6</v>
      </c>
      <c r="L48" s="4" t="s">
        <v>6</v>
      </c>
      <c r="M48" s="4" t="s">
        <v>6</v>
      </c>
      <c r="N48" s="4" t="s">
        <v>6</v>
      </c>
      <c r="O48" s="4" t="s">
        <v>6</v>
      </c>
    </row>
    <row r="49" spans="1:15" x14ac:dyDescent="0.25">
      <c r="A49" s="4" t="s">
        <v>701</v>
      </c>
      <c r="C49" s="4" t="s">
        <v>6</v>
      </c>
      <c r="D49" s="4" t="s">
        <v>6</v>
      </c>
      <c r="E49" s="4" t="s">
        <v>6</v>
      </c>
      <c r="F49" s="4" t="s">
        <v>6</v>
      </c>
      <c r="G49" s="4" t="s">
        <v>6</v>
      </c>
      <c r="H49" s="4" t="s">
        <v>6</v>
      </c>
      <c r="I49" s="4" t="s">
        <v>6</v>
      </c>
      <c r="J49" s="10">
        <v>0.8</v>
      </c>
      <c r="K49" s="10">
        <v>0.8</v>
      </c>
      <c r="L49" s="10">
        <v>0.8</v>
      </c>
      <c r="M49" s="4" t="s">
        <v>6</v>
      </c>
      <c r="N49" s="4" t="s">
        <v>6</v>
      </c>
      <c r="O49" s="4" t="s">
        <v>6</v>
      </c>
    </row>
    <row r="50" spans="1:15" x14ac:dyDescent="0.25">
      <c r="A50" s="4" t="s">
        <v>702</v>
      </c>
      <c r="C50" s="4" t="s">
        <v>6</v>
      </c>
      <c r="D50" s="4" t="s">
        <v>6</v>
      </c>
      <c r="E50" s="4" t="s">
        <v>6</v>
      </c>
      <c r="F50" s="4" t="s">
        <v>6</v>
      </c>
      <c r="G50" s="4" t="s">
        <v>6</v>
      </c>
      <c r="H50" s="4" t="s">
        <v>6</v>
      </c>
      <c r="I50" s="4" t="s">
        <v>6</v>
      </c>
      <c r="J50" s="4" t="s">
        <v>6</v>
      </c>
      <c r="K50" s="4" t="s">
        <v>6</v>
      </c>
      <c r="L50" s="4" t="s">
        <v>6</v>
      </c>
      <c r="M50" s="4" t="s">
        <v>6</v>
      </c>
      <c r="N50" s="4" t="s">
        <v>6</v>
      </c>
      <c r="O50" s="4" t="s">
        <v>6</v>
      </c>
    </row>
    <row r="51" spans="1:15" x14ac:dyDescent="0.25">
      <c r="A51" s="3" t="s">
        <v>674</v>
      </c>
      <c r="C51" s="4" t="s">
        <v>6</v>
      </c>
      <c r="D51" s="4" t="s">
        <v>6</v>
      </c>
      <c r="E51" s="4" t="s">
        <v>6</v>
      </c>
      <c r="F51" s="4" t="s">
        <v>6</v>
      </c>
      <c r="G51" s="4" t="s">
        <v>6</v>
      </c>
      <c r="H51" s="4" t="s">
        <v>6</v>
      </c>
      <c r="I51" s="4" t="s">
        <v>6</v>
      </c>
      <c r="J51" s="4" t="s">
        <v>6</v>
      </c>
      <c r="K51" s="4" t="s">
        <v>6</v>
      </c>
      <c r="L51" s="4" t="s">
        <v>6</v>
      </c>
      <c r="M51" s="4" t="s">
        <v>6</v>
      </c>
      <c r="N51" s="4" t="s">
        <v>6</v>
      </c>
      <c r="O51" s="4" t="s">
        <v>6</v>
      </c>
    </row>
    <row r="52" spans="1:15" x14ac:dyDescent="0.25">
      <c r="A52" s="4" t="s">
        <v>703</v>
      </c>
      <c r="C52" s="4" t="s">
        <v>6</v>
      </c>
      <c r="D52" s="4" t="s">
        <v>6</v>
      </c>
      <c r="E52" s="4" t="s">
        <v>704</v>
      </c>
      <c r="F52" s="4" t="s">
        <v>6</v>
      </c>
      <c r="G52" s="4" t="s">
        <v>6</v>
      </c>
      <c r="H52" s="4" t="s">
        <v>6</v>
      </c>
      <c r="I52" s="4" t="s">
        <v>6</v>
      </c>
      <c r="J52" s="4" t="s">
        <v>6</v>
      </c>
      <c r="K52" s="4" t="s">
        <v>6</v>
      </c>
      <c r="L52" s="4" t="s">
        <v>6</v>
      </c>
      <c r="M52" s="4" t="s">
        <v>6</v>
      </c>
      <c r="N52" s="4" t="s">
        <v>6</v>
      </c>
      <c r="O52" s="4" t="s">
        <v>6</v>
      </c>
    </row>
    <row r="53" spans="1:15" x14ac:dyDescent="0.25">
      <c r="A53" s="4" t="s">
        <v>705</v>
      </c>
      <c r="C53" s="4" t="s">
        <v>6</v>
      </c>
      <c r="D53" s="4" t="s">
        <v>6</v>
      </c>
      <c r="E53" s="4" t="s">
        <v>6</v>
      </c>
      <c r="F53" s="4" t="s">
        <v>6</v>
      </c>
      <c r="G53" s="4" t="s">
        <v>6</v>
      </c>
      <c r="H53" s="4" t="s">
        <v>6</v>
      </c>
      <c r="I53" s="4" t="s">
        <v>6</v>
      </c>
      <c r="J53" s="4" t="s">
        <v>6</v>
      </c>
      <c r="K53" s="4" t="s">
        <v>6</v>
      </c>
      <c r="L53" s="4" t="s">
        <v>6</v>
      </c>
      <c r="M53" s="4" t="s">
        <v>6</v>
      </c>
      <c r="N53" s="4" t="s">
        <v>6</v>
      </c>
      <c r="O53" s="4" t="s">
        <v>6</v>
      </c>
    </row>
    <row r="54" spans="1:15" x14ac:dyDescent="0.25">
      <c r="A54" s="3" t="s">
        <v>674</v>
      </c>
      <c r="C54" s="4" t="s">
        <v>6</v>
      </c>
      <c r="D54" s="4" t="s">
        <v>6</v>
      </c>
      <c r="E54" s="4" t="s">
        <v>6</v>
      </c>
      <c r="F54" s="4" t="s">
        <v>6</v>
      </c>
      <c r="G54" s="4" t="s">
        <v>6</v>
      </c>
      <c r="H54" s="4" t="s">
        <v>6</v>
      </c>
      <c r="I54" s="4" t="s">
        <v>6</v>
      </c>
      <c r="J54" s="4" t="s">
        <v>6</v>
      </c>
      <c r="K54" s="4" t="s">
        <v>6</v>
      </c>
      <c r="L54" s="4" t="s">
        <v>6</v>
      </c>
      <c r="M54" s="4" t="s">
        <v>6</v>
      </c>
      <c r="N54" s="4" t="s">
        <v>6</v>
      </c>
      <c r="O54" s="4" t="s">
        <v>6</v>
      </c>
    </row>
    <row r="55" spans="1:15" x14ac:dyDescent="0.25">
      <c r="A55" s="4" t="s">
        <v>703</v>
      </c>
      <c r="C55" s="4" t="s">
        <v>6</v>
      </c>
      <c r="D55" s="4" t="s">
        <v>6</v>
      </c>
      <c r="E55" s="4" t="s">
        <v>706</v>
      </c>
      <c r="F55" s="4" t="s">
        <v>6</v>
      </c>
      <c r="G55" s="4" t="s">
        <v>6</v>
      </c>
      <c r="H55" s="4" t="s">
        <v>6</v>
      </c>
      <c r="I55" s="4" t="s">
        <v>6</v>
      </c>
      <c r="J55" s="4" t="s">
        <v>6</v>
      </c>
      <c r="K55" s="4" t="s">
        <v>6</v>
      </c>
      <c r="L55" s="4" t="s">
        <v>6</v>
      </c>
      <c r="M55" s="4" t="s">
        <v>6</v>
      </c>
      <c r="N55" s="4" t="s">
        <v>6</v>
      </c>
      <c r="O55" s="4" t="s">
        <v>6</v>
      </c>
    </row>
    <row r="56" spans="1:15" x14ac:dyDescent="0.25">
      <c r="A56" s="18"/>
      <c r="B56" s="18"/>
      <c r="C56" s="18"/>
      <c r="D56" s="18"/>
      <c r="E56" s="18"/>
      <c r="F56" s="18"/>
      <c r="G56" s="18"/>
      <c r="H56" s="18"/>
      <c r="I56" s="18"/>
      <c r="J56" s="18"/>
      <c r="K56" s="18"/>
      <c r="L56" s="18"/>
      <c r="M56" s="18"/>
      <c r="N56" s="18"/>
    </row>
    <row r="57" spans="1:15" x14ac:dyDescent="0.25">
      <c r="A57" s="20" t="s">
        <v>707</v>
      </c>
      <c r="B57" s="18"/>
      <c r="C57" s="18"/>
      <c r="D57" s="18"/>
      <c r="E57" s="18"/>
      <c r="F57" s="18"/>
      <c r="G57" s="18"/>
      <c r="H57" s="18"/>
      <c r="I57" s="18"/>
      <c r="J57" s="18"/>
      <c r="K57" s="18"/>
      <c r="L57" s="18"/>
      <c r="M57" s="18"/>
      <c r="N57" s="18"/>
    </row>
  </sheetData>
  <mergeCells count="7">
    <mergeCell ref="A56:N56"/>
    <mergeCell ref="A57:N57"/>
    <mergeCell ref="A1:B2"/>
    <mergeCell ref="C1:D1"/>
    <mergeCell ref="E1:G1"/>
    <mergeCell ref="H1:I1"/>
    <mergeCell ref="J1:L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I77"/>
  <sheetViews>
    <sheetView workbookViewId="0">
      <selection sqref="A1:B2"/>
    </sheetView>
  </sheetViews>
  <sheetFormatPr defaultRowHeight="15" x14ac:dyDescent="0.25"/>
  <cols>
    <col min="1" max="1" width="80" customWidth="1"/>
    <col min="2" max="2" width="13" customWidth="1"/>
    <col min="3" max="3" width="16" customWidth="1"/>
    <col min="4" max="9" width="14" customWidth="1"/>
  </cols>
  <sheetData>
    <row r="1" spans="1:9" x14ac:dyDescent="0.25">
      <c r="A1" s="17" t="s">
        <v>708</v>
      </c>
      <c r="B1" s="18"/>
      <c r="C1" s="19" t="s">
        <v>1</v>
      </c>
      <c r="D1" s="18"/>
      <c r="E1" s="18"/>
      <c r="F1" s="18"/>
      <c r="G1" s="18"/>
      <c r="H1" s="18"/>
    </row>
    <row r="2" spans="1:9" x14ac:dyDescent="0.25">
      <c r="A2" s="18"/>
      <c r="B2" s="18"/>
      <c r="C2" s="2" t="s">
        <v>2</v>
      </c>
      <c r="D2" s="2" t="s">
        <v>709</v>
      </c>
      <c r="E2" s="2" t="s">
        <v>72</v>
      </c>
      <c r="F2" s="2" t="s">
        <v>710</v>
      </c>
      <c r="G2" s="2" t="s">
        <v>73</v>
      </c>
      <c r="H2" s="2" t="s">
        <v>711</v>
      </c>
      <c r="I2" s="2" t="s">
        <v>633</v>
      </c>
    </row>
    <row r="3" spans="1:9" ht="30" x14ac:dyDescent="0.25">
      <c r="A3" s="3" t="s">
        <v>712</v>
      </c>
      <c r="C3" s="4" t="s">
        <v>6</v>
      </c>
      <c r="D3" s="4" t="s">
        <v>6</v>
      </c>
      <c r="E3" s="4" t="s">
        <v>6</v>
      </c>
      <c r="F3" s="4" t="s">
        <v>6</v>
      </c>
      <c r="G3" s="4" t="s">
        <v>6</v>
      </c>
      <c r="H3" s="4" t="s">
        <v>6</v>
      </c>
      <c r="I3" s="4" t="s">
        <v>6</v>
      </c>
    </row>
    <row r="4" spans="1:9" x14ac:dyDescent="0.25">
      <c r="A4" s="4" t="s">
        <v>713</v>
      </c>
      <c r="C4" s="5">
        <v>43333</v>
      </c>
      <c r="D4" s="4" t="s">
        <v>6</v>
      </c>
      <c r="E4" s="5">
        <v>51259</v>
      </c>
      <c r="F4" s="4" t="s">
        <v>6</v>
      </c>
      <c r="G4" s="4" t="s">
        <v>6</v>
      </c>
      <c r="H4" s="4" t="s">
        <v>6</v>
      </c>
      <c r="I4" s="4" t="s">
        <v>6</v>
      </c>
    </row>
    <row r="5" spans="1:9" x14ac:dyDescent="0.25">
      <c r="A5" s="4" t="s">
        <v>141</v>
      </c>
      <c r="C5" s="6">
        <v>226501</v>
      </c>
      <c r="D5" s="4" t="s">
        <v>6</v>
      </c>
      <c r="E5" s="6">
        <v>197205</v>
      </c>
      <c r="F5" s="4" t="s">
        <v>6</v>
      </c>
      <c r="G5" s="4" t="s">
        <v>6</v>
      </c>
      <c r="H5" s="4" t="s">
        <v>6</v>
      </c>
      <c r="I5" s="4" t="s">
        <v>6</v>
      </c>
    </row>
    <row r="6" spans="1:9" x14ac:dyDescent="0.25">
      <c r="A6" s="4" t="s">
        <v>714</v>
      </c>
      <c r="C6" s="6">
        <v>47794</v>
      </c>
      <c r="D6" s="4" t="s">
        <v>6</v>
      </c>
      <c r="E6" s="6">
        <v>42138</v>
      </c>
      <c r="F6" s="4" t="s">
        <v>6</v>
      </c>
      <c r="G6" s="4" t="s">
        <v>6</v>
      </c>
      <c r="H6" s="4" t="s">
        <v>6</v>
      </c>
      <c r="I6" s="4" t="s">
        <v>6</v>
      </c>
    </row>
    <row r="7" spans="1:9" x14ac:dyDescent="0.25">
      <c r="A7" s="4" t="s">
        <v>156</v>
      </c>
      <c r="C7" s="6">
        <v>137213</v>
      </c>
      <c r="D7" s="4" t="s">
        <v>6</v>
      </c>
      <c r="E7" s="6">
        <v>101288</v>
      </c>
      <c r="F7" s="4" t="s">
        <v>6</v>
      </c>
      <c r="G7" s="4" t="s">
        <v>6</v>
      </c>
      <c r="H7" s="4" t="s">
        <v>6</v>
      </c>
      <c r="I7" s="4" t="s">
        <v>6</v>
      </c>
    </row>
    <row r="8" spans="1:9" x14ac:dyDescent="0.25">
      <c r="A8" s="4" t="s">
        <v>715</v>
      </c>
      <c r="C8" s="6">
        <v>89014</v>
      </c>
      <c r="D8" s="4" t="s">
        <v>6</v>
      </c>
      <c r="E8" s="6">
        <v>95661</v>
      </c>
      <c r="F8" s="4" t="s">
        <v>6</v>
      </c>
      <c r="G8" s="4" t="s">
        <v>6</v>
      </c>
      <c r="H8" s="4" t="s">
        <v>6</v>
      </c>
      <c r="I8" s="4" t="s">
        <v>6</v>
      </c>
    </row>
    <row r="9" spans="1:9" x14ac:dyDescent="0.25">
      <c r="A9" s="4" t="s">
        <v>166</v>
      </c>
      <c r="C9" s="6">
        <v>274</v>
      </c>
      <c r="D9" s="4" t="s">
        <v>6</v>
      </c>
      <c r="E9" s="6">
        <v>256</v>
      </c>
      <c r="F9" s="4" t="s">
        <v>6</v>
      </c>
      <c r="G9" s="4" t="s">
        <v>6</v>
      </c>
      <c r="H9" s="4" t="s">
        <v>6</v>
      </c>
      <c r="I9" s="4" t="s">
        <v>6</v>
      </c>
    </row>
    <row r="10" spans="1:9" x14ac:dyDescent="0.25">
      <c r="A10" s="4" t="s">
        <v>167</v>
      </c>
      <c r="C10" s="6">
        <v>89288</v>
      </c>
      <c r="D10" s="4" t="s">
        <v>6</v>
      </c>
      <c r="E10" s="6">
        <v>95916</v>
      </c>
      <c r="F10" s="4" t="s">
        <v>6</v>
      </c>
      <c r="G10" s="5">
        <v>77462</v>
      </c>
      <c r="H10" s="4" t="s">
        <v>6</v>
      </c>
      <c r="I10" s="5">
        <v>63473</v>
      </c>
    </row>
    <row r="11" spans="1:9" x14ac:dyDescent="0.25">
      <c r="A11" s="3" t="s">
        <v>716</v>
      </c>
      <c r="C11" s="4" t="s">
        <v>6</v>
      </c>
      <c r="D11" s="4" t="s">
        <v>6</v>
      </c>
      <c r="E11" s="4" t="s">
        <v>6</v>
      </c>
      <c r="F11" s="4" t="s">
        <v>6</v>
      </c>
      <c r="G11" s="4" t="s">
        <v>6</v>
      </c>
      <c r="H11" s="4" t="s">
        <v>6</v>
      </c>
      <c r="I11" s="4" t="s">
        <v>6</v>
      </c>
    </row>
    <row r="12" spans="1:9" x14ac:dyDescent="0.25">
      <c r="A12" s="4" t="s">
        <v>717</v>
      </c>
      <c r="B12" s="4" t="s">
        <v>76</v>
      </c>
      <c r="C12" s="6">
        <v>58496</v>
      </c>
      <c r="D12" s="4" t="s">
        <v>6</v>
      </c>
      <c r="E12" s="6">
        <v>100330</v>
      </c>
      <c r="F12" s="4" t="s">
        <v>6</v>
      </c>
      <c r="G12" s="6">
        <v>81288</v>
      </c>
      <c r="H12" s="4" t="s">
        <v>6</v>
      </c>
      <c r="I12" s="4" t="s">
        <v>6</v>
      </c>
    </row>
    <row r="13" spans="1:9" x14ac:dyDescent="0.25">
      <c r="A13" s="4" t="s">
        <v>93</v>
      </c>
      <c r="C13" s="6">
        <v>2172</v>
      </c>
      <c r="D13" s="4" t="s">
        <v>6</v>
      </c>
      <c r="E13" s="6">
        <v>31401</v>
      </c>
      <c r="F13" s="4" t="s">
        <v>6</v>
      </c>
      <c r="G13" s="6">
        <v>22459</v>
      </c>
      <c r="H13" s="4" t="s">
        <v>6</v>
      </c>
      <c r="I13" s="4" t="s">
        <v>6</v>
      </c>
    </row>
    <row r="14" spans="1:9" x14ac:dyDescent="0.25">
      <c r="A14" s="4" t="s">
        <v>193</v>
      </c>
      <c r="C14" s="6">
        <v>2158</v>
      </c>
      <c r="D14" s="4" t="s">
        <v>6</v>
      </c>
      <c r="E14" s="6">
        <v>31407</v>
      </c>
      <c r="F14" s="4" t="s">
        <v>6</v>
      </c>
      <c r="G14" s="6">
        <v>22025</v>
      </c>
      <c r="H14" s="4" t="s">
        <v>6</v>
      </c>
      <c r="I14" s="4" t="s">
        <v>6</v>
      </c>
    </row>
    <row r="15" spans="1:9" x14ac:dyDescent="0.25">
      <c r="A15" s="4" t="s">
        <v>321</v>
      </c>
      <c r="C15" s="6">
        <v>2119</v>
      </c>
      <c r="D15" s="4" t="s">
        <v>6</v>
      </c>
      <c r="E15" s="6">
        <v>31372</v>
      </c>
      <c r="F15" s="4" t="s">
        <v>6</v>
      </c>
      <c r="G15" s="6">
        <v>21979</v>
      </c>
      <c r="H15" s="4" t="s">
        <v>6</v>
      </c>
      <c r="I15" s="4" t="s">
        <v>6</v>
      </c>
    </row>
    <row r="16" spans="1:9" x14ac:dyDescent="0.25">
      <c r="A16" s="4" t="s">
        <v>681</v>
      </c>
      <c r="C16" s="4" t="s">
        <v>6</v>
      </c>
      <c r="D16" s="4" t="s">
        <v>6</v>
      </c>
      <c r="E16" s="4" t="s">
        <v>6</v>
      </c>
      <c r="F16" s="4" t="s">
        <v>6</v>
      </c>
      <c r="G16" s="4" t="s">
        <v>6</v>
      </c>
      <c r="H16" s="4" t="s">
        <v>6</v>
      </c>
      <c r="I16" s="4" t="s">
        <v>6</v>
      </c>
    </row>
    <row r="17" spans="1:9" ht="30" x14ac:dyDescent="0.25">
      <c r="A17" s="3" t="s">
        <v>712</v>
      </c>
      <c r="C17" s="4" t="s">
        <v>6</v>
      </c>
      <c r="D17" s="4" t="s">
        <v>6</v>
      </c>
      <c r="E17" s="4" t="s">
        <v>6</v>
      </c>
      <c r="F17" s="4" t="s">
        <v>6</v>
      </c>
      <c r="G17" s="4" t="s">
        <v>6</v>
      </c>
      <c r="H17" s="4" t="s">
        <v>6</v>
      </c>
      <c r="I17" s="4" t="s">
        <v>6</v>
      </c>
    </row>
    <row r="18" spans="1:9" x14ac:dyDescent="0.25">
      <c r="A18" s="4" t="s">
        <v>713</v>
      </c>
      <c r="C18" s="4" t="s">
        <v>6</v>
      </c>
      <c r="D18" s="5">
        <v>5876</v>
      </c>
      <c r="E18" s="4" t="s">
        <v>6</v>
      </c>
      <c r="F18" s="4" t="s">
        <v>6</v>
      </c>
      <c r="G18" s="4" t="s">
        <v>6</v>
      </c>
      <c r="H18" s="4" t="s">
        <v>6</v>
      </c>
      <c r="I18" s="4" t="s">
        <v>6</v>
      </c>
    </row>
    <row r="19" spans="1:9" x14ac:dyDescent="0.25">
      <c r="A19" s="4" t="s">
        <v>718</v>
      </c>
      <c r="C19" s="4" t="s">
        <v>6</v>
      </c>
      <c r="D19" s="6">
        <v>36954</v>
      </c>
      <c r="E19" s="4" t="s">
        <v>6</v>
      </c>
      <c r="F19" s="4" t="s">
        <v>6</v>
      </c>
      <c r="G19" s="4" t="s">
        <v>6</v>
      </c>
      <c r="H19" s="4" t="s">
        <v>6</v>
      </c>
      <c r="I19" s="4" t="s">
        <v>6</v>
      </c>
    </row>
    <row r="20" spans="1:9" x14ac:dyDescent="0.25">
      <c r="A20" s="4" t="s">
        <v>141</v>
      </c>
      <c r="C20" s="4" t="s">
        <v>6</v>
      </c>
      <c r="D20" s="6">
        <v>42830</v>
      </c>
      <c r="E20" s="4" t="s">
        <v>6</v>
      </c>
      <c r="F20" s="4" t="s">
        <v>6</v>
      </c>
      <c r="G20" s="4" t="s">
        <v>6</v>
      </c>
      <c r="H20" s="4" t="s">
        <v>6</v>
      </c>
      <c r="I20" s="4" t="s">
        <v>6</v>
      </c>
    </row>
    <row r="21" spans="1:9" x14ac:dyDescent="0.25">
      <c r="A21" s="4" t="s">
        <v>714</v>
      </c>
      <c r="C21" s="4" t="s">
        <v>6</v>
      </c>
      <c r="D21" s="6">
        <v>6117</v>
      </c>
      <c r="E21" s="4" t="s">
        <v>6</v>
      </c>
      <c r="F21" s="4" t="s">
        <v>6</v>
      </c>
      <c r="G21" s="4" t="s">
        <v>6</v>
      </c>
      <c r="H21" s="4" t="s">
        <v>6</v>
      </c>
      <c r="I21" s="4" t="s">
        <v>6</v>
      </c>
    </row>
    <row r="22" spans="1:9" x14ac:dyDescent="0.25">
      <c r="A22" s="4" t="s">
        <v>719</v>
      </c>
      <c r="C22" s="4" t="s">
        <v>6</v>
      </c>
      <c r="D22" s="6">
        <v>15744</v>
      </c>
      <c r="E22" s="4" t="s">
        <v>6</v>
      </c>
      <c r="F22" s="4" t="s">
        <v>6</v>
      </c>
      <c r="G22" s="4" t="s">
        <v>6</v>
      </c>
      <c r="H22" s="4" t="s">
        <v>6</v>
      </c>
      <c r="I22" s="4" t="s">
        <v>6</v>
      </c>
    </row>
    <row r="23" spans="1:9" x14ac:dyDescent="0.25">
      <c r="A23" s="4" t="s">
        <v>156</v>
      </c>
      <c r="C23" s="4" t="s">
        <v>6</v>
      </c>
      <c r="D23" s="6">
        <v>21862</v>
      </c>
      <c r="E23" s="4" t="s">
        <v>6</v>
      </c>
      <c r="F23" s="4" t="s">
        <v>6</v>
      </c>
      <c r="G23" s="4" t="s">
        <v>6</v>
      </c>
      <c r="H23" s="4" t="s">
        <v>6</v>
      </c>
      <c r="I23" s="4" t="s">
        <v>6</v>
      </c>
    </row>
    <row r="24" spans="1:9" x14ac:dyDescent="0.25">
      <c r="A24" s="4" t="s">
        <v>715</v>
      </c>
      <c r="C24" s="4" t="s">
        <v>6</v>
      </c>
      <c r="D24" s="6">
        <v>20719</v>
      </c>
      <c r="E24" s="4" t="s">
        <v>6</v>
      </c>
      <c r="F24" s="4" t="s">
        <v>6</v>
      </c>
      <c r="G24" s="4" t="s">
        <v>6</v>
      </c>
      <c r="H24" s="4" t="s">
        <v>6</v>
      </c>
      <c r="I24" s="4" t="s">
        <v>6</v>
      </c>
    </row>
    <row r="25" spans="1:9" x14ac:dyDescent="0.25">
      <c r="A25" s="4" t="s">
        <v>166</v>
      </c>
      <c r="C25" s="4" t="s">
        <v>6</v>
      </c>
      <c r="D25" s="6">
        <v>249</v>
      </c>
      <c r="E25" s="4" t="s">
        <v>6</v>
      </c>
      <c r="F25" s="4" t="s">
        <v>6</v>
      </c>
      <c r="G25" s="4" t="s">
        <v>6</v>
      </c>
      <c r="H25" s="4" t="s">
        <v>6</v>
      </c>
      <c r="I25" s="4" t="s">
        <v>6</v>
      </c>
    </row>
    <row r="26" spans="1:9" x14ac:dyDescent="0.25">
      <c r="A26" s="4" t="s">
        <v>167</v>
      </c>
      <c r="C26" s="4" t="s">
        <v>6</v>
      </c>
      <c r="D26" s="6">
        <v>20968</v>
      </c>
      <c r="E26" s="4" t="s">
        <v>6</v>
      </c>
      <c r="F26" s="4" t="s">
        <v>6</v>
      </c>
      <c r="G26" s="4" t="s">
        <v>6</v>
      </c>
      <c r="H26" s="4" t="s">
        <v>6</v>
      </c>
      <c r="I26" s="4" t="s">
        <v>6</v>
      </c>
    </row>
    <row r="27" spans="1:9" x14ac:dyDescent="0.25">
      <c r="A27" s="3" t="s">
        <v>716</v>
      </c>
      <c r="C27" s="4" t="s">
        <v>6</v>
      </c>
      <c r="D27" s="4" t="s">
        <v>6</v>
      </c>
      <c r="E27" s="4" t="s">
        <v>6</v>
      </c>
      <c r="F27" s="4" t="s">
        <v>6</v>
      </c>
      <c r="G27" s="4" t="s">
        <v>6</v>
      </c>
      <c r="H27" s="4" t="s">
        <v>6</v>
      </c>
      <c r="I27" s="4" t="s">
        <v>6</v>
      </c>
    </row>
    <row r="28" spans="1:9" x14ac:dyDescent="0.25">
      <c r="A28" s="4" t="s">
        <v>717</v>
      </c>
      <c r="C28" s="4" t="s">
        <v>6</v>
      </c>
      <c r="D28" s="6">
        <v>13921</v>
      </c>
      <c r="E28" s="4" t="s">
        <v>6</v>
      </c>
      <c r="F28" s="4" t="s">
        <v>6</v>
      </c>
      <c r="G28" s="4" t="s">
        <v>6</v>
      </c>
      <c r="H28" s="4" t="s">
        <v>6</v>
      </c>
      <c r="I28" s="4" t="s">
        <v>6</v>
      </c>
    </row>
    <row r="29" spans="1:9" x14ac:dyDescent="0.25">
      <c r="A29" s="4" t="s">
        <v>81</v>
      </c>
      <c r="C29" s="4" t="s">
        <v>6</v>
      </c>
      <c r="D29" s="6">
        <v>-5580</v>
      </c>
      <c r="E29" s="4" t="s">
        <v>6</v>
      </c>
      <c r="F29" s="4" t="s">
        <v>6</v>
      </c>
      <c r="G29" s="4" t="s">
        <v>6</v>
      </c>
      <c r="H29" s="4" t="s">
        <v>6</v>
      </c>
      <c r="I29" s="4" t="s">
        <v>6</v>
      </c>
    </row>
    <row r="30" spans="1:9" x14ac:dyDescent="0.25">
      <c r="A30" s="4" t="s">
        <v>720</v>
      </c>
      <c r="C30" s="4" t="s">
        <v>6</v>
      </c>
      <c r="D30" s="6">
        <v>8341</v>
      </c>
      <c r="E30" s="4" t="s">
        <v>6</v>
      </c>
      <c r="F30" s="4" t="s">
        <v>6</v>
      </c>
      <c r="G30" s="4" t="s">
        <v>6</v>
      </c>
      <c r="H30" s="4" t="s">
        <v>6</v>
      </c>
      <c r="I30" s="4" t="s">
        <v>6</v>
      </c>
    </row>
    <row r="31" spans="1:9" x14ac:dyDescent="0.25">
      <c r="A31" s="4" t="s">
        <v>93</v>
      </c>
      <c r="C31" s="4" t="s">
        <v>6</v>
      </c>
      <c r="D31" s="6">
        <v>1606</v>
      </c>
      <c r="E31" s="4" t="s">
        <v>6</v>
      </c>
      <c r="F31" s="4" t="s">
        <v>6</v>
      </c>
      <c r="G31" s="4" t="s">
        <v>6</v>
      </c>
      <c r="H31" s="4" t="s">
        <v>6</v>
      </c>
      <c r="I31" s="4" t="s">
        <v>6</v>
      </c>
    </row>
    <row r="32" spans="1:9" x14ac:dyDescent="0.25">
      <c r="A32" s="4" t="s">
        <v>193</v>
      </c>
      <c r="C32" s="4" t="s">
        <v>6</v>
      </c>
      <c r="D32" s="6">
        <v>1606</v>
      </c>
      <c r="E32" s="4" t="s">
        <v>6</v>
      </c>
      <c r="F32" s="4" t="s">
        <v>6</v>
      </c>
      <c r="G32" s="4" t="s">
        <v>6</v>
      </c>
      <c r="H32" s="4" t="s">
        <v>6</v>
      </c>
      <c r="I32" s="4" t="s">
        <v>6</v>
      </c>
    </row>
    <row r="33" spans="1:9" x14ac:dyDescent="0.25">
      <c r="A33" s="4" t="s">
        <v>321</v>
      </c>
      <c r="C33" s="4" t="s">
        <v>6</v>
      </c>
      <c r="D33" s="5">
        <v>1528</v>
      </c>
      <c r="E33" s="4" t="s">
        <v>6</v>
      </c>
      <c r="F33" s="4" t="s">
        <v>6</v>
      </c>
      <c r="G33" s="4" t="s">
        <v>6</v>
      </c>
      <c r="H33" s="4" t="s">
        <v>6</v>
      </c>
      <c r="I33" s="4" t="s">
        <v>6</v>
      </c>
    </row>
    <row r="34" spans="1:9" x14ac:dyDescent="0.25">
      <c r="A34" s="4" t="s">
        <v>683</v>
      </c>
      <c r="C34" s="4" t="s">
        <v>6</v>
      </c>
      <c r="D34" s="4" t="s">
        <v>6</v>
      </c>
      <c r="E34" s="4" t="s">
        <v>6</v>
      </c>
      <c r="F34" s="4" t="s">
        <v>6</v>
      </c>
      <c r="G34" s="4" t="s">
        <v>6</v>
      </c>
      <c r="H34" s="4" t="s">
        <v>6</v>
      </c>
      <c r="I34" s="4" t="s">
        <v>6</v>
      </c>
    </row>
    <row r="35" spans="1:9" ht="30" x14ac:dyDescent="0.25">
      <c r="A35" s="3" t="s">
        <v>712</v>
      </c>
      <c r="C35" s="4" t="s">
        <v>6</v>
      </c>
      <c r="D35" s="4" t="s">
        <v>6</v>
      </c>
      <c r="E35" s="4" t="s">
        <v>6</v>
      </c>
      <c r="F35" s="4" t="s">
        <v>6</v>
      </c>
      <c r="G35" s="4" t="s">
        <v>6</v>
      </c>
      <c r="H35" s="4" t="s">
        <v>6</v>
      </c>
      <c r="I35" s="4" t="s">
        <v>6</v>
      </c>
    </row>
    <row r="36" spans="1:9" x14ac:dyDescent="0.25">
      <c r="A36" s="4" t="s">
        <v>713</v>
      </c>
      <c r="C36" s="4" t="s">
        <v>6</v>
      </c>
      <c r="D36" s="4" t="s">
        <v>6</v>
      </c>
      <c r="E36" s="4" t="s">
        <v>6</v>
      </c>
      <c r="F36" s="5">
        <v>5932</v>
      </c>
      <c r="G36" s="4" t="s">
        <v>6</v>
      </c>
      <c r="H36" s="4" t="s">
        <v>6</v>
      </c>
      <c r="I36" s="4" t="s">
        <v>6</v>
      </c>
    </row>
    <row r="37" spans="1:9" x14ac:dyDescent="0.25">
      <c r="A37" s="4" t="s">
        <v>718</v>
      </c>
      <c r="C37" s="4" t="s">
        <v>6</v>
      </c>
      <c r="D37" s="4" t="s">
        <v>6</v>
      </c>
      <c r="E37" s="4" t="s">
        <v>6</v>
      </c>
      <c r="F37" s="6">
        <v>35204</v>
      </c>
      <c r="G37" s="4" t="s">
        <v>6</v>
      </c>
      <c r="H37" s="4" t="s">
        <v>6</v>
      </c>
      <c r="I37" s="4" t="s">
        <v>6</v>
      </c>
    </row>
    <row r="38" spans="1:9" x14ac:dyDescent="0.25">
      <c r="A38" s="4" t="s">
        <v>141</v>
      </c>
      <c r="C38" s="4" t="s">
        <v>6</v>
      </c>
      <c r="D38" s="4" t="s">
        <v>6</v>
      </c>
      <c r="E38" s="4" t="s">
        <v>6</v>
      </c>
      <c r="F38" s="6">
        <v>41137</v>
      </c>
      <c r="G38" s="4" t="s">
        <v>6</v>
      </c>
      <c r="H38" s="4" t="s">
        <v>6</v>
      </c>
      <c r="I38" s="4" t="s">
        <v>6</v>
      </c>
    </row>
    <row r="39" spans="1:9" x14ac:dyDescent="0.25">
      <c r="A39" s="4" t="s">
        <v>714</v>
      </c>
      <c r="C39" s="4" t="s">
        <v>6</v>
      </c>
      <c r="D39" s="4" t="s">
        <v>6</v>
      </c>
      <c r="E39" s="4" t="s">
        <v>6</v>
      </c>
      <c r="F39" s="6">
        <v>5235</v>
      </c>
      <c r="G39" s="4" t="s">
        <v>6</v>
      </c>
      <c r="H39" s="4" t="s">
        <v>6</v>
      </c>
      <c r="I39" s="4" t="s">
        <v>6</v>
      </c>
    </row>
    <row r="40" spans="1:9" x14ac:dyDescent="0.25">
      <c r="A40" s="4" t="s">
        <v>719</v>
      </c>
      <c r="C40" s="4" t="s">
        <v>6</v>
      </c>
      <c r="D40" s="4" t="s">
        <v>6</v>
      </c>
      <c r="E40" s="4" t="s">
        <v>6</v>
      </c>
      <c r="F40" s="6">
        <v>17220</v>
      </c>
      <c r="G40" s="4" t="s">
        <v>6</v>
      </c>
      <c r="H40" s="4" t="s">
        <v>6</v>
      </c>
      <c r="I40" s="4" t="s">
        <v>6</v>
      </c>
    </row>
    <row r="41" spans="1:9" x14ac:dyDescent="0.25">
      <c r="A41" s="4" t="s">
        <v>156</v>
      </c>
      <c r="C41" s="4" t="s">
        <v>6</v>
      </c>
      <c r="D41" s="4" t="s">
        <v>6</v>
      </c>
      <c r="E41" s="4" t="s">
        <v>6</v>
      </c>
      <c r="F41" s="6">
        <v>22455</v>
      </c>
      <c r="G41" s="4" t="s">
        <v>6</v>
      </c>
      <c r="H41" s="4" t="s">
        <v>6</v>
      </c>
      <c r="I41" s="4" t="s">
        <v>6</v>
      </c>
    </row>
    <row r="42" spans="1:9" x14ac:dyDescent="0.25">
      <c r="A42" s="4" t="s">
        <v>715</v>
      </c>
      <c r="C42" s="4" t="s">
        <v>6</v>
      </c>
      <c r="D42" s="4" t="s">
        <v>6</v>
      </c>
      <c r="E42" s="4" t="s">
        <v>6</v>
      </c>
      <c r="F42" s="6">
        <v>18455</v>
      </c>
      <c r="G42" s="4" t="s">
        <v>6</v>
      </c>
      <c r="H42" s="4" t="s">
        <v>6</v>
      </c>
      <c r="I42" s="4" t="s">
        <v>6</v>
      </c>
    </row>
    <row r="43" spans="1:9" x14ac:dyDescent="0.25">
      <c r="A43" s="4" t="s">
        <v>166</v>
      </c>
      <c r="C43" s="4" t="s">
        <v>6</v>
      </c>
      <c r="D43" s="4" t="s">
        <v>6</v>
      </c>
      <c r="E43" s="4" t="s">
        <v>6</v>
      </c>
      <c r="F43" s="6">
        <v>227</v>
      </c>
      <c r="G43" s="4" t="s">
        <v>6</v>
      </c>
      <c r="H43" s="4" t="s">
        <v>6</v>
      </c>
      <c r="I43" s="4" t="s">
        <v>6</v>
      </c>
    </row>
    <row r="44" spans="1:9" x14ac:dyDescent="0.25">
      <c r="A44" s="4" t="s">
        <v>167</v>
      </c>
      <c r="C44" s="4" t="s">
        <v>6</v>
      </c>
      <c r="D44" s="4" t="s">
        <v>6</v>
      </c>
      <c r="E44" s="4" t="s">
        <v>6</v>
      </c>
      <c r="F44" s="6">
        <v>18682</v>
      </c>
      <c r="G44" s="4" t="s">
        <v>6</v>
      </c>
      <c r="H44" s="4" t="s">
        <v>6</v>
      </c>
      <c r="I44" s="4" t="s">
        <v>6</v>
      </c>
    </row>
    <row r="45" spans="1:9" x14ac:dyDescent="0.25">
      <c r="A45" s="3" t="s">
        <v>716</v>
      </c>
      <c r="C45" s="4" t="s">
        <v>6</v>
      </c>
      <c r="D45" s="4" t="s">
        <v>6</v>
      </c>
      <c r="E45" s="4" t="s">
        <v>6</v>
      </c>
      <c r="F45" s="4" t="s">
        <v>6</v>
      </c>
      <c r="G45" s="4" t="s">
        <v>6</v>
      </c>
      <c r="H45" s="4" t="s">
        <v>6</v>
      </c>
      <c r="I45" s="4" t="s">
        <v>6</v>
      </c>
    </row>
    <row r="46" spans="1:9" x14ac:dyDescent="0.25">
      <c r="A46" s="4" t="s">
        <v>717</v>
      </c>
      <c r="C46" s="4" t="s">
        <v>6</v>
      </c>
      <c r="D46" s="4" t="s">
        <v>6</v>
      </c>
      <c r="E46" s="4" t="s">
        <v>6</v>
      </c>
      <c r="F46" s="6">
        <v>13566</v>
      </c>
      <c r="G46" s="4" t="s">
        <v>6</v>
      </c>
      <c r="H46" s="4" t="s">
        <v>6</v>
      </c>
      <c r="I46" s="4" t="s">
        <v>6</v>
      </c>
    </row>
    <row r="47" spans="1:9" x14ac:dyDescent="0.25">
      <c r="A47" s="4" t="s">
        <v>81</v>
      </c>
      <c r="C47" s="4" t="s">
        <v>6</v>
      </c>
      <c r="D47" s="4" t="s">
        <v>6</v>
      </c>
      <c r="E47" s="4" t="s">
        <v>6</v>
      </c>
      <c r="F47" s="6">
        <v>-5081</v>
      </c>
      <c r="G47" s="4" t="s">
        <v>6</v>
      </c>
      <c r="H47" s="4" t="s">
        <v>6</v>
      </c>
      <c r="I47" s="4" t="s">
        <v>6</v>
      </c>
    </row>
    <row r="48" spans="1:9" x14ac:dyDescent="0.25">
      <c r="A48" s="4" t="s">
        <v>720</v>
      </c>
      <c r="C48" s="4" t="s">
        <v>6</v>
      </c>
      <c r="D48" s="4" t="s">
        <v>6</v>
      </c>
      <c r="E48" s="4" t="s">
        <v>6</v>
      </c>
      <c r="F48" s="6">
        <v>8486</v>
      </c>
      <c r="G48" s="4" t="s">
        <v>6</v>
      </c>
      <c r="H48" s="4" t="s">
        <v>6</v>
      </c>
      <c r="I48" s="4" t="s">
        <v>6</v>
      </c>
    </row>
    <row r="49" spans="1:9" x14ac:dyDescent="0.25">
      <c r="A49" s="4" t="s">
        <v>93</v>
      </c>
      <c r="C49" s="4" t="s">
        <v>6</v>
      </c>
      <c r="D49" s="4" t="s">
        <v>6</v>
      </c>
      <c r="E49" s="4" t="s">
        <v>6</v>
      </c>
      <c r="F49" s="6">
        <v>1745</v>
      </c>
      <c r="G49" s="4" t="s">
        <v>6</v>
      </c>
      <c r="H49" s="4" t="s">
        <v>6</v>
      </c>
      <c r="I49" s="4" t="s">
        <v>6</v>
      </c>
    </row>
    <row r="50" spans="1:9" x14ac:dyDescent="0.25">
      <c r="A50" s="4" t="s">
        <v>193</v>
      </c>
      <c r="C50" s="4" t="s">
        <v>6</v>
      </c>
      <c r="D50" s="4" t="s">
        <v>6</v>
      </c>
      <c r="E50" s="4" t="s">
        <v>6</v>
      </c>
      <c r="F50" s="6">
        <v>1745</v>
      </c>
      <c r="G50" s="4" t="s">
        <v>6</v>
      </c>
      <c r="H50" s="4" t="s">
        <v>6</v>
      </c>
      <c r="I50" s="4" t="s">
        <v>6</v>
      </c>
    </row>
    <row r="51" spans="1:9" x14ac:dyDescent="0.25">
      <c r="A51" s="4" t="s">
        <v>321</v>
      </c>
      <c r="C51" s="4" t="s">
        <v>6</v>
      </c>
      <c r="D51" s="4" t="s">
        <v>6</v>
      </c>
      <c r="E51" s="4" t="s">
        <v>6</v>
      </c>
      <c r="F51" s="5">
        <v>1675</v>
      </c>
      <c r="G51" s="4" t="s">
        <v>6</v>
      </c>
      <c r="H51" s="4" t="s">
        <v>6</v>
      </c>
      <c r="I51" s="4" t="s">
        <v>6</v>
      </c>
    </row>
    <row r="52" spans="1:9" x14ac:dyDescent="0.25">
      <c r="A52" s="4" t="s">
        <v>690</v>
      </c>
      <c r="C52" s="4" t="s">
        <v>6</v>
      </c>
      <c r="D52" s="4" t="s">
        <v>6</v>
      </c>
      <c r="E52" s="4" t="s">
        <v>6</v>
      </c>
      <c r="F52" s="4" t="s">
        <v>6</v>
      </c>
      <c r="G52" s="4" t="s">
        <v>6</v>
      </c>
      <c r="H52" s="4" t="s">
        <v>6</v>
      </c>
      <c r="I52" s="4" t="s">
        <v>6</v>
      </c>
    </row>
    <row r="53" spans="1:9" x14ac:dyDescent="0.25">
      <c r="A53" s="3" t="s">
        <v>716</v>
      </c>
      <c r="C53" s="4" t="s">
        <v>6</v>
      </c>
      <c r="D53" s="4" t="s">
        <v>6</v>
      </c>
      <c r="E53" s="4" t="s">
        <v>6</v>
      </c>
      <c r="F53" s="4" t="s">
        <v>6</v>
      </c>
      <c r="G53" s="4" t="s">
        <v>6</v>
      </c>
      <c r="H53" s="4" t="s">
        <v>6</v>
      </c>
      <c r="I53" s="4" t="s">
        <v>6</v>
      </c>
    </row>
    <row r="54" spans="1:9" x14ac:dyDescent="0.25">
      <c r="A54" s="4" t="s">
        <v>717</v>
      </c>
      <c r="C54" s="4" t="s">
        <v>6</v>
      </c>
      <c r="D54" s="4" t="s">
        <v>6</v>
      </c>
      <c r="E54" s="4" t="s">
        <v>6</v>
      </c>
      <c r="F54" s="4" t="s">
        <v>6</v>
      </c>
      <c r="G54" s="4" t="s">
        <v>6</v>
      </c>
      <c r="H54" s="5">
        <v>12836</v>
      </c>
      <c r="I54" s="4" t="s">
        <v>6</v>
      </c>
    </row>
    <row r="55" spans="1:9" x14ac:dyDescent="0.25">
      <c r="A55" s="4" t="s">
        <v>81</v>
      </c>
      <c r="C55" s="4" t="s">
        <v>6</v>
      </c>
      <c r="D55" s="4" t="s">
        <v>6</v>
      </c>
      <c r="E55" s="4" t="s">
        <v>6</v>
      </c>
      <c r="F55" s="4" t="s">
        <v>6</v>
      </c>
      <c r="G55" s="4" t="s">
        <v>6</v>
      </c>
      <c r="H55" s="6">
        <v>-4755</v>
      </c>
      <c r="I55" s="4" t="s">
        <v>6</v>
      </c>
    </row>
    <row r="56" spans="1:9" x14ac:dyDescent="0.25">
      <c r="A56" s="4" t="s">
        <v>720</v>
      </c>
      <c r="C56" s="4" t="s">
        <v>6</v>
      </c>
      <c r="D56" s="4" t="s">
        <v>6</v>
      </c>
      <c r="E56" s="4" t="s">
        <v>6</v>
      </c>
      <c r="F56" s="4" t="s">
        <v>6</v>
      </c>
      <c r="G56" s="4" t="s">
        <v>6</v>
      </c>
      <c r="H56" s="6">
        <v>8081</v>
      </c>
      <c r="I56" s="4" t="s">
        <v>6</v>
      </c>
    </row>
    <row r="57" spans="1:9" x14ac:dyDescent="0.25">
      <c r="A57" s="4" t="s">
        <v>93</v>
      </c>
      <c r="C57" s="4" t="s">
        <v>6</v>
      </c>
      <c r="D57" s="4" t="s">
        <v>6</v>
      </c>
      <c r="E57" s="4" t="s">
        <v>6</v>
      </c>
      <c r="F57" s="4" t="s">
        <v>6</v>
      </c>
      <c r="G57" s="4" t="s">
        <v>6</v>
      </c>
      <c r="H57" s="6">
        <v>1614</v>
      </c>
      <c r="I57" s="4" t="s">
        <v>6</v>
      </c>
    </row>
    <row r="58" spans="1:9" x14ac:dyDescent="0.25">
      <c r="A58" s="4" t="s">
        <v>193</v>
      </c>
      <c r="C58" s="4" t="s">
        <v>6</v>
      </c>
      <c r="D58" s="4" t="s">
        <v>6</v>
      </c>
      <c r="E58" s="4" t="s">
        <v>6</v>
      </c>
      <c r="F58" s="4" t="s">
        <v>6</v>
      </c>
      <c r="G58" s="4" t="s">
        <v>6</v>
      </c>
      <c r="H58" s="6">
        <v>1614</v>
      </c>
      <c r="I58" s="4" t="s">
        <v>6</v>
      </c>
    </row>
    <row r="59" spans="1:9" x14ac:dyDescent="0.25">
      <c r="A59" s="4" t="s">
        <v>321</v>
      </c>
      <c r="C59" s="4" t="s">
        <v>6</v>
      </c>
      <c r="D59" s="4" t="s">
        <v>6</v>
      </c>
      <c r="E59" s="4" t="s">
        <v>6</v>
      </c>
      <c r="F59" s="4" t="s">
        <v>6</v>
      </c>
      <c r="G59" s="4" t="s">
        <v>6</v>
      </c>
      <c r="H59" s="5">
        <v>1547</v>
      </c>
      <c r="I59" s="4" t="s">
        <v>6</v>
      </c>
    </row>
    <row r="60" spans="1:9" x14ac:dyDescent="0.25">
      <c r="A60" s="4" t="s">
        <v>692</v>
      </c>
      <c r="C60" s="4" t="s">
        <v>6</v>
      </c>
      <c r="D60" s="4" t="s">
        <v>6</v>
      </c>
      <c r="E60" s="4" t="s">
        <v>6</v>
      </c>
      <c r="F60" s="4" t="s">
        <v>6</v>
      </c>
      <c r="G60" s="4" t="s">
        <v>6</v>
      </c>
      <c r="H60" s="4" t="s">
        <v>6</v>
      </c>
      <c r="I60" s="4" t="s">
        <v>6</v>
      </c>
    </row>
    <row r="61" spans="1:9" ht="30" x14ac:dyDescent="0.25">
      <c r="A61" s="3" t="s">
        <v>712</v>
      </c>
      <c r="C61" s="4" t="s">
        <v>6</v>
      </c>
      <c r="D61" s="4" t="s">
        <v>6</v>
      </c>
      <c r="E61" s="4" t="s">
        <v>6</v>
      </c>
      <c r="F61" s="4" t="s">
        <v>6</v>
      </c>
      <c r="G61" s="4" t="s">
        <v>6</v>
      </c>
      <c r="H61" s="4" t="s">
        <v>6</v>
      </c>
      <c r="I61" s="4" t="s">
        <v>6</v>
      </c>
    </row>
    <row r="62" spans="1:9" x14ac:dyDescent="0.25">
      <c r="A62" s="4" t="s">
        <v>713</v>
      </c>
      <c r="C62" s="6">
        <v>4237</v>
      </c>
      <c r="D62" s="4" t="s">
        <v>6</v>
      </c>
      <c r="E62" s="6">
        <v>4043</v>
      </c>
      <c r="F62" s="4" t="s">
        <v>6</v>
      </c>
      <c r="G62" s="4" t="s">
        <v>6</v>
      </c>
      <c r="H62" s="4" t="s">
        <v>6</v>
      </c>
      <c r="I62" s="4" t="s">
        <v>6</v>
      </c>
    </row>
    <row r="63" spans="1:9" x14ac:dyDescent="0.25">
      <c r="A63" s="4" t="s">
        <v>718</v>
      </c>
      <c r="C63" s="6">
        <v>3009</v>
      </c>
      <c r="D63" s="4" t="s">
        <v>6</v>
      </c>
      <c r="E63" s="6">
        <v>3014</v>
      </c>
      <c r="F63" s="4" t="s">
        <v>6</v>
      </c>
      <c r="G63" s="4" t="s">
        <v>6</v>
      </c>
      <c r="H63" s="4" t="s">
        <v>6</v>
      </c>
      <c r="I63" s="4" t="s">
        <v>6</v>
      </c>
    </row>
    <row r="64" spans="1:9" x14ac:dyDescent="0.25">
      <c r="A64" s="4" t="s">
        <v>141</v>
      </c>
      <c r="C64" s="6">
        <v>7245</v>
      </c>
      <c r="D64" s="4" t="s">
        <v>6</v>
      </c>
      <c r="E64" s="6">
        <v>7057</v>
      </c>
      <c r="F64" s="4" t="s">
        <v>6</v>
      </c>
      <c r="G64" s="4" t="s">
        <v>6</v>
      </c>
      <c r="H64" s="4" t="s">
        <v>6</v>
      </c>
      <c r="I64" s="4" t="s">
        <v>6</v>
      </c>
    </row>
    <row r="65" spans="1:9" x14ac:dyDescent="0.25">
      <c r="A65" s="4" t="s">
        <v>714</v>
      </c>
      <c r="C65" s="6">
        <v>4085</v>
      </c>
      <c r="D65" s="4" t="s">
        <v>6</v>
      </c>
      <c r="E65" s="6">
        <v>3780</v>
      </c>
      <c r="F65" s="4" t="s">
        <v>6</v>
      </c>
      <c r="G65" s="4" t="s">
        <v>6</v>
      </c>
      <c r="H65" s="4" t="s">
        <v>6</v>
      </c>
      <c r="I65" s="4" t="s">
        <v>6</v>
      </c>
    </row>
    <row r="66" spans="1:9" x14ac:dyDescent="0.25">
      <c r="A66" s="4" t="s">
        <v>719</v>
      </c>
      <c r="C66" s="6">
        <v>5998</v>
      </c>
      <c r="D66" s="4" t="s">
        <v>6</v>
      </c>
      <c r="E66" s="6">
        <v>5996</v>
      </c>
      <c r="F66" s="4" t="s">
        <v>6</v>
      </c>
      <c r="G66" s="4" t="s">
        <v>6</v>
      </c>
      <c r="H66" s="4" t="s">
        <v>6</v>
      </c>
      <c r="I66" s="4" t="s">
        <v>6</v>
      </c>
    </row>
    <row r="67" spans="1:9" x14ac:dyDescent="0.25">
      <c r="A67" s="4" t="s">
        <v>156</v>
      </c>
      <c r="C67" s="6">
        <v>10083</v>
      </c>
      <c r="D67" s="4" t="s">
        <v>6</v>
      </c>
      <c r="E67" s="6">
        <v>9777</v>
      </c>
      <c r="F67" s="4" t="s">
        <v>6</v>
      </c>
      <c r="G67" s="4" t="s">
        <v>6</v>
      </c>
      <c r="H67" s="4" t="s">
        <v>6</v>
      </c>
      <c r="I67" s="4" t="s">
        <v>6</v>
      </c>
    </row>
    <row r="68" spans="1:9" x14ac:dyDescent="0.25">
      <c r="A68" s="4" t="s">
        <v>715</v>
      </c>
      <c r="C68" s="6">
        <v>-2838</v>
      </c>
      <c r="D68" s="4" t="s">
        <v>6</v>
      </c>
      <c r="E68" s="6">
        <v>-2720</v>
      </c>
      <c r="F68" s="4" t="s">
        <v>6</v>
      </c>
      <c r="G68" s="4" t="s">
        <v>6</v>
      </c>
      <c r="H68" s="4" t="s">
        <v>6</v>
      </c>
      <c r="I68" s="4" t="s">
        <v>6</v>
      </c>
    </row>
    <row r="69" spans="1:9" x14ac:dyDescent="0.25">
      <c r="A69" s="3" t="s">
        <v>716</v>
      </c>
      <c r="C69" s="4" t="s">
        <v>6</v>
      </c>
      <c r="D69" s="4" t="s">
        <v>6</v>
      </c>
      <c r="E69" s="4" t="s">
        <v>6</v>
      </c>
      <c r="F69" s="4" t="s">
        <v>6</v>
      </c>
      <c r="G69" s="4" t="s">
        <v>6</v>
      </c>
      <c r="H69" s="4" t="s">
        <v>6</v>
      </c>
      <c r="I69" s="4" t="s">
        <v>6</v>
      </c>
    </row>
    <row r="70" spans="1:9" x14ac:dyDescent="0.25">
      <c r="A70" s="4" t="s">
        <v>717</v>
      </c>
      <c r="C70" s="6">
        <v>7845</v>
      </c>
      <c r="D70" s="4" t="s">
        <v>6</v>
      </c>
      <c r="E70" s="6">
        <v>6955</v>
      </c>
      <c r="F70" s="4" t="s">
        <v>6</v>
      </c>
      <c r="G70" s="6">
        <v>6380</v>
      </c>
      <c r="H70" s="4" t="s">
        <v>6</v>
      </c>
      <c r="I70" s="4" t="s">
        <v>6</v>
      </c>
    </row>
    <row r="71" spans="1:9" x14ac:dyDescent="0.25">
      <c r="A71" s="4" t="s">
        <v>81</v>
      </c>
      <c r="C71" s="6">
        <v>-1060</v>
      </c>
      <c r="D71" s="4" t="s">
        <v>6</v>
      </c>
      <c r="E71" s="6">
        <v>-819</v>
      </c>
      <c r="F71" s="4" t="s">
        <v>6</v>
      </c>
      <c r="G71" s="6">
        <v>-682</v>
      </c>
      <c r="H71" s="4" t="s">
        <v>6</v>
      </c>
      <c r="I71" s="4" t="s">
        <v>6</v>
      </c>
    </row>
    <row r="72" spans="1:9" x14ac:dyDescent="0.25">
      <c r="A72" s="4" t="s">
        <v>720</v>
      </c>
      <c r="C72" s="6">
        <v>6785</v>
      </c>
      <c r="D72" s="4" t="s">
        <v>6</v>
      </c>
      <c r="E72" s="6">
        <v>6135</v>
      </c>
      <c r="F72" s="4" t="s">
        <v>6</v>
      </c>
      <c r="G72" s="6">
        <v>5698</v>
      </c>
      <c r="H72" s="4" t="s">
        <v>6</v>
      </c>
      <c r="I72" s="4" t="s">
        <v>6</v>
      </c>
    </row>
    <row r="73" spans="1:9" x14ac:dyDescent="0.25">
      <c r="A73" s="4" t="s">
        <v>93</v>
      </c>
      <c r="C73" s="6">
        <v>3090</v>
      </c>
      <c r="D73" s="4" t="s">
        <v>6</v>
      </c>
      <c r="E73" s="6">
        <v>3108</v>
      </c>
      <c r="F73" s="4" t="s">
        <v>6</v>
      </c>
      <c r="G73" s="6">
        <v>2040</v>
      </c>
      <c r="H73" s="4" t="s">
        <v>6</v>
      </c>
      <c r="I73" s="4" t="s">
        <v>6</v>
      </c>
    </row>
    <row r="74" spans="1:9" x14ac:dyDescent="0.25">
      <c r="A74" s="4" t="s">
        <v>193</v>
      </c>
      <c r="C74" s="6">
        <v>3090</v>
      </c>
      <c r="D74" s="4" t="s">
        <v>6</v>
      </c>
      <c r="E74" s="6">
        <v>3108</v>
      </c>
      <c r="F74" s="4" t="s">
        <v>6</v>
      </c>
      <c r="G74" s="6">
        <v>2040</v>
      </c>
      <c r="H74" s="4" t="s">
        <v>6</v>
      </c>
      <c r="I74" s="4" t="s">
        <v>6</v>
      </c>
    </row>
    <row r="75" spans="1:9" x14ac:dyDescent="0.25">
      <c r="A75" s="4" t="s">
        <v>321</v>
      </c>
      <c r="C75" s="5">
        <v>3090</v>
      </c>
      <c r="D75" s="4" t="s">
        <v>6</v>
      </c>
      <c r="E75" s="5">
        <v>3108</v>
      </c>
      <c r="F75" s="4" t="s">
        <v>6</v>
      </c>
      <c r="G75" s="5">
        <v>2040</v>
      </c>
      <c r="H75" s="4" t="s">
        <v>6</v>
      </c>
      <c r="I75" s="4" t="s">
        <v>6</v>
      </c>
    </row>
    <row r="76" spans="1:9" x14ac:dyDescent="0.25">
      <c r="A76" s="18"/>
      <c r="B76" s="18"/>
      <c r="C76" s="18"/>
      <c r="D76" s="18"/>
      <c r="E76" s="18"/>
      <c r="F76" s="18"/>
      <c r="G76" s="18"/>
      <c r="H76" s="18"/>
    </row>
    <row r="77" spans="1:9" x14ac:dyDescent="0.25">
      <c r="A77" s="20" t="s">
        <v>721</v>
      </c>
      <c r="B77" s="18"/>
      <c r="C77" s="18"/>
      <c r="D77" s="18"/>
      <c r="E77" s="18"/>
      <c r="F77" s="18"/>
      <c r="G77" s="18"/>
      <c r="H77" s="18"/>
    </row>
  </sheetData>
  <mergeCells count="4">
    <mergeCell ref="A1:B2"/>
    <mergeCell ref="C1:H1"/>
    <mergeCell ref="A76:H76"/>
    <mergeCell ref="A77:H77"/>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E14"/>
  <sheetViews>
    <sheetView workbookViewId="0">
      <selection sqref="A1:B2"/>
    </sheetView>
  </sheetViews>
  <sheetFormatPr defaultRowHeight="15" x14ac:dyDescent="0.25"/>
  <cols>
    <col min="1" max="1" width="80" customWidth="1"/>
    <col min="2" max="3" width="14" customWidth="1"/>
    <col min="4" max="5" width="22" customWidth="1"/>
  </cols>
  <sheetData>
    <row r="1" spans="1:5" x14ac:dyDescent="0.25">
      <c r="A1" s="17" t="s">
        <v>722</v>
      </c>
      <c r="D1" s="2" t="s">
        <v>531</v>
      </c>
    </row>
    <row r="2" spans="1:5" x14ac:dyDescent="0.25">
      <c r="A2" s="18"/>
      <c r="B2" s="2" t="s">
        <v>2</v>
      </c>
      <c r="C2" s="2" t="s">
        <v>723</v>
      </c>
      <c r="D2" s="2" t="s">
        <v>724</v>
      </c>
      <c r="E2" s="2" t="s">
        <v>725</v>
      </c>
    </row>
    <row r="3" spans="1:5" x14ac:dyDescent="0.25">
      <c r="A3" s="3" t="s">
        <v>726</v>
      </c>
      <c r="B3" s="4" t="s">
        <v>6</v>
      </c>
      <c r="C3" s="4" t="s">
        <v>6</v>
      </c>
      <c r="D3" s="4" t="s">
        <v>6</v>
      </c>
      <c r="E3" s="4" t="s">
        <v>6</v>
      </c>
    </row>
    <row r="4" spans="1:5" x14ac:dyDescent="0.25">
      <c r="A4" s="4" t="s">
        <v>727</v>
      </c>
      <c r="B4" s="4" t="s">
        <v>6</v>
      </c>
      <c r="C4" s="4" t="s">
        <v>6</v>
      </c>
      <c r="D4" s="10">
        <v>0.4</v>
      </c>
      <c r="E4" s="4" t="s">
        <v>6</v>
      </c>
    </row>
    <row r="5" spans="1:5" x14ac:dyDescent="0.25">
      <c r="A5" s="4" t="s">
        <v>728</v>
      </c>
      <c r="B5" s="4" t="s">
        <v>6</v>
      </c>
      <c r="C5" s="4" t="s">
        <v>6</v>
      </c>
      <c r="D5" s="15">
        <v>90.5</v>
      </c>
      <c r="E5" s="5">
        <v>95</v>
      </c>
    </row>
    <row r="6" spans="1:5" x14ac:dyDescent="0.25">
      <c r="A6" s="4" t="s">
        <v>729</v>
      </c>
      <c r="B6" s="4" t="s">
        <v>6</v>
      </c>
      <c r="C6" s="10">
        <v>0.19</v>
      </c>
      <c r="D6" s="4" t="s">
        <v>6</v>
      </c>
      <c r="E6" s="4" t="s">
        <v>6</v>
      </c>
    </row>
    <row r="7" spans="1:5" x14ac:dyDescent="0.25">
      <c r="A7" s="4" t="s">
        <v>730</v>
      </c>
      <c r="B7" s="4" t="s">
        <v>6</v>
      </c>
      <c r="C7" s="4" t="s">
        <v>6</v>
      </c>
      <c r="D7" s="4" t="s">
        <v>6</v>
      </c>
      <c r="E7" s="5">
        <v>100</v>
      </c>
    </row>
    <row r="8" spans="1:5" x14ac:dyDescent="0.25">
      <c r="A8" s="4" t="s">
        <v>554</v>
      </c>
      <c r="B8" s="11">
        <v>6.9000000000000006E-2</v>
      </c>
      <c r="C8" s="4" t="s">
        <v>6</v>
      </c>
      <c r="D8" s="4" t="s">
        <v>6</v>
      </c>
      <c r="E8" s="4" t="s">
        <v>6</v>
      </c>
    </row>
    <row r="9" spans="1:5" x14ac:dyDescent="0.25">
      <c r="A9" s="4" t="s">
        <v>731</v>
      </c>
      <c r="B9" s="4" t="s">
        <v>6</v>
      </c>
      <c r="C9" s="4" t="s">
        <v>6</v>
      </c>
      <c r="D9" s="4" t="s">
        <v>6</v>
      </c>
      <c r="E9" s="4" t="s">
        <v>6</v>
      </c>
    </row>
    <row r="10" spans="1:5" x14ac:dyDescent="0.25">
      <c r="A10" s="3" t="s">
        <v>726</v>
      </c>
      <c r="B10" s="4" t="s">
        <v>6</v>
      </c>
      <c r="C10" s="4" t="s">
        <v>6</v>
      </c>
      <c r="D10" s="4" t="s">
        <v>6</v>
      </c>
      <c r="E10" s="4" t="s">
        <v>6</v>
      </c>
    </row>
    <row r="11" spans="1:5" x14ac:dyDescent="0.25">
      <c r="A11" s="4" t="s">
        <v>729</v>
      </c>
      <c r="B11" s="4" t="s">
        <v>6</v>
      </c>
      <c r="C11" s="4" t="s">
        <v>6</v>
      </c>
      <c r="D11" s="10">
        <v>0.14000000000000001</v>
      </c>
      <c r="E11" s="4" t="s">
        <v>6</v>
      </c>
    </row>
    <row r="12" spans="1:5" x14ac:dyDescent="0.25">
      <c r="A12" s="4" t="s">
        <v>732</v>
      </c>
      <c r="B12" s="4" t="s">
        <v>6</v>
      </c>
      <c r="C12" s="4" t="s">
        <v>6</v>
      </c>
      <c r="D12" s="4" t="s">
        <v>6</v>
      </c>
      <c r="E12" s="4" t="s">
        <v>6</v>
      </c>
    </row>
    <row r="13" spans="1:5" x14ac:dyDescent="0.25">
      <c r="A13" s="3" t="s">
        <v>726</v>
      </c>
      <c r="B13" s="4" t="s">
        <v>6</v>
      </c>
      <c r="C13" s="4" t="s">
        <v>6</v>
      </c>
      <c r="D13" s="4" t="s">
        <v>6</v>
      </c>
      <c r="E13" s="4" t="s">
        <v>6</v>
      </c>
    </row>
    <row r="14" spans="1:5" x14ac:dyDescent="0.25">
      <c r="A14" s="4" t="s">
        <v>729</v>
      </c>
      <c r="B14" s="4" t="s">
        <v>6</v>
      </c>
      <c r="C14" s="4" t="s">
        <v>6</v>
      </c>
      <c r="D14" s="10">
        <v>0.22</v>
      </c>
      <c r="E14" s="4" t="s">
        <v>6</v>
      </c>
    </row>
  </sheetData>
  <mergeCells count="1">
    <mergeCell ref="A1:A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N58"/>
  <sheetViews>
    <sheetView workbookViewId="0">
      <selection sqref="A1:B2"/>
    </sheetView>
  </sheetViews>
  <sheetFormatPr defaultRowHeight="15" x14ac:dyDescent="0.25"/>
  <cols>
    <col min="1" max="1" width="80" customWidth="1"/>
    <col min="2" max="2" width="13" customWidth="1"/>
    <col min="3" max="8" width="14" customWidth="1"/>
    <col min="9" max="9" width="15" customWidth="1"/>
    <col min="10" max="11" width="14" customWidth="1"/>
    <col min="12" max="12" width="16" customWidth="1"/>
    <col min="13" max="14" width="14" customWidth="1"/>
  </cols>
  <sheetData>
    <row r="1" spans="1:14" x14ac:dyDescent="0.25">
      <c r="A1" s="17" t="s">
        <v>733</v>
      </c>
      <c r="B1" s="18"/>
      <c r="I1" s="19" t="s">
        <v>323</v>
      </c>
      <c r="J1" s="18"/>
      <c r="K1" s="18"/>
      <c r="L1" s="19" t="s">
        <v>1</v>
      </c>
      <c r="M1" s="18"/>
      <c r="N1" s="18"/>
    </row>
    <row r="2" spans="1:14" x14ac:dyDescent="0.25">
      <c r="A2" s="18"/>
      <c r="B2" s="18"/>
      <c r="C2" s="2" t="s">
        <v>2</v>
      </c>
      <c r="D2" s="2" t="s">
        <v>734</v>
      </c>
      <c r="E2" s="2" t="s">
        <v>735</v>
      </c>
      <c r="F2" s="2" t="s">
        <v>736</v>
      </c>
      <c r="G2" s="2" t="s">
        <v>737</v>
      </c>
      <c r="H2" s="2" t="s">
        <v>738</v>
      </c>
      <c r="I2" s="2" t="s">
        <v>73</v>
      </c>
      <c r="J2" s="2" t="s">
        <v>739</v>
      </c>
      <c r="K2" s="2" t="s">
        <v>740</v>
      </c>
      <c r="L2" s="2" t="s">
        <v>2</v>
      </c>
      <c r="M2" s="2" t="s">
        <v>72</v>
      </c>
      <c r="N2" s="2" t="s">
        <v>73</v>
      </c>
    </row>
    <row r="3" spans="1:14" x14ac:dyDescent="0.25">
      <c r="A3" s="3" t="s">
        <v>726</v>
      </c>
      <c r="C3" s="4" t="s">
        <v>6</v>
      </c>
      <c r="D3" s="4" t="s">
        <v>6</v>
      </c>
      <c r="E3" s="4" t="s">
        <v>6</v>
      </c>
      <c r="F3" s="4" t="s">
        <v>6</v>
      </c>
      <c r="G3" s="4" t="s">
        <v>6</v>
      </c>
      <c r="H3" s="4" t="s">
        <v>6</v>
      </c>
      <c r="I3" s="4" t="s">
        <v>6</v>
      </c>
      <c r="J3" s="4" t="s">
        <v>6</v>
      </c>
      <c r="K3" s="4" t="s">
        <v>6</v>
      </c>
      <c r="L3" s="4" t="s">
        <v>6</v>
      </c>
      <c r="M3" s="4" t="s">
        <v>6</v>
      </c>
      <c r="N3" s="4" t="s">
        <v>6</v>
      </c>
    </row>
    <row r="4" spans="1:14" x14ac:dyDescent="0.25">
      <c r="A4" s="4" t="s">
        <v>86</v>
      </c>
      <c r="C4" s="4" t="s">
        <v>6</v>
      </c>
      <c r="D4" s="4" t="s">
        <v>6</v>
      </c>
      <c r="E4" s="4" t="s">
        <v>6</v>
      </c>
      <c r="F4" s="4" t="s">
        <v>6</v>
      </c>
      <c r="G4" s="4" t="s">
        <v>6</v>
      </c>
      <c r="H4" s="4" t="s">
        <v>6</v>
      </c>
      <c r="I4" s="4" t="s">
        <v>6</v>
      </c>
      <c r="J4" s="4" t="s">
        <v>6</v>
      </c>
      <c r="K4" s="4" t="s">
        <v>6</v>
      </c>
      <c r="L4" s="5">
        <v>194</v>
      </c>
      <c r="M4" s="5">
        <v>953</v>
      </c>
      <c r="N4" s="5">
        <v>3469</v>
      </c>
    </row>
    <row r="5" spans="1:14" x14ac:dyDescent="0.25">
      <c r="A5" s="4" t="s">
        <v>555</v>
      </c>
      <c r="C5" s="4" t="s">
        <v>6</v>
      </c>
      <c r="D5" s="4" t="s">
        <v>6</v>
      </c>
      <c r="E5" s="4" t="s">
        <v>6</v>
      </c>
      <c r="F5" s="4" t="s">
        <v>6</v>
      </c>
      <c r="G5" s="4" t="s">
        <v>6</v>
      </c>
      <c r="H5" s="4" t="s">
        <v>6</v>
      </c>
      <c r="I5" s="4" t="s">
        <v>6</v>
      </c>
      <c r="J5" s="4" t="s">
        <v>6</v>
      </c>
      <c r="K5" s="4" t="s">
        <v>6</v>
      </c>
      <c r="L5" s="4" t="s">
        <v>6</v>
      </c>
      <c r="M5" s="4" t="s">
        <v>6</v>
      </c>
      <c r="N5" s="4" t="s">
        <v>6</v>
      </c>
    </row>
    <row r="6" spans="1:14" x14ac:dyDescent="0.25">
      <c r="A6" s="3" t="s">
        <v>726</v>
      </c>
      <c r="C6" s="4" t="s">
        <v>6</v>
      </c>
      <c r="D6" s="4" t="s">
        <v>6</v>
      </c>
      <c r="E6" s="4" t="s">
        <v>6</v>
      </c>
      <c r="F6" s="4" t="s">
        <v>6</v>
      </c>
      <c r="G6" s="4" t="s">
        <v>6</v>
      </c>
      <c r="H6" s="4" t="s">
        <v>6</v>
      </c>
      <c r="I6" s="4" t="s">
        <v>6</v>
      </c>
      <c r="J6" s="4" t="s">
        <v>6</v>
      </c>
      <c r="K6" s="4" t="s">
        <v>6</v>
      </c>
      <c r="L6" s="4" t="s">
        <v>6</v>
      </c>
      <c r="M6" s="4" t="s">
        <v>6</v>
      </c>
      <c r="N6" s="4" t="s">
        <v>6</v>
      </c>
    </row>
    <row r="7" spans="1:14" x14ac:dyDescent="0.25">
      <c r="A7" s="4" t="s">
        <v>741</v>
      </c>
      <c r="C7" s="4" t="s">
        <v>6</v>
      </c>
      <c r="D7" s="7">
        <v>148.5</v>
      </c>
      <c r="E7" s="4" t="s">
        <v>6</v>
      </c>
      <c r="F7" s="4" t="s">
        <v>6</v>
      </c>
      <c r="G7" s="4" t="s">
        <v>6</v>
      </c>
      <c r="H7" s="4" t="s">
        <v>6</v>
      </c>
      <c r="I7" s="4" t="s">
        <v>6</v>
      </c>
      <c r="J7" s="4" t="s">
        <v>6</v>
      </c>
      <c r="K7" s="4" t="s">
        <v>6</v>
      </c>
      <c r="L7" s="4" t="s">
        <v>6</v>
      </c>
      <c r="M7" s="4" t="s">
        <v>6</v>
      </c>
      <c r="N7" s="4" t="s">
        <v>6</v>
      </c>
    </row>
    <row r="8" spans="1:14" x14ac:dyDescent="0.25">
      <c r="A8" s="4" t="s">
        <v>742</v>
      </c>
      <c r="C8" s="4" t="s">
        <v>6</v>
      </c>
      <c r="D8" s="5">
        <v>11500</v>
      </c>
      <c r="E8" s="4" t="s">
        <v>6</v>
      </c>
      <c r="F8" s="4" t="s">
        <v>6</v>
      </c>
      <c r="G8" s="4" t="s">
        <v>6</v>
      </c>
      <c r="H8" s="4" t="s">
        <v>6</v>
      </c>
      <c r="I8" s="4" t="s">
        <v>6</v>
      </c>
      <c r="J8" s="4" t="s">
        <v>6</v>
      </c>
      <c r="K8" s="4" t="s">
        <v>6</v>
      </c>
      <c r="L8" s="4" t="s">
        <v>6</v>
      </c>
      <c r="M8" s="4" t="s">
        <v>6</v>
      </c>
      <c r="N8" s="4" t="s">
        <v>6</v>
      </c>
    </row>
    <row r="9" spans="1:14" x14ac:dyDescent="0.25">
      <c r="A9" s="4" t="s">
        <v>548</v>
      </c>
      <c r="C9" s="4" t="s">
        <v>6</v>
      </c>
      <c r="D9" s="4" t="s">
        <v>6</v>
      </c>
      <c r="E9" s="4" t="s">
        <v>6</v>
      </c>
      <c r="F9" s="4" t="s">
        <v>6</v>
      </c>
      <c r="G9" s="4" t="s">
        <v>6</v>
      </c>
      <c r="H9" s="4" t="s">
        <v>6</v>
      </c>
      <c r="I9" s="4" t="s">
        <v>6</v>
      </c>
      <c r="J9" s="4" t="s">
        <v>6</v>
      </c>
      <c r="K9" s="4" t="s">
        <v>6</v>
      </c>
      <c r="L9" s="4" t="s">
        <v>6</v>
      </c>
      <c r="M9" s="4" t="s">
        <v>6</v>
      </c>
      <c r="N9" s="4" t="s">
        <v>6</v>
      </c>
    </row>
    <row r="10" spans="1:14" x14ac:dyDescent="0.25">
      <c r="A10" s="3" t="s">
        <v>726</v>
      </c>
      <c r="C10" s="4" t="s">
        <v>6</v>
      </c>
      <c r="D10" s="4" t="s">
        <v>6</v>
      </c>
      <c r="E10" s="4" t="s">
        <v>6</v>
      </c>
      <c r="F10" s="4" t="s">
        <v>6</v>
      </c>
      <c r="G10" s="4" t="s">
        <v>6</v>
      </c>
      <c r="H10" s="4" t="s">
        <v>6</v>
      </c>
      <c r="I10" s="4" t="s">
        <v>6</v>
      </c>
      <c r="J10" s="4" t="s">
        <v>6</v>
      </c>
      <c r="K10" s="4" t="s">
        <v>6</v>
      </c>
      <c r="L10" s="4" t="s">
        <v>6</v>
      </c>
      <c r="M10" s="4" t="s">
        <v>6</v>
      </c>
      <c r="N10" s="4" t="s">
        <v>6</v>
      </c>
    </row>
    <row r="11" spans="1:14" x14ac:dyDescent="0.25">
      <c r="A11" s="4" t="s">
        <v>86</v>
      </c>
      <c r="B11" s="4" t="s">
        <v>76</v>
      </c>
      <c r="C11" s="4" t="s">
        <v>6</v>
      </c>
      <c r="D11" s="4" t="s">
        <v>6</v>
      </c>
      <c r="E11" s="4" t="s">
        <v>6</v>
      </c>
      <c r="F11" s="4" t="s">
        <v>6</v>
      </c>
      <c r="G11" s="4" t="s">
        <v>6</v>
      </c>
      <c r="H11" s="4" t="s">
        <v>6</v>
      </c>
      <c r="I11" s="4" t="s">
        <v>6</v>
      </c>
      <c r="J11" s="4" t="s">
        <v>6</v>
      </c>
      <c r="K11" s="4" t="s">
        <v>6</v>
      </c>
      <c r="L11" s="5">
        <v>13</v>
      </c>
      <c r="M11" s="5">
        <v>339</v>
      </c>
      <c r="N11" s="6">
        <v>1056</v>
      </c>
    </row>
    <row r="12" spans="1:14" x14ac:dyDescent="0.25">
      <c r="A12" s="4" t="s">
        <v>743</v>
      </c>
      <c r="C12" s="4" t="s">
        <v>6</v>
      </c>
      <c r="D12" s="4" t="s">
        <v>6</v>
      </c>
      <c r="E12" s="4" t="s">
        <v>6</v>
      </c>
      <c r="F12" s="4" t="s">
        <v>6</v>
      </c>
      <c r="G12" s="4" t="s">
        <v>6</v>
      </c>
      <c r="H12" s="4" t="s">
        <v>6</v>
      </c>
      <c r="I12" s="4" t="s">
        <v>6</v>
      </c>
      <c r="J12" s="4" t="s">
        <v>6</v>
      </c>
      <c r="K12" s="4" t="s">
        <v>6</v>
      </c>
      <c r="L12" s="4" t="s">
        <v>6</v>
      </c>
      <c r="M12" s="4" t="s">
        <v>6</v>
      </c>
      <c r="N12" s="4" t="s">
        <v>6</v>
      </c>
    </row>
    <row r="13" spans="1:14" x14ac:dyDescent="0.25">
      <c r="A13" s="3" t="s">
        <v>726</v>
      </c>
      <c r="C13" s="4" t="s">
        <v>6</v>
      </c>
      <c r="D13" s="4" t="s">
        <v>6</v>
      </c>
      <c r="E13" s="4" t="s">
        <v>6</v>
      </c>
      <c r="F13" s="4" t="s">
        <v>6</v>
      </c>
      <c r="G13" s="4" t="s">
        <v>6</v>
      </c>
      <c r="H13" s="4" t="s">
        <v>6</v>
      </c>
      <c r="I13" s="4" t="s">
        <v>6</v>
      </c>
      <c r="J13" s="4" t="s">
        <v>6</v>
      </c>
      <c r="K13" s="4" t="s">
        <v>6</v>
      </c>
      <c r="L13" s="4" t="s">
        <v>6</v>
      </c>
      <c r="M13" s="4" t="s">
        <v>6</v>
      </c>
      <c r="N13" s="4" t="s">
        <v>6</v>
      </c>
    </row>
    <row r="14" spans="1:14" x14ac:dyDescent="0.25">
      <c r="A14" s="4" t="s">
        <v>554</v>
      </c>
      <c r="C14" s="11">
        <v>2.7E-2</v>
      </c>
      <c r="D14" s="4" t="s">
        <v>6</v>
      </c>
      <c r="E14" s="4" t="s">
        <v>6</v>
      </c>
      <c r="F14" s="4" t="s">
        <v>6</v>
      </c>
      <c r="G14" s="4" t="s">
        <v>6</v>
      </c>
      <c r="H14" s="4" t="s">
        <v>6</v>
      </c>
      <c r="I14" s="4" t="s">
        <v>6</v>
      </c>
      <c r="J14" s="4" t="s">
        <v>6</v>
      </c>
      <c r="K14" s="4" t="s">
        <v>6</v>
      </c>
      <c r="L14" s="4" t="s">
        <v>6</v>
      </c>
      <c r="M14" s="4" t="s">
        <v>6</v>
      </c>
      <c r="N14" s="4" t="s">
        <v>6</v>
      </c>
    </row>
    <row r="15" spans="1:14" x14ac:dyDescent="0.25">
      <c r="A15" s="4" t="s">
        <v>744</v>
      </c>
      <c r="C15" s="4" t="s">
        <v>6</v>
      </c>
      <c r="D15" s="4" t="s">
        <v>6</v>
      </c>
      <c r="E15" s="4" t="s">
        <v>6</v>
      </c>
      <c r="F15" s="4" t="s">
        <v>6</v>
      </c>
      <c r="G15" s="4" t="s">
        <v>6</v>
      </c>
      <c r="H15" s="4" t="s">
        <v>6</v>
      </c>
      <c r="I15" s="4" t="s">
        <v>6</v>
      </c>
      <c r="J15" s="4" t="s">
        <v>6</v>
      </c>
      <c r="K15" s="4" t="s">
        <v>6</v>
      </c>
      <c r="L15" s="4" t="s">
        <v>6</v>
      </c>
      <c r="M15" s="4" t="s">
        <v>6</v>
      </c>
      <c r="N15" s="4" t="s">
        <v>6</v>
      </c>
    </row>
    <row r="16" spans="1:14" x14ac:dyDescent="0.25">
      <c r="A16" s="3" t="s">
        <v>726</v>
      </c>
      <c r="C16" s="4" t="s">
        <v>6</v>
      </c>
      <c r="D16" s="4" t="s">
        <v>6</v>
      </c>
      <c r="E16" s="4" t="s">
        <v>6</v>
      </c>
      <c r="F16" s="4" t="s">
        <v>6</v>
      </c>
      <c r="G16" s="4" t="s">
        <v>6</v>
      </c>
      <c r="H16" s="4" t="s">
        <v>6</v>
      </c>
      <c r="I16" s="4" t="s">
        <v>6</v>
      </c>
      <c r="J16" s="4" t="s">
        <v>6</v>
      </c>
      <c r="K16" s="4" t="s">
        <v>6</v>
      </c>
      <c r="L16" s="4" t="s">
        <v>6</v>
      </c>
      <c r="M16" s="4" t="s">
        <v>6</v>
      </c>
      <c r="N16" s="4" t="s">
        <v>6</v>
      </c>
    </row>
    <row r="17" spans="1:14" x14ac:dyDescent="0.25">
      <c r="A17" s="4" t="s">
        <v>554</v>
      </c>
      <c r="C17" s="11">
        <v>5.0999999999999997E-2</v>
      </c>
      <c r="D17" s="4" t="s">
        <v>6</v>
      </c>
      <c r="E17" s="4" t="s">
        <v>6</v>
      </c>
      <c r="F17" s="4" t="s">
        <v>6</v>
      </c>
      <c r="G17" s="4" t="s">
        <v>6</v>
      </c>
      <c r="H17" s="4" t="s">
        <v>6</v>
      </c>
      <c r="I17" s="4" t="s">
        <v>6</v>
      </c>
      <c r="J17" s="4" t="s">
        <v>6</v>
      </c>
      <c r="K17" s="4" t="s">
        <v>6</v>
      </c>
      <c r="L17" s="4" t="s">
        <v>6</v>
      </c>
      <c r="M17" s="4" t="s">
        <v>6</v>
      </c>
      <c r="N17" s="4" t="s">
        <v>6</v>
      </c>
    </row>
    <row r="18" spans="1:14" x14ac:dyDescent="0.25">
      <c r="A18" s="4" t="s">
        <v>745</v>
      </c>
      <c r="C18" s="4" t="s">
        <v>6</v>
      </c>
      <c r="D18" s="4" t="s">
        <v>6</v>
      </c>
      <c r="E18" s="4" t="s">
        <v>6</v>
      </c>
      <c r="F18" s="4" t="s">
        <v>6</v>
      </c>
      <c r="G18" s="4" t="s">
        <v>6</v>
      </c>
      <c r="H18" s="4" t="s">
        <v>6</v>
      </c>
      <c r="I18" s="4" t="s">
        <v>6</v>
      </c>
      <c r="J18" s="4" t="s">
        <v>6</v>
      </c>
      <c r="K18" s="4" t="s">
        <v>6</v>
      </c>
      <c r="L18" s="4" t="s">
        <v>6</v>
      </c>
      <c r="M18" s="4" t="s">
        <v>6</v>
      </c>
      <c r="N18" s="4" t="s">
        <v>6</v>
      </c>
    </row>
    <row r="19" spans="1:14" x14ac:dyDescent="0.25">
      <c r="A19" s="3" t="s">
        <v>726</v>
      </c>
      <c r="C19" s="4" t="s">
        <v>6</v>
      </c>
      <c r="D19" s="4" t="s">
        <v>6</v>
      </c>
      <c r="E19" s="4" t="s">
        <v>6</v>
      </c>
      <c r="F19" s="4" t="s">
        <v>6</v>
      </c>
      <c r="G19" s="4" t="s">
        <v>6</v>
      </c>
      <c r="H19" s="4" t="s">
        <v>6</v>
      </c>
      <c r="I19" s="4" t="s">
        <v>6</v>
      </c>
      <c r="J19" s="4" t="s">
        <v>6</v>
      </c>
      <c r="K19" s="4" t="s">
        <v>6</v>
      </c>
      <c r="L19" s="4" t="s">
        <v>6</v>
      </c>
      <c r="M19" s="4" t="s">
        <v>6</v>
      </c>
      <c r="N19" s="4" t="s">
        <v>6</v>
      </c>
    </row>
    <row r="20" spans="1:14" x14ac:dyDescent="0.25">
      <c r="A20" s="4" t="s">
        <v>746</v>
      </c>
      <c r="C20" s="4" t="s">
        <v>6</v>
      </c>
      <c r="D20" s="4" t="s">
        <v>6</v>
      </c>
      <c r="E20" s="5">
        <v>500</v>
      </c>
      <c r="F20" s="4" t="s">
        <v>6</v>
      </c>
      <c r="G20" s="4" t="s">
        <v>6</v>
      </c>
      <c r="H20" s="4" t="s">
        <v>6</v>
      </c>
      <c r="I20" s="4" t="s">
        <v>6</v>
      </c>
      <c r="J20" s="4" t="s">
        <v>6</v>
      </c>
      <c r="K20" s="4" t="s">
        <v>6</v>
      </c>
      <c r="L20" s="4" t="s">
        <v>6</v>
      </c>
      <c r="M20" s="4" t="s">
        <v>6</v>
      </c>
      <c r="N20" s="4" t="s">
        <v>6</v>
      </c>
    </row>
    <row r="21" spans="1:14" x14ac:dyDescent="0.25">
      <c r="A21" s="4" t="s">
        <v>747</v>
      </c>
      <c r="C21" s="4" t="s">
        <v>6</v>
      </c>
      <c r="D21" s="4" t="s">
        <v>6</v>
      </c>
      <c r="E21" s="6">
        <v>150</v>
      </c>
      <c r="F21" s="4" t="s">
        <v>6</v>
      </c>
      <c r="G21" s="4" t="s">
        <v>6</v>
      </c>
      <c r="H21" s="4" t="s">
        <v>6</v>
      </c>
      <c r="I21" s="4" t="s">
        <v>6</v>
      </c>
      <c r="J21" s="4" t="s">
        <v>6</v>
      </c>
      <c r="K21" s="4" t="s">
        <v>6</v>
      </c>
      <c r="L21" s="4" t="s">
        <v>6</v>
      </c>
      <c r="M21" s="4" t="s">
        <v>6</v>
      </c>
      <c r="N21" s="4" t="s">
        <v>6</v>
      </c>
    </row>
    <row r="22" spans="1:14" x14ac:dyDescent="0.25">
      <c r="A22" s="4" t="s">
        <v>748</v>
      </c>
      <c r="C22" s="4" t="s">
        <v>6</v>
      </c>
      <c r="D22" s="4" t="s">
        <v>6</v>
      </c>
      <c r="E22" s="6">
        <v>350</v>
      </c>
      <c r="F22" s="4" t="s">
        <v>6</v>
      </c>
      <c r="G22" s="4" t="s">
        <v>6</v>
      </c>
      <c r="H22" s="4" t="s">
        <v>6</v>
      </c>
      <c r="I22" s="4" t="s">
        <v>6</v>
      </c>
      <c r="J22" s="4" t="s">
        <v>6</v>
      </c>
      <c r="K22" s="4" t="s">
        <v>6</v>
      </c>
      <c r="L22" s="4" t="s">
        <v>6</v>
      </c>
      <c r="M22" s="4" t="s">
        <v>6</v>
      </c>
      <c r="N22" s="4" t="s">
        <v>6</v>
      </c>
    </row>
    <row r="23" spans="1:14" x14ac:dyDescent="0.25">
      <c r="A23" s="4" t="s">
        <v>86</v>
      </c>
      <c r="C23" s="4" t="s">
        <v>6</v>
      </c>
      <c r="D23" s="4" t="s">
        <v>6</v>
      </c>
      <c r="E23" s="5">
        <v>263</v>
      </c>
      <c r="F23" s="4" t="s">
        <v>6</v>
      </c>
      <c r="G23" s="4" t="s">
        <v>6</v>
      </c>
      <c r="H23" s="4" t="s">
        <v>6</v>
      </c>
      <c r="I23" s="4" t="s">
        <v>6</v>
      </c>
      <c r="J23" s="4" t="s">
        <v>6</v>
      </c>
      <c r="K23" s="4" t="s">
        <v>6</v>
      </c>
      <c r="L23" s="4" t="s">
        <v>6</v>
      </c>
      <c r="M23" s="4" t="s">
        <v>6</v>
      </c>
      <c r="N23" s="4" t="s">
        <v>6</v>
      </c>
    </row>
    <row r="24" spans="1:14" x14ac:dyDescent="0.25">
      <c r="A24" s="4" t="s">
        <v>743</v>
      </c>
      <c r="C24" s="4" t="s">
        <v>6</v>
      </c>
      <c r="D24" s="4" t="s">
        <v>6</v>
      </c>
      <c r="E24" s="4" t="s">
        <v>6</v>
      </c>
      <c r="F24" s="4" t="s">
        <v>6</v>
      </c>
      <c r="G24" s="4" t="s">
        <v>6</v>
      </c>
      <c r="H24" s="4" t="s">
        <v>6</v>
      </c>
      <c r="I24" s="4" t="s">
        <v>6</v>
      </c>
      <c r="J24" s="4" t="s">
        <v>6</v>
      </c>
      <c r="K24" s="4" t="s">
        <v>6</v>
      </c>
      <c r="L24" s="4" t="s">
        <v>6</v>
      </c>
      <c r="M24" s="4" t="s">
        <v>6</v>
      </c>
      <c r="N24" s="4" t="s">
        <v>6</v>
      </c>
    </row>
    <row r="25" spans="1:14" x14ac:dyDescent="0.25">
      <c r="A25" s="3" t="s">
        <v>726</v>
      </c>
      <c r="C25" s="4" t="s">
        <v>6</v>
      </c>
      <c r="D25" s="4" t="s">
        <v>6</v>
      </c>
      <c r="E25" s="4" t="s">
        <v>6</v>
      </c>
      <c r="F25" s="4" t="s">
        <v>6</v>
      </c>
      <c r="G25" s="4" t="s">
        <v>6</v>
      </c>
      <c r="H25" s="4" t="s">
        <v>6</v>
      </c>
      <c r="I25" s="4" t="s">
        <v>6</v>
      </c>
      <c r="J25" s="4" t="s">
        <v>6</v>
      </c>
      <c r="K25" s="4" t="s">
        <v>6</v>
      </c>
      <c r="L25" s="4" t="s">
        <v>6</v>
      </c>
      <c r="M25" s="4" t="s">
        <v>6</v>
      </c>
      <c r="N25" s="4" t="s">
        <v>6</v>
      </c>
    </row>
    <row r="26" spans="1:14" x14ac:dyDescent="0.25">
      <c r="A26" s="4" t="s">
        <v>749</v>
      </c>
      <c r="C26" s="4" t="s">
        <v>6</v>
      </c>
      <c r="D26" s="4" t="s">
        <v>6</v>
      </c>
      <c r="E26" s="4" t="s">
        <v>6</v>
      </c>
      <c r="F26" s="4" t="s">
        <v>6</v>
      </c>
      <c r="G26" s="4" t="s">
        <v>6</v>
      </c>
      <c r="H26" s="4" t="s">
        <v>6</v>
      </c>
      <c r="I26" s="4" t="s">
        <v>6</v>
      </c>
      <c r="J26" s="4" t="s">
        <v>6</v>
      </c>
      <c r="K26" s="4" t="s">
        <v>6</v>
      </c>
      <c r="L26" s="4" t="s">
        <v>6</v>
      </c>
      <c r="M26" s="4" t="s">
        <v>6</v>
      </c>
      <c r="N26" s="5">
        <v>188</v>
      </c>
    </row>
    <row r="27" spans="1:14" ht="30" x14ac:dyDescent="0.25">
      <c r="A27" s="4" t="s">
        <v>750</v>
      </c>
      <c r="C27" s="4" t="s">
        <v>6</v>
      </c>
      <c r="D27" s="4" t="s">
        <v>6</v>
      </c>
      <c r="E27" s="4" t="s">
        <v>6</v>
      </c>
      <c r="F27" s="4" t="s">
        <v>6</v>
      </c>
      <c r="G27" s="4" t="s">
        <v>6</v>
      </c>
      <c r="H27" s="4" t="s">
        <v>6</v>
      </c>
      <c r="I27" s="4" t="s">
        <v>6</v>
      </c>
      <c r="J27" s="4" t="s">
        <v>6</v>
      </c>
      <c r="K27" s="4" t="s">
        <v>6</v>
      </c>
      <c r="L27" s="4" t="s">
        <v>6</v>
      </c>
      <c r="M27" s="4" t="s">
        <v>6</v>
      </c>
      <c r="N27" s="4" t="s">
        <v>6</v>
      </c>
    </row>
    <row r="28" spans="1:14" x14ac:dyDescent="0.25">
      <c r="A28" s="3" t="s">
        <v>726</v>
      </c>
      <c r="C28" s="4" t="s">
        <v>6</v>
      </c>
      <c r="D28" s="4" t="s">
        <v>6</v>
      </c>
      <c r="E28" s="4" t="s">
        <v>6</v>
      </c>
      <c r="F28" s="4" t="s">
        <v>6</v>
      </c>
      <c r="G28" s="4" t="s">
        <v>6</v>
      </c>
      <c r="H28" s="4" t="s">
        <v>6</v>
      </c>
      <c r="I28" s="4" t="s">
        <v>6</v>
      </c>
      <c r="J28" s="4" t="s">
        <v>6</v>
      </c>
      <c r="K28" s="4" t="s">
        <v>6</v>
      </c>
      <c r="L28" s="4" t="s">
        <v>6</v>
      </c>
      <c r="M28" s="4" t="s">
        <v>6</v>
      </c>
      <c r="N28" s="4" t="s">
        <v>6</v>
      </c>
    </row>
    <row r="29" spans="1:14" x14ac:dyDescent="0.25">
      <c r="A29" s="4" t="s">
        <v>748</v>
      </c>
      <c r="C29" s="4" t="s">
        <v>6</v>
      </c>
      <c r="D29" s="4" t="s">
        <v>6</v>
      </c>
      <c r="E29" s="4" t="s">
        <v>6</v>
      </c>
      <c r="F29" s="5">
        <v>150</v>
      </c>
      <c r="G29" s="4" t="s">
        <v>6</v>
      </c>
      <c r="H29" s="4" t="s">
        <v>6</v>
      </c>
      <c r="I29" s="4" t="s">
        <v>6</v>
      </c>
      <c r="J29" s="4" t="s">
        <v>6</v>
      </c>
      <c r="K29" s="4" t="s">
        <v>6</v>
      </c>
      <c r="L29" s="4" t="s">
        <v>6</v>
      </c>
      <c r="M29" s="4" t="s">
        <v>6</v>
      </c>
      <c r="N29" s="4" t="s">
        <v>6</v>
      </c>
    </row>
    <row r="30" spans="1:14" x14ac:dyDescent="0.25">
      <c r="A30" s="4" t="s">
        <v>751</v>
      </c>
      <c r="C30" s="4" t="s">
        <v>6</v>
      </c>
      <c r="D30" s="4" t="s">
        <v>6</v>
      </c>
      <c r="E30" s="4" t="s">
        <v>6</v>
      </c>
      <c r="F30" s="6">
        <v>225</v>
      </c>
      <c r="G30" s="4" t="s">
        <v>6</v>
      </c>
      <c r="H30" s="4" t="s">
        <v>6</v>
      </c>
      <c r="I30" s="4" t="s">
        <v>6</v>
      </c>
      <c r="J30" s="4" t="s">
        <v>6</v>
      </c>
      <c r="K30" s="4" t="s">
        <v>6</v>
      </c>
      <c r="L30" s="4" t="s">
        <v>6</v>
      </c>
      <c r="M30" s="4" t="s">
        <v>6</v>
      </c>
      <c r="N30" s="4" t="s">
        <v>6</v>
      </c>
    </row>
    <row r="31" spans="1:14" x14ac:dyDescent="0.25">
      <c r="A31" s="4" t="s">
        <v>752</v>
      </c>
      <c r="C31" s="4" t="s">
        <v>6</v>
      </c>
      <c r="D31" s="4" t="s">
        <v>6</v>
      </c>
      <c r="E31" s="4" t="s">
        <v>6</v>
      </c>
      <c r="F31" s="6">
        <v>200</v>
      </c>
      <c r="G31" s="4" t="s">
        <v>6</v>
      </c>
      <c r="H31" s="4" t="s">
        <v>6</v>
      </c>
      <c r="I31" s="4" t="s">
        <v>6</v>
      </c>
      <c r="J31" s="4" t="s">
        <v>6</v>
      </c>
      <c r="K31" s="4" t="s">
        <v>6</v>
      </c>
      <c r="L31" s="4" t="s">
        <v>6</v>
      </c>
      <c r="M31" s="4" t="s">
        <v>6</v>
      </c>
      <c r="N31" s="4" t="s">
        <v>6</v>
      </c>
    </row>
    <row r="32" spans="1:14" ht="45" x14ac:dyDescent="0.25">
      <c r="A32" s="4" t="s">
        <v>753</v>
      </c>
      <c r="C32" s="4" t="s">
        <v>6</v>
      </c>
      <c r="D32" s="4" t="s">
        <v>6</v>
      </c>
      <c r="E32" s="4" t="s">
        <v>6</v>
      </c>
      <c r="F32" s="4" t="s">
        <v>6</v>
      </c>
      <c r="G32" s="4" t="s">
        <v>6</v>
      </c>
      <c r="H32" s="4" t="s">
        <v>6</v>
      </c>
      <c r="I32" s="4" t="s">
        <v>6</v>
      </c>
      <c r="J32" s="4" t="s">
        <v>6</v>
      </c>
      <c r="K32" s="4" t="s">
        <v>6</v>
      </c>
      <c r="L32" s="4" t="s">
        <v>6</v>
      </c>
      <c r="M32" s="4" t="s">
        <v>6</v>
      </c>
      <c r="N32" s="4" t="s">
        <v>6</v>
      </c>
    </row>
    <row r="33" spans="1:14" x14ac:dyDescent="0.25">
      <c r="A33" s="3" t="s">
        <v>726</v>
      </c>
      <c r="C33" s="4" t="s">
        <v>6</v>
      </c>
      <c r="D33" s="4" t="s">
        <v>6</v>
      </c>
      <c r="E33" s="4" t="s">
        <v>6</v>
      </c>
      <c r="F33" s="4" t="s">
        <v>6</v>
      </c>
      <c r="G33" s="4" t="s">
        <v>6</v>
      </c>
      <c r="H33" s="4" t="s">
        <v>6</v>
      </c>
      <c r="I33" s="4" t="s">
        <v>6</v>
      </c>
      <c r="J33" s="4" t="s">
        <v>6</v>
      </c>
      <c r="K33" s="4" t="s">
        <v>6</v>
      </c>
      <c r="L33" s="4" t="s">
        <v>6</v>
      </c>
      <c r="M33" s="4" t="s">
        <v>6</v>
      </c>
      <c r="N33" s="4" t="s">
        <v>6</v>
      </c>
    </row>
    <row r="34" spans="1:14" x14ac:dyDescent="0.25">
      <c r="A34" s="4" t="s">
        <v>746</v>
      </c>
      <c r="C34" s="4" t="s">
        <v>6</v>
      </c>
      <c r="D34" s="4" t="s">
        <v>6</v>
      </c>
      <c r="E34" s="4" t="s">
        <v>6</v>
      </c>
      <c r="F34" s="6">
        <v>75</v>
      </c>
      <c r="G34" s="4" t="s">
        <v>6</v>
      </c>
      <c r="H34" s="4" t="s">
        <v>6</v>
      </c>
      <c r="I34" s="4" t="s">
        <v>6</v>
      </c>
      <c r="J34" s="4" t="s">
        <v>6</v>
      </c>
      <c r="K34" s="4" t="s">
        <v>6</v>
      </c>
      <c r="L34" s="4" t="s">
        <v>6</v>
      </c>
      <c r="M34" s="4" t="s">
        <v>6</v>
      </c>
      <c r="N34" s="4" t="s">
        <v>6</v>
      </c>
    </row>
    <row r="35" spans="1:14" x14ac:dyDescent="0.25">
      <c r="A35" s="4" t="s">
        <v>749</v>
      </c>
      <c r="C35" s="4" t="s">
        <v>6</v>
      </c>
      <c r="D35" s="4" t="s">
        <v>6</v>
      </c>
      <c r="E35" s="4" t="s">
        <v>6</v>
      </c>
      <c r="F35" s="5">
        <v>25</v>
      </c>
      <c r="G35" s="4" t="s">
        <v>6</v>
      </c>
      <c r="H35" s="4" t="s">
        <v>6</v>
      </c>
      <c r="I35" s="4" t="s">
        <v>6</v>
      </c>
      <c r="J35" s="4" t="s">
        <v>6</v>
      </c>
      <c r="K35" s="4" t="s">
        <v>6</v>
      </c>
      <c r="L35" s="4" t="s">
        <v>6</v>
      </c>
      <c r="M35" s="4" t="s">
        <v>6</v>
      </c>
      <c r="N35" s="4" t="s">
        <v>6</v>
      </c>
    </row>
    <row r="36" spans="1:14" ht="30" x14ac:dyDescent="0.25">
      <c r="A36" s="4" t="s">
        <v>754</v>
      </c>
      <c r="C36" s="4" t="s">
        <v>6</v>
      </c>
      <c r="D36" s="4" t="s">
        <v>6</v>
      </c>
      <c r="E36" s="4" t="s">
        <v>6</v>
      </c>
      <c r="F36" s="4" t="s">
        <v>6</v>
      </c>
      <c r="G36" s="4" t="s">
        <v>6</v>
      </c>
      <c r="H36" s="4" t="s">
        <v>6</v>
      </c>
      <c r="I36" s="4" t="s">
        <v>6</v>
      </c>
      <c r="J36" s="4" t="s">
        <v>6</v>
      </c>
      <c r="K36" s="4" t="s">
        <v>6</v>
      </c>
      <c r="L36" s="4" t="s">
        <v>6</v>
      </c>
      <c r="M36" s="4" t="s">
        <v>6</v>
      </c>
      <c r="N36" s="4" t="s">
        <v>6</v>
      </c>
    </row>
    <row r="37" spans="1:14" x14ac:dyDescent="0.25">
      <c r="A37" s="3" t="s">
        <v>726</v>
      </c>
      <c r="C37" s="4" t="s">
        <v>6</v>
      </c>
      <c r="D37" s="4" t="s">
        <v>6</v>
      </c>
      <c r="E37" s="4" t="s">
        <v>6</v>
      </c>
      <c r="F37" s="4" t="s">
        <v>6</v>
      </c>
      <c r="G37" s="4" t="s">
        <v>6</v>
      </c>
      <c r="H37" s="4" t="s">
        <v>6</v>
      </c>
      <c r="I37" s="4" t="s">
        <v>6</v>
      </c>
      <c r="J37" s="4" t="s">
        <v>6</v>
      </c>
      <c r="K37" s="4" t="s">
        <v>6</v>
      </c>
      <c r="L37" s="4" t="s">
        <v>6</v>
      </c>
      <c r="M37" s="4" t="s">
        <v>6</v>
      </c>
      <c r="N37" s="4" t="s">
        <v>6</v>
      </c>
    </row>
    <row r="38" spans="1:14" x14ac:dyDescent="0.25">
      <c r="A38" s="4" t="s">
        <v>755</v>
      </c>
      <c r="C38" s="4" t="s">
        <v>6</v>
      </c>
      <c r="D38" s="4" t="s">
        <v>6</v>
      </c>
      <c r="E38" s="4" t="s">
        <v>6</v>
      </c>
      <c r="F38" s="4" t="s">
        <v>6</v>
      </c>
      <c r="G38" s="4" t="s">
        <v>6</v>
      </c>
      <c r="H38" s="4" t="s">
        <v>6</v>
      </c>
      <c r="I38" s="4" t="s">
        <v>6</v>
      </c>
      <c r="J38" s="4" t="s">
        <v>6</v>
      </c>
      <c r="K38" s="10">
        <v>0.5</v>
      </c>
      <c r="L38" s="4" t="s">
        <v>6</v>
      </c>
      <c r="M38" s="4" t="s">
        <v>6</v>
      </c>
      <c r="N38" s="4" t="s">
        <v>6</v>
      </c>
    </row>
    <row r="39" spans="1:14" x14ac:dyDescent="0.25">
      <c r="A39" s="4" t="s">
        <v>756</v>
      </c>
      <c r="C39" s="4" t="s">
        <v>6</v>
      </c>
      <c r="D39" s="4" t="s">
        <v>6</v>
      </c>
      <c r="E39" s="4" t="s">
        <v>6</v>
      </c>
      <c r="F39" s="4" t="s">
        <v>6</v>
      </c>
      <c r="G39" s="4" t="s">
        <v>6</v>
      </c>
      <c r="H39" s="4" t="s">
        <v>6</v>
      </c>
      <c r="I39" s="4" t="s">
        <v>6</v>
      </c>
      <c r="J39" s="4" t="s">
        <v>6</v>
      </c>
      <c r="K39" s="4" t="s">
        <v>6</v>
      </c>
      <c r="L39" s="4" t="s">
        <v>6</v>
      </c>
      <c r="M39" s="4" t="s">
        <v>6</v>
      </c>
      <c r="N39" s="4" t="s">
        <v>6</v>
      </c>
    </row>
    <row r="40" spans="1:14" x14ac:dyDescent="0.25">
      <c r="A40" s="3" t="s">
        <v>726</v>
      </c>
      <c r="C40" s="4" t="s">
        <v>6</v>
      </c>
      <c r="D40" s="4" t="s">
        <v>6</v>
      </c>
      <c r="E40" s="4" t="s">
        <v>6</v>
      </c>
      <c r="F40" s="4" t="s">
        <v>6</v>
      </c>
      <c r="G40" s="4" t="s">
        <v>6</v>
      </c>
      <c r="H40" s="4" t="s">
        <v>6</v>
      </c>
      <c r="I40" s="4" t="s">
        <v>6</v>
      </c>
      <c r="J40" s="4" t="s">
        <v>6</v>
      </c>
      <c r="K40" s="4" t="s">
        <v>6</v>
      </c>
      <c r="L40" s="4" t="s">
        <v>6</v>
      </c>
      <c r="M40" s="4" t="s">
        <v>6</v>
      </c>
      <c r="N40" s="4" t="s">
        <v>6</v>
      </c>
    </row>
    <row r="41" spans="1:14" x14ac:dyDescent="0.25">
      <c r="A41" s="4" t="s">
        <v>752</v>
      </c>
      <c r="C41" s="4" t="s">
        <v>6</v>
      </c>
      <c r="D41" s="4" t="s">
        <v>6</v>
      </c>
      <c r="E41" s="4" t="s">
        <v>6</v>
      </c>
      <c r="F41" s="4" t="s">
        <v>6</v>
      </c>
      <c r="G41" s="5">
        <v>1050</v>
      </c>
      <c r="H41" s="4" t="s">
        <v>6</v>
      </c>
      <c r="I41" s="4" t="s">
        <v>6</v>
      </c>
      <c r="J41" s="4" t="s">
        <v>6</v>
      </c>
      <c r="K41" s="4" t="s">
        <v>6</v>
      </c>
      <c r="L41" s="4" t="s">
        <v>6</v>
      </c>
      <c r="M41" s="4" t="s">
        <v>6</v>
      </c>
      <c r="N41" s="4" t="s">
        <v>6</v>
      </c>
    </row>
    <row r="42" spans="1:14" x14ac:dyDescent="0.25">
      <c r="A42" s="4" t="s">
        <v>86</v>
      </c>
      <c r="C42" s="4" t="s">
        <v>6</v>
      </c>
      <c r="D42" s="4" t="s">
        <v>6</v>
      </c>
      <c r="E42" s="4" t="s">
        <v>6</v>
      </c>
      <c r="F42" s="4" t="s">
        <v>6</v>
      </c>
      <c r="G42" s="4" t="s">
        <v>6</v>
      </c>
      <c r="H42" s="4" t="s">
        <v>6</v>
      </c>
      <c r="I42" s="5">
        <v>300</v>
      </c>
      <c r="J42" s="4" t="s">
        <v>6</v>
      </c>
      <c r="K42" s="4" t="s">
        <v>6</v>
      </c>
      <c r="L42" s="4" t="s">
        <v>6</v>
      </c>
      <c r="M42" s="4" t="s">
        <v>6</v>
      </c>
      <c r="N42" s="4" t="s">
        <v>6</v>
      </c>
    </row>
    <row r="43" spans="1:14" x14ac:dyDescent="0.25">
      <c r="A43" s="4" t="s">
        <v>757</v>
      </c>
      <c r="C43" s="4" t="s">
        <v>6</v>
      </c>
      <c r="D43" s="4" t="s">
        <v>6</v>
      </c>
      <c r="E43" s="4" t="s">
        <v>6</v>
      </c>
      <c r="F43" s="4" t="s">
        <v>6</v>
      </c>
      <c r="G43" s="5">
        <v>1350</v>
      </c>
      <c r="H43" s="4" t="s">
        <v>6</v>
      </c>
      <c r="I43" s="4" t="s">
        <v>6</v>
      </c>
      <c r="J43" s="4" t="s">
        <v>6</v>
      </c>
      <c r="K43" s="4" t="s">
        <v>6</v>
      </c>
      <c r="L43" s="4" t="s">
        <v>6</v>
      </c>
      <c r="M43" s="4" t="s">
        <v>6</v>
      </c>
      <c r="N43" s="4" t="s">
        <v>6</v>
      </c>
    </row>
    <row r="44" spans="1:14" x14ac:dyDescent="0.25">
      <c r="A44" s="4" t="s">
        <v>727</v>
      </c>
      <c r="C44" s="4" t="s">
        <v>6</v>
      </c>
      <c r="D44" s="4" t="s">
        <v>6</v>
      </c>
      <c r="E44" s="4" t="s">
        <v>6</v>
      </c>
      <c r="F44" s="4" t="s">
        <v>6</v>
      </c>
      <c r="G44" s="10">
        <v>0.65</v>
      </c>
      <c r="H44" s="4" t="s">
        <v>6</v>
      </c>
      <c r="I44" s="4" t="s">
        <v>6</v>
      </c>
      <c r="J44" s="4" t="s">
        <v>6</v>
      </c>
      <c r="K44" s="4" t="s">
        <v>6</v>
      </c>
      <c r="L44" s="4" t="s">
        <v>6</v>
      </c>
      <c r="M44" s="4" t="s">
        <v>6</v>
      </c>
      <c r="N44" s="4" t="s">
        <v>6</v>
      </c>
    </row>
    <row r="45" spans="1:14" x14ac:dyDescent="0.25">
      <c r="A45" s="4" t="s">
        <v>758</v>
      </c>
      <c r="C45" s="4" t="s">
        <v>6</v>
      </c>
      <c r="D45" s="4" t="s">
        <v>6</v>
      </c>
      <c r="E45" s="4" t="s">
        <v>6</v>
      </c>
      <c r="F45" s="4" t="s">
        <v>6</v>
      </c>
      <c r="G45" s="4" t="s">
        <v>6</v>
      </c>
      <c r="H45" s="4" t="s">
        <v>6</v>
      </c>
      <c r="I45" s="4" t="s">
        <v>6</v>
      </c>
      <c r="J45" s="4" t="s">
        <v>6</v>
      </c>
      <c r="K45" s="4" t="s">
        <v>6</v>
      </c>
      <c r="L45" s="4" t="s">
        <v>6</v>
      </c>
      <c r="M45" s="4" t="s">
        <v>6</v>
      </c>
      <c r="N45" s="4" t="s">
        <v>6</v>
      </c>
    </row>
    <row r="46" spans="1:14" x14ac:dyDescent="0.25">
      <c r="A46" s="3" t="s">
        <v>726</v>
      </c>
      <c r="C46" s="4" t="s">
        <v>6</v>
      </c>
      <c r="D46" s="4" t="s">
        <v>6</v>
      </c>
      <c r="E46" s="4" t="s">
        <v>6</v>
      </c>
      <c r="F46" s="4" t="s">
        <v>6</v>
      </c>
      <c r="G46" s="4" t="s">
        <v>6</v>
      </c>
      <c r="H46" s="4" t="s">
        <v>6</v>
      </c>
      <c r="I46" s="4" t="s">
        <v>6</v>
      </c>
      <c r="J46" s="4" t="s">
        <v>6</v>
      </c>
      <c r="K46" s="4" t="s">
        <v>6</v>
      </c>
      <c r="L46" s="4" t="s">
        <v>6</v>
      </c>
      <c r="M46" s="4" t="s">
        <v>6</v>
      </c>
      <c r="N46" s="4" t="s">
        <v>6</v>
      </c>
    </row>
    <row r="47" spans="1:14" x14ac:dyDescent="0.25">
      <c r="A47" s="4" t="s">
        <v>727</v>
      </c>
      <c r="C47" s="4" t="s">
        <v>6</v>
      </c>
      <c r="D47" s="4" t="s">
        <v>6</v>
      </c>
      <c r="E47" s="4" t="s">
        <v>6</v>
      </c>
      <c r="F47" s="4" t="s">
        <v>6</v>
      </c>
      <c r="G47" s="10">
        <v>0.35</v>
      </c>
      <c r="H47" s="4" t="s">
        <v>6</v>
      </c>
      <c r="I47" s="4" t="s">
        <v>6</v>
      </c>
      <c r="J47" s="4" t="s">
        <v>6</v>
      </c>
      <c r="K47" s="4" t="s">
        <v>6</v>
      </c>
      <c r="L47" s="4" t="s">
        <v>6</v>
      </c>
      <c r="M47" s="4" t="s">
        <v>6</v>
      </c>
      <c r="N47" s="4" t="s">
        <v>6</v>
      </c>
    </row>
    <row r="48" spans="1:14" x14ac:dyDescent="0.25">
      <c r="A48" s="4" t="s">
        <v>744</v>
      </c>
      <c r="C48" s="4" t="s">
        <v>6</v>
      </c>
      <c r="D48" s="4" t="s">
        <v>6</v>
      </c>
      <c r="E48" s="4" t="s">
        <v>6</v>
      </c>
      <c r="F48" s="4" t="s">
        <v>6</v>
      </c>
      <c r="G48" s="4" t="s">
        <v>6</v>
      </c>
      <c r="H48" s="4" t="s">
        <v>6</v>
      </c>
      <c r="I48" s="4" t="s">
        <v>6</v>
      </c>
      <c r="J48" s="4" t="s">
        <v>6</v>
      </c>
      <c r="K48" s="4" t="s">
        <v>6</v>
      </c>
      <c r="L48" s="4" t="s">
        <v>6</v>
      </c>
      <c r="M48" s="4" t="s">
        <v>6</v>
      </c>
      <c r="N48" s="4" t="s">
        <v>6</v>
      </c>
    </row>
    <row r="49" spans="1:14" x14ac:dyDescent="0.25">
      <c r="A49" s="3" t="s">
        <v>726</v>
      </c>
      <c r="C49" s="4" t="s">
        <v>6</v>
      </c>
      <c r="D49" s="4" t="s">
        <v>6</v>
      </c>
      <c r="E49" s="4" t="s">
        <v>6</v>
      </c>
      <c r="F49" s="4" t="s">
        <v>6</v>
      </c>
      <c r="G49" s="4" t="s">
        <v>6</v>
      </c>
      <c r="H49" s="4" t="s">
        <v>6</v>
      </c>
      <c r="I49" s="4" t="s">
        <v>6</v>
      </c>
      <c r="J49" s="4" t="s">
        <v>6</v>
      </c>
      <c r="K49" s="4" t="s">
        <v>6</v>
      </c>
      <c r="L49" s="4" t="s">
        <v>6</v>
      </c>
      <c r="M49" s="4" t="s">
        <v>6</v>
      </c>
      <c r="N49" s="4" t="s">
        <v>6</v>
      </c>
    </row>
    <row r="50" spans="1:14" x14ac:dyDescent="0.25">
      <c r="A50" s="4" t="s">
        <v>748</v>
      </c>
      <c r="C50" s="4" t="s">
        <v>6</v>
      </c>
      <c r="D50" s="4" t="s">
        <v>6</v>
      </c>
      <c r="E50" s="4" t="s">
        <v>6</v>
      </c>
      <c r="F50" s="4" t="s">
        <v>6</v>
      </c>
      <c r="G50" s="4" t="s">
        <v>6</v>
      </c>
      <c r="H50" s="5">
        <v>350</v>
      </c>
      <c r="I50" s="4" t="s">
        <v>6</v>
      </c>
      <c r="J50" s="4" t="s">
        <v>6</v>
      </c>
      <c r="K50" s="4" t="s">
        <v>6</v>
      </c>
      <c r="L50" s="4" t="s">
        <v>6</v>
      </c>
      <c r="M50" s="4" t="s">
        <v>6</v>
      </c>
      <c r="N50" s="4" t="s">
        <v>6</v>
      </c>
    </row>
    <row r="51" spans="1:14" x14ac:dyDescent="0.25">
      <c r="A51" s="4" t="s">
        <v>86</v>
      </c>
      <c r="C51" s="4" t="s">
        <v>6</v>
      </c>
      <c r="D51" s="4" t="s">
        <v>6</v>
      </c>
      <c r="E51" s="4" t="s">
        <v>6</v>
      </c>
      <c r="F51" s="4" t="s">
        <v>6</v>
      </c>
      <c r="G51" s="4" t="s">
        <v>6</v>
      </c>
      <c r="H51" s="4" t="s">
        <v>6</v>
      </c>
      <c r="I51" s="4" t="s">
        <v>6</v>
      </c>
      <c r="J51" s="5">
        <v>706</v>
      </c>
      <c r="K51" s="4" t="s">
        <v>6</v>
      </c>
      <c r="L51" s="4" t="s">
        <v>6</v>
      </c>
      <c r="M51" s="4" t="s">
        <v>6</v>
      </c>
      <c r="N51" s="4" t="s">
        <v>6</v>
      </c>
    </row>
    <row r="52" spans="1:14" x14ac:dyDescent="0.25">
      <c r="A52" s="4" t="s">
        <v>759</v>
      </c>
      <c r="C52" s="4" t="s">
        <v>6</v>
      </c>
      <c r="D52" s="4" t="s">
        <v>6</v>
      </c>
      <c r="E52" s="4" t="s">
        <v>6</v>
      </c>
      <c r="F52" s="4" t="s">
        <v>6</v>
      </c>
      <c r="G52" s="4" t="s">
        <v>6</v>
      </c>
      <c r="H52" s="6">
        <v>400</v>
      </c>
      <c r="I52" s="4" t="s">
        <v>6</v>
      </c>
      <c r="J52" s="4" t="s">
        <v>6</v>
      </c>
      <c r="K52" s="4" t="s">
        <v>6</v>
      </c>
      <c r="L52" s="4" t="s">
        <v>6</v>
      </c>
      <c r="M52" s="4" t="s">
        <v>6</v>
      </c>
      <c r="N52" s="4" t="s">
        <v>6</v>
      </c>
    </row>
    <row r="53" spans="1:14" x14ac:dyDescent="0.25">
      <c r="A53" s="4" t="s">
        <v>760</v>
      </c>
      <c r="C53" s="4" t="s">
        <v>6</v>
      </c>
      <c r="D53" s="4" t="s">
        <v>6</v>
      </c>
      <c r="E53" s="4" t="s">
        <v>6</v>
      </c>
      <c r="F53" s="4" t="s">
        <v>6</v>
      </c>
      <c r="G53" s="4" t="s">
        <v>6</v>
      </c>
      <c r="H53" s="6">
        <v>1000</v>
      </c>
      <c r="I53" s="4" t="s">
        <v>6</v>
      </c>
      <c r="J53" s="4" t="s">
        <v>6</v>
      </c>
      <c r="K53" s="4" t="s">
        <v>6</v>
      </c>
      <c r="L53" s="4" t="s">
        <v>6</v>
      </c>
      <c r="M53" s="4" t="s">
        <v>6</v>
      </c>
      <c r="N53" s="4" t="s">
        <v>6</v>
      </c>
    </row>
    <row r="54" spans="1:14" ht="30" x14ac:dyDescent="0.25">
      <c r="A54" s="4" t="s">
        <v>761</v>
      </c>
      <c r="C54" s="4" t="s">
        <v>6</v>
      </c>
      <c r="D54" s="4" t="s">
        <v>6</v>
      </c>
      <c r="E54" s="4" t="s">
        <v>6</v>
      </c>
      <c r="F54" s="4" t="s">
        <v>6</v>
      </c>
      <c r="G54" s="4" t="s">
        <v>6</v>
      </c>
      <c r="H54" s="4" t="s">
        <v>6</v>
      </c>
      <c r="I54" s="4" t="s">
        <v>6</v>
      </c>
      <c r="J54" s="4" t="s">
        <v>6</v>
      </c>
      <c r="K54" s="4" t="s">
        <v>6</v>
      </c>
      <c r="L54" s="4" t="s">
        <v>6</v>
      </c>
      <c r="M54" s="4" t="s">
        <v>6</v>
      </c>
      <c r="N54" s="4" t="s">
        <v>6</v>
      </c>
    </row>
    <row r="55" spans="1:14" x14ac:dyDescent="0.25">
      <c r="A55" s="3" t="s">
        <v>726</v>
      </c>
      <c r="C55" s="4" t="s">
        <v>6</v>
      </c>
      <c r="D55" s="4" t="s">
        <v>6</v>
      </c>
      <c r="E55" s="4" t="s">
        <v>6</v>
      </c>
      <c r="F55" s="4" t="s">
        <v>6</v>
      </c>
      <c r="G55" s="4" t="s">
        <v>6</v>
      </c>
      <c r="H55" s="4" t="s">
        <v>6</v>
      </c>
      <c r="I55" s="4" t="s">
        <v>6</v>
      </c>
      <c r="J55" s="4" t="s">
        <v>6</v>
      </c>
      <c r="K55" s="4" t="s">
        <v>6</v>
      </c>
      <c r="L55" s="4" t="s">
        <v>6</v>
      </c>
      <c r="M55" s="4" t="s">
        <v>6</v>
      </c>
      <c r="N55" s="4" t="s">
        <v>6</v>
      </c>
    </row>
    <row r="56" spans="1:14" x14ac:dyDescent="0.25">
      <c r="A56" s="4" t="s">
        <v>746</v>
      </c>
      <c r="C56" s="4" t="s">
        <v>6</v>
      </c>
      <c r="D56" s="4" t="s">
        <v>6</v>
      </c>
      <c r="E56" s="4" t="s">
        <v>6</v>
      </c>
      <c r="F56" s="4" t="s">
        <v>6</v>
      </c>
      <c r="G56" s="4" t="s">
        <v>6</v>
      </c>
      <c r="H56" s="5">
        <v>650</v>
      </c>
      <c r="I56" s="4" t="s">
        <v>6</v>
      </c>
      <c r="J56" s="4" t="s">
        <v>6</v>
      </c>
      <c r="K56" s="4" t="s">
        <v>6</v>
      </c>
      <c r="L56" s="4" t="s">
        <v>6</v>
      </c>
      <c r="M56" s="4" t="s">
        <v>6</v>
      </c>
      <c r="N56" s="4" t="s">
        <v>6</v>
      </c>
    </row>
    <row r="57" spans="1:14" x14ac:dyDescent="0.25">
      <c r="A57" s="18"/>
      <c r="B57" s="18"/>
      <c r="C57" s="18"/>
      <c r="D57" s="18"/>
      <c r="E57" s="18"/>
      <c r="F57" s="18"/>
      <c r="G57" s="18"/>
      <c r="H57" s="18"/>
      <c r="I57" s="18"/>
      <c r="J57" s="18"/>
      <c r="K57" s="18"/>
      <c r="L57" s="18"/>
      <c r="M57" s="18"/>
    </row>
    <row r="58" spans="1:14" x14ac:dyDescent="0.25">
      <c r="A58" s="20" t="s">
        <v>762</v>
      </c>
      <c r="B58" s="18"/>
      <c r="C58" s="18"/>
      <c r="D58" s="18"/>
      <c r="E58" s="18"/>
      <c r="F58" s="18"/>
      <c r="G58" s="18"/>
      <c r="H58" s="18"/>
      <c r="I58" s="18"/>
      <c r="J58" s="18"/>
      <c r="K58" s="18"/>
      <c r="L58" s="18"/>
      <c r="M58" s="18"/>
    </row>
  </sheetData>
  <mergeCells count="5">
    <mergeCell ref="A1:B2"/>
    <mergeCell ref="I1:K1"/>
    <mergeCell ref="L1:N1"/>
    <mergeCell ref="A57:M57"/>
    <mergeCell ref="A58:M58"/>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E22"/>
  <sheetViews>
    <sheetView workbookViewId="0">
      <selection sqref="A1:B2"/>
    </sheetView>
  </sheetViews>
  <sheetFormatPr defaultRowHeight="15" x14ac:dyDescent="0.25"/>
  <cols>
    <col min="1" max="1" width="80" customWidth="1"/>
    <col min="2" max="2" width="13" customWidth="1"/>
    <col min="3" max="3" width="16" customWidth="1"/>
    <col min="4" max="5" width="14" customWidth="1"/>
  </cols>
  <sheetData>
    <row r="1" spans="1:5" x14ac:dyDescent="0.25">
      <c r="A1" s="17" t="s">
        <v>763</v>
      </c>
      <c r="B1" s="18"/>
      <c r="C1" s="19" t="s">
        <v>1</v>
      </c>
      <c r="D1" s="18"/>
      <c r="E1" s="18"/>
    </row>
    <row r="2" spans="1:5" x14ac:dyDescent="0.25">
      <c r="A2" s="18"/>
      <c r="B2" s="18"/>
      <c r="C2" s="2" t="s">
        <v>2</v>
      </c>
      <c r="D2" s="2" t="s">
        <v>72</v>
      </c>
      <c r="E2" s="2" t="s">
        <v>73</v>
      </c>
    </row>
    <row r="3" spans="1:5" x14ac:dyDescent="0.25">
      <c r="A3" s="3" t="s">
        <v>726</v>
      </c>
      <c r="C3" s="4" t="s">
        <v>6</v>
      </c>
      <c r="D3" s="4" t="s">
        <v>6</v>
      </c>
      <c r="E3" s="4" t="s">
        <v>6</v>
      </c>
    </row>
    <row r="4" spans="1:5" x14ac:dyDescent="0.25">
      <c r="A4" s="4" t="s">
        <v>764</v>
      </c>
      <c r="B4" s="4" t="s">
        <v>76</v>
      </c>
      <c r="C4" s="5">
        <v>50914</v>
      </c>
      <c r="D4" s="5">
        <v>91793</v>
      </c>
      <c r="E4" s="5">
        <v>73636</v>
      </c>
    </row>
    <row r="5" spans="1:5" x14ac:dyDescent="0.25">
      <c r="A5" s="4" t="s">
        <v>765</v>
      </c>
      <c r="B5" s="4" t="s">
        <v>76</v>
      </c>
      <c r="C5" s="6">
        <v>7582</v>
      </c>
      <c r="D5" s="6">
        <v>8537</v>
      </c>
      <c r="E5" s="6">
        <v>7652</v>
      </c>
    </row>
    <row r="6" spans="1:5" x14ac:dyDescent="0.25">
      <c r="A6" s="4" t="s">
        <v>619</v>
      </c>
      <c r="B6" s="4" t="s">
        <v>79</v>
      </c>
      <c r="C6" s="6">
        <v>58496</v>
      </c>
      <c r="D6" s="6">
        <v>100330</v>
      </c>
      <c r="E6" s="6">
        <v>81288</v>
      </c>
    </row>
    <row r="7" spans="1:5" x14ac:dyDescent="0.25">
      <c r="A7" s="4" t="s">
        <v>81</v>
      </c>
      <c r="B7" s="4" t="s">
        <v>82</v>
      </c>
      <c r="C7" s="6">
        <v>-24954</v>
      </c>
      <c r="D7" s="6">
        <v>-34344</v>
      </c>
      <c r="E7" s="6">
        <v>-30821</v>
      </c>
    </row>
    <row r="8" spans="1:5" x14ac:dyDescent="0.25">
      <c r="A8" s="4" t="s">
        <v>83</v>
      </c>
      <c r="B8" s="4" t="s">
        <v>84</v>
      </c>
      <c r="C8" s="6">
        <v>-14771</v>
      </c>
      <c r="D8" s="6">
        <v>-13677</v>
      </c>
      <c r="E8" s="6">
        <v>-12703</v>
      </c>
    </row>
    <row r="9" spans="1:5" x14ac:dyDescent="0.25">
      <c r="A9" s="4" t="s">
        <v>86</v>
      </c>
      <c r="C9" s="6">
        <v>-194</v>
      </c>
      <c r="D9" s="6">
        <v>-953</v>
      </c>
      <c r="E9" s="6">
        <v>-3469</v>
      </c>
    </row>
    <row r="10" spans="1:5" x14ac:dyDescent="0.25">
      <c r="A10" s="4" t="s">
        <v>766</v>
      </c>
      <c r="C10" s="6">
        <v>835</v>
      </c>
      <c r="D10" s="6">
        <v>-217</v>
      </c>
      <c r="E10" s="6">
        <v>4878</v>
      </c>
    </row>
    <row r="11" spans="1:5" x14ac:dyDescent="0.25">
      <c r="A11" s="4" t="s">
        <v>548</v>
      </c>
      <c r="C11" s="4" t="s">
        <v>6</v>
      </c>
      <c r="D11" s="4" t="s">
        <v>6</v>
      </c>
      <c r="E11" s="4" t="s">
        <v>6</v>
      </c>
    </row>
    <row r="12" spans="1:5" x14ac:dyDescent="0.25">
      <c r="A12" s="3" t="s">
        <v>726</v>
      </c>
      <c r="C12" s="4" t="s">
        <v>6</v>
      </c>
      <c r="D12" s="4" t="s">
        <v>6</v>
      </c>
      <c r="E12" s="4" t="s">
        <v>6</v>
      </c>
    </row>
    <row r="13" spans="1:5" x14ac:dyDescent="0.25">
      <c r="A13" s="4" t="s">
        <v>764</v>
      </c>
      <c r="B13" s="4" t="s">
        <v>244</v>
      </c>
      <c r="C13" s="6">
        <v>212</v>
      </c>
      <c r="D13" s="6">
        <v>437</v>
      </c>
      <c r="E13" s="6">
        <v>590</v>
      </c>
    </row>
    <row r="14" spans="1:5" x14ac:dyDescent="0.25">
      <c r="A14" s="4" t="s">
        <v>765</v>
      </c>
      <c r="B14" s="4" t="s">
        <v>767</v>
      </c>
      <c r="C14" s="6">
        <v>7582</v>
      </c>
      <c r="D14" s="6">
        <v>8537</v>
      </c>
      <c r="E14" s="6">
        <v>7652</v>
      </c>
    </row>
    <row r="15" spans="1:5" x14ac:dyDescent="0.25">
      <c r="A15" s="4" t="s">
        <v>619</v>
      </c>
      <c r="C15" s="6">
        <v>7795</v>
      </c>
      <c r="D15" s="6">
        <v>8974</v>
      </c>
      <c r="E15" s="6">
        <v>8241</v>
      </c>
    </row>
    <row r="16" spans="1:5" x14ac:dyDescent="0.25">
      <c r="A16" s="4" t="s">
        <v>81</v>
      </c>
      <c r="B16" s="4" t="s">
        <v>768</v>
      </c>
      <c r="C16" s="6">
        <v>-4277</v>
      </c>
      <c r="D16" s="6">
        <v>-15589</v>
      </c>
      <c r="E16" s="6">
        <v>-16169</v>
      </c>
    </row>
    <row r="17" spans="1:5" x14ac:dyDescent="0.25">
      <c r="A17" s="4" t="s">
        <v>83</v>
      </c>
      <c r="B17" s="4" t="s">
        <v>769</v>
      </c>
      <c r="C17" s="6">
        <v>-267</v>
      </c>
      <c r="D17" s="6">
        <v>-196</v>
      </c>
      <c r="E17" s="6">
        <v>-175</v>
      </c>
    </row>
    <row r="18" spans="1:5" x14ac:dyDescent="0.25">
      <c r="A18" s="4" t="s">
        <v>85</v>
      </c>
      <c r="B18" s="4" t="s">
        <v>770</v>
      </c>
      <c r="C18" s="6">
        <v>219</v>
      </c>
      <c r="D18" s="6">
        <v>272</v>
      </c>
      <c r="E18" s="6">
        <v>314</v>
      </c>
    </row>
    <row r="19" spans="1:5" x14ac:dyDescent="0.25">
      <c r="A19" s="4" t="s">
        <v>86</v>
      </c>
      <c r="B19" s="4" t="s">
        <v>771</v>
      </c>
      <c r="C19" s="6">
        <v>-13</v>
      </c>
      <c r="D19" s="6">
        <v>-339</v>
      </c>
      <c r="E19" s="6">
        <v>-1056</v>
      </c>
    </row>
    <row r="20" spans="1:5" x14ac:dyDescent="0.25">
      <c r="A20" s="4" t="s">
        <v>766</v>
      </c>
      <c r="B20" s="4" t="s">
        <v>772</v>
      </c>
      <c r="C20" s="5">
        <v>630</v>
      </c>
      <c r="D20" s="5">
        <v>664</v>
      </c>
      <c r="E20" s="5">
        <v>820</v>
      </c>
    </row>
    <row r="21" spans="1:5" x14ac:dyDescent="0.25">
      <c r="A21" s="18"/>
      <c r="B21" s="18"/>
      <c r="C21" s="18"/>
      <c r="D21" s="18"/>
    </row>
    <row r="22" spans="1:5" x14ac:dyDescent="0.25">
      <c r="A22" s="20" t="s">
        <v>773</v>
      </c>
      <c r="B22" s="18"/>
      <c r="C22" s="18"/>
      <c r="D22" s="18"/>
    </row>
  </sheetData>
  <mergeCells count="4">
    <mergeCell ref="A1:B2"/>
    <mergeCell ref="C1:E1"/>
    <mergeCell ref="A21:D21"/>
    <mergeCell ref="A22:D2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C11"/>
  <sheetViews>
    <sheetView workbookViewId="0">
      <selection sqref="A1:B2"/>
    </sheetView>
  </sheetViews>
  <sheetFormatPr defaultRowHeight="15" x14ac:dyDescent="0.25"/>
  <cols>
    <col min="1" max="1" width="80" customWidth="1"/>
    <col min="2" max="2" width="15" customWidth="1"/>
    <col min="3" max="3" width="16" customWidth="1"/>
  </cols>
  <sheetData>
    <row r="1" spans="1:3" ht="30" x14ac:dyDescent="0.25">
      <c r="A1" s="17" t="s">
        <v>774</v>
      </c>
      <c r="B1" s="2" t="s">
        <v>531</v>
      </c>
      <c r="C1" s="2" t="s">
        <v>1</v>
      </c>
    </row>
    <row r="2" spans="1:3" x14ac:dyDescent="0.25">
      <c r="A2" s="18"/>
      <c r="B2" s="2" t="s">
        <v>775</v>
      </c>
      <c r="C2" s="2" t="s">
        <v>2</v>
      </c>
    </row>
    <row r="3" spans="1:3" x14ac:dyDescent="0.25">
      <c r="A3" s="3" t="s">
        <v>726</v>
      </c>
      <c r="B3" s="4" t="s">
        <v>6</v>
      </c>
      <c r="C3" s="4" t="s">
        <v>6</v>
      </c>
    </row>
    <row r="4" spans="1:3" x14ac:dyDescent="0.25">
      <c r="A4" s="4" t="s">
        <v>776</v>
      </c>
      <c r="B4" s="5">
        <v>550</v>
      </c>
      <c r="C4" s="4" t="s">
        <v>6</v>
      </c>
    </row>
    <row r="5" spans="1:3" x14ac:dyDescent="0.25">
      <c r="A5" s="4" t="s">
        <v>777</v>
      </c>
      <c r="B5" s="4" t="s">
        <v>6</v>
      </c>
      <c r="C5" s="5">
        <v>175</v>
      </c>
    </row>
    <row r="6" spans="1:3" x14ac:dyDescent="0.25">
      <c r="A6" s="4" t="s">
        <v>778</v>
      </c>
      <c r="B6" s="4" t="s">
        <v>6</v>
      </c>
      <c r="C6" s="4" t="s">
        <v>6</v>
      </c>
    </row>
    <row r="7" spans="1:3" x14ac:dyDescent="0.25">
      <c r="A7" s="3" t="s">
        <v>726</v>
      </c>
      <c r="B7" s="4" t="s">
        <v>6</v>
      </c>
      <c r="C7" s="4" t="s">
        <v>6</v>
      </c>
    </row>
    <row r="8" spans="1:3" x14ac:dyDescent="0.25">
      <c r="A8" s="4" t="s">
        <v>757</v>
      </c>
      <c r="B8" s="6">
        <v>468</v>
      </c>
      <c r="C8" s="4" t="s">
        <v>6</v>
      </c>
    </row>
    <row r="9" spans="1:3" x14ac:dyDescent="0.25">
      <c r="A9" s="4" t="s">
        <v>779</v>
      </c>
      <c r="B9" s="4" t="s">
        <v>6</v>
      </c>
      <c r="C9" s="4" t="s">
        <v>6</v>
      </c>
    </row>
    <row r="10" spans="1:3" x14ac:dyDescent="0.25">
      <c r="A10" s="3" t="s">
        <v>726</v>
      </c>
      <c r="B10" s="4" t="s">
        <v>6</v>
      </c>
      <c r="C10" s="4" t="s">
        <v>6</v>
      </c>
    </row>
    <row r="11" spans="1:3" x14ac:dyDescent="0.25">
      <c r="A11" s="4" t="s">
        <v>757</v>
      </c>
      <c r="B11" s="5">
        <v>550</v>
      </c>
      <c r="C11" s="4" t="s">
        <v>6</v>
      </c>
    </row>
  </sheetData>
  <mergeCells count="1">
    <mergeCell ref="A1:A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B17"/>
  <sheetViews>
    <sheetView workbookViewId="0">
      <selection sqref="A1:B2"/>
    </sheetView>
  </sheetViews>
  <sheetFormatPr defaultRowHeight="15" x14ac:dyDescent="0.25"/>
  <cols>
    <col min="1" max="1" width="80" customWidth="1"/>
    <col min="2" max="2" width="22" customWidth="1"/>
  </cols>
  <sheetData>
    <row r="1" spans="1:2" ht="30" x14ac:dyDescent="0.25">
      <c r="A1" s="1" t="s">
        <v>780</v>
      </c>
      <c r="B1" s="2" t="s">
        <v>534</v>
      </c>
    </row>
    <row r="2" spans="1:2" x14ac:dyDescent="0.25">
      <c r="A2" s="4" t="s">
        <v>781</v>
      </c>
      <c r="B2" s="4" t="s">
        <v>6</v>
      </c>
    </row>
    <row r="3" spans="1:2" x14ac:dyDescent="0.25">
      <c r="A3" s="3" t="s">
        <v>782</v>
      </c>
      <c r="B3" s="4" t="s">
        <v>6</v>
      </c>
    </row>
    <row r="4" spans="1:2" x14ac:dyDescent="0.25">
      <c r="A4" s="4" t="s">
        <v>783</v>
      </c>
      <c r="B4" s="5">
        <v>4000</v>
      </c>
    </row>
    <row r="5" spans="1:2" x14ac:dyDescent="0.25">
      <c r="A5" s="4" t="s">
        <v>784</v>
      </c>
      <c r="B5" s="4" t="s">
        <v>6</v>
      </c>
    </row>
    <row r="6" spans="1:2" x14ac:dyDescent="0.25">
      <c r="A6" s="3" t="s">
        <v>782</v>
      </c>
      <c r="B6" s="4" t="s">
        <v>6</v>
      </c>
    </row>
    <row r="7" spans="1:2" x14ac:dyDescent="0.25">
      <c r="A7" s="4" t="s">
        <v>783</v>
      </c>
      <c r="B7" s="6">
        <v>1500</v>
      </c>
    </row>
    <row r="8" spans="1:2" x14ac:dyDescent="0.25">
      <c r="A8" s="4" t="s">
        <v>785</v>
      </c>
      <c r="B8" s="6">
        <v>1000</v>
      </c>
    </row>
    <row r="9" spans="1:2" x14ac:dyDescent="0.25">
      <c r="A9" s="4" t="s">
        <v>786</v>
      </c>
      <c r="B9" s="4" t="s">
        <v>6</v>
      </c>
    </row>
    <row r="10" spans="1:2" x14ac:dyDescent="0.25">
      <c r="A10" s="3" t="s">
        <v>782</v>
      </c>
      <c r="B10" s="4" t="s">
        <v>6</v>
      </c>
    </row>
    <row r="11" spans="1:2" x14ac:dyDescent="0.25">
      <c r="A11" s="4" t="s">
        <v>783</v>
      </c>
      <c r="B11" s="6">
        <v>1700</v>
      </c>
    </row>
    <row r="12" spans="1:2" x14ac:dyDescent="0.25">
      <c r="A12" s="4" t="s">
        <v>787</v>
      </c>
      <c r="B12" s="6">
        <v>3000</v>
      </c>
    </row>
    <row r="13" spans="1:2" x14ac:dyDescent="0.25">
      <c r="A13" s="4" t="s">
        <v>788</v>
      </c>
      <c r="B13" s="4" t="s">
        <v>6</v>
      </c>
    </row>
    <row r="14" spans="1:2" x14ac:dyDescent="0.25">
      <c r="A14" s="3" t="s">
        <v>782</v>
      </c>
      <c r="B14" s="4" t="s">
        <v>6</v>
      </c>
    </row>
    <row r="15" spans="1:2" x14ac:dyDescent="0.25">
      <c r="A15" s="4" t="s">
        <v>783</v>
      </c>
      <c r="B15" s="6">
        <v>674</v>
      </c>
    </row>
    <row r="16" spans="1:2" x14ac:dyDescent="0.25">
      <c r="A16" s="4" t="s">
        <v>785</v>
      </c>
      <c r="B16" s="6">
        <v>665</v>
      </c>
    </row>
    <row r="17" spans="1:2" x14ac:dyDescent="0.25">
      <c r="A17" s="4" t="s">
        <v>787</v>
      </c>
      <c r="B17" s="5">
        <v>1100</v>
      </c>
    </row>
  </sheetData>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E32"/>
  <sheetViews>
    <sheetView workbookViewId="0">
      <selection sqref="A1:B2"/>
    </sheetView>
  </sheetViews>
  <sheetFormatPr defaultRowHeight="15" x14ac:dyDescent="0.25"/>
  <cols>
    <col min="1" max="1" width="80" customWidth="1"/>
    <col min="2" max="2" width="13" customWidth="1"/>
    <col min="3" max="3" width="16" customWidth="1"/>
    <col min="4" max="5" width="14" customWidth="1"/>
  </cols>
  <sheetData>
    <row r="1" spans="1:5" x14ac:dyDescent="0.25">
      <c r="A1" s="17" t="s">
        <v>789</v>
      </c>
      <c r="B1" s="18"/>
      <c r="C1" s="19" t="s">
        <v>1</v>
      </c>
      <c r="D1" s="18"/>
      <c r="E1" s="18"/>
    </row>
    <row r="2" spans="1:5" x14ac:dyDescent="0.25">
      <c r="A2" s="18"/>
      <c r="B2" s="18"/>
      <c r="C2" s="2" t="s">
        <v>2</v>
      </c>
      <c r="D2" s="2" t="s">
        <v>72</v>
      </c>
      <c r="E2" s="2" t="s">
        <v>73</v>
      </c>
    </row>
    <row r="3" spans="1:5" x14ac:dyDescent="0.25">
      <c r="A3" s="3" t="s">
        <v>790</v>
      </c>
      <c r="C3" s="4" t="s">
        <v>6</v>
      </c>
      <c r="D3" s="4" t="s">
        <v>6</v>
      </c>
      <c r="E3" s="4" t="s">
        <v>6</v>
      </c>
    </row>
    <row r="4" spans="1:5" x14ac:dyDescent="0.25">
      <c r="A4" s="4" t="s">
        <v>791</v>
      </c>
      <c r="C4" s="5">
        <v>1622</v>
      </c>
      <c r="D4" s="5">
        <v>776</v>
      </c>
      <c r="E4" s="5">
        <v>680</v>
      </c>
    </row>
    <row r="5" spans="1:5" x14ac:dyDescent="0.25">
      <c r="A5" s="4" t="s">
        <v>792</v>
      </c>
      <c r="C5" s="6">
        <v>227</v>
      </c>
      <c r="D5" s="6">
        <v>52</v>
      </c>
      <c r="E5" s="6">
        <v>53</v>
      </c>
    </row>
    <row r="6" spans="1:5" x14ac:dyDescent="0.25">
      <c r="A6" s="4" t="s">
        <v>793</v>
      </c>
      <c r="C6" s="6">
        <v>119</v>
      </c>
      <c r="D6" s="6">
        <v>54</v>
      </c>
      <c r="E6" s="6">
        <v>8</v>
      </c>
    </row>
    <row r="7" spans="1:5" x14ac:dyDescent="0.25">
      <c r="A7" s="4" t="s">
        <v>794</v>
      </c>
      <c r="B7" s="4" t="s">
        <v>76</v>
      </c>
      <c r="C7" s="6">
        <v>1968</v>
      </c>
      <c r="D7" s="6">
        <v>882</v>
      </c>
      <c r="E7" s="6">
        <v>741</v>
      </c>
    </row>
    <row r="8" spans="1:5" x14ac:dyDescent="0.25">
      <c r="A8" s="4" t="s">
        <v>795</v>
      </c>
      <c r="B8" s="4" t="s">
        <v>79</v>
      </c>
      <c r="C8" s="6">
        <v>190</v>
      </c>
      <c r="D8" s="6">
        <v>144</v>
      </c>
      <c r="E8" s="6">
        <v>20</v>
      </c>
    </row>
    <row r="9" spans="1:5" x14ac:dyDescent="0.25">
      <c r="A9" s="4" t="s">
        <v>796</v>
      </c>
      <c r="B9" s="4" t="s">
        <v>84</v>
      </c>
      <c r="C9" s="6">
        <v>785</v>
      </c>
      <c r="D9" s="6">
        <v>348</v>
      </c>
      <c r="E9" s="6">
        <v>41</v>
      </c>
    </row>
    <row r="10" spans="1:5" x14ac:dyDescent="0.25">
      <c r="A10" s="4" t="s">
        <v>88</v>
      </c>
      <c r="C10" s="6">
        <v>2943</v>
      </c>
      <c r="D10" s="6">
        <v>1375</v>
      </c>
      <c r="E10" s="6">
        <v>802</v>
      </c>
    </row>
    <row r="11" spans="1:5" ht="30" x14ac:dyDescent="0.25">
      <c r="A11" s="4" t="s">
        <v>797</v>
      </c>
      <c r="B11" s="4" t="s">
        <v>230</v>
      </c>
      <c r="C11" s="6">
        <v>32</v>
      </c>
      <c r="D11" s="6">
        <v>36</v>
      </c>
      <c r="E11" s="6">
        <v>87</v>
      </c>
    </row>
    <row r="12" spans="1:5" x14ac:dyDescent="0.25">
      <c r="A12" s="3" t="s">
        <v>798</v>
      </c>
      <c r="C12" s="4" t="s">
        <v>6</v>
      </c>
      <c r="D12" s="4" t="s">
        <v>6</v>
      </c>
      <c r="E12" s="4" t="s">
        <v>6</v>
      </c>
    </row>
    <row r="13" spans="1:5" x14ac:dyDescent="0.25">
      <c r="A13" s="4" t="s">
        <v>799</v>
      </c>
      <c r="B13" s="4" t="s">
        <v>244</v>
      </c>
      <c r="C13" s="6">
        <v>457</v>
      </c>
      <c r="D13" s="6">
        <v>616</v>
      </c>
      <c r="E13" s="6">
        <v>472</v>
      </c>
    </row>
    <row r="14" spans="1:5" x14ac:dyDescent="0.25">
      <c r="A14" s="4" t="s">
        <v>800</v>
      </c>
      <c r="C14" s="6">
        <v>3426</v>
      </c>
      <c r="D14" s="6">
        <v>2018</v>
      </c>
      <c r="E14" s="6">
        <v>1298</v>
      </c>
    </row>
    <row r="15" spans="1:5" x14ac:dyDescent="0.25">
      <c r="A15" s="4" t="s">
        <v>801</v>
      </c>
      <c r="C15" s="4" t="s">
        <v>6</v>
      </c>
      <c r="D15" s="4" t="s">
        <v>6</v>
      </c>
      <c r="E15" s="4" t="s">
        <v>6</v>
      </c>
    </row>
    <row r="16" spans="1:5" x14ac:dyDescent="0.25">
      <c r="A16" s="3" t="s">
        <v>790</v>
      </c>
      <c r="C16" s="4" t="s">
        <v>6</v>
      </c>
      <c r="D16" s="4" t="s">
        <v>6</v>
      </c>
      <c r="E16" s="4" t="s">
        <v>6</v>
      </c>
    </row>
    <row r="17" spans="1:5" x14ac:dyDescent="0.25">
      <c r="A17" s="4" t="s">
        <v>802</v>
      </c>
      <c r="C17" s="6">
        <v>-7</v>
      </c>
      <c r="D17" s="6">
        <v>-9</v>
      </c>
      <c r="E17" s="6">
        <v>-63</v>
      </c>
    </row>
    <row r="18" spans="1:5" x14ac:dyDescent="0.25">
      <c r="A18" s="4" t="s">
        <v>803</v>
      </c>
      <c r="C18" s="4" t="s">
        <v>6</v>
      </c>
      <c r="D18" s="4" t="s">
        <v>6</v>
      </c>
      <c r="E18" s="4" t="s">
        <v>6</v>
      </c>
    </row>
    <row r="19" spans="1:5" x14ac:dyDescent="0.25">
      <c r="A19" s="3" t="s">
        <v>790</v>
      </c>
      <c r="C19" s="4" t="s">
        <v>6</v>
      </c>
      <c r="D19" s="4" t="s">
        <v>6</v>
      </c>
      <c r="E19" s="4" t="s">
        <v>6</v>
      </c>
    </row>
    <row r="20" spans="1:5" ht="30" x14ac:dyDescent="0.25">
      <c r="A20" s="4" t="s">
        <v>797</v>
      </c>
      <c r="B20" s="4" t="s">
        <v>230</v>
      </c>
      <c r="C20" s="6">
        <v>31</v>
      </c>
      <c r="D20" s="6">
        <v>34</v>
      </c>
      <c r="E20" s="6">
        <v>63</v>
      </c>
    </row>
    <row r="21" spans="1:5" x14ac:dyDescent="0.25">
      <c r="A21" s="3" t="s">
        <v>798</v>
      </c>
      <c r="C21" s="4" t="s">
        <v>6</v>
      </c>
      <c r="D21" s="4" t="s">
        <v>6</v>
      </c>
      <c r="E21" s="4" t="s">
        <v>6</v>
      </c>
    </row>
    <row r="22" spans="1:5" x14ac:dyDescent="0.25">
      <c r="A22" s="4" t="s">
        <v>799</v>
      </c>
      <c r="B22" s="4" t="s">
        <v>244</v>
      </c>
      <c r="C22" s="6">
        <v>67</v>
      </c>
      <c r="D22" s="6">
        <v>54</v>
      </c>
      <c r="E22" s="6">
        <v>45</v>
      </c>
    </row>
    <row r="23" spans="1:5" x14ac:dyDescent="0.25">
      <c r="A23" s="4" t="s">
        <v>804</v>
      </c>
      <c r="C23" s="4" t="s">
        <v>6</v>
      </c>
      <c r="D23" s="4" t="s">
        <v>6</v>
      </c>
      <c r="E23" s="4" t="s">
        <v>6</v>
      </c>
    </row>
    <row r="24" spans="1:5" x14ac:dyDescent="0.25">
      <c r="A24" s="3" t="s">
        <v>790</v>
      </c>
      <c r="C24" s="4" t="s">
        <v>6</v>
      </c>
      <c r="D24" s="4" t="s">
        <v>6</v>
      </c>
      <c r="E24" s="4" t="s">
        <v>6</v>
      </c>
    </row>
    <row r="25" spans="1:5" ht="30" x14ac:dyDescent="0.25">
      <c r="A25" s="4" t="s">
        <v>797</v>
      </c>
      <c r="B25" s="4" t="s">
        <v>230</v>
      </c>
      <c r="C25" s="6">
        <v>1</v>
      </c>
      <c r="D25" s="6">
        <v>2</v>
      </c>
      <c r="E25" s="6">
        <v>23</v>
      </c>
    </row>
    <row r="26" spans="1:5" x14ac:dyDescent="0.25">
      <c r="A26" s="3" t="s">
        <v>798</v>
      </c>
      <c r="C26" s="4" t="s">
        <v>6</v>
      </c>
      <c r="D26" s="4" t="s">
        <v>6</v>
      </c>
      <c r="E26" s="4" t="s">
        <v>6</v>
      </c>
    </row>
    <row r="27" spans="1:5" x14ac:dyDescent="0.25">
      <c r="A27" s="4" t="s">
        <v>799</v>
      </c>
      <c r="B27" s="4" t="s">
        <v>244</v>
      </c>
      <c r="C27" s="6">
        <v>289</v>
      </c>
      <c r="D27" s="6">
        <v>560</v>
      </c>
      <c r="E27" s="6">
        <v>426</v>
      </c>
    </row>
    <row r="28" spans="1:5" x14ac:dyDescent="0.25">
      <c r="A28" s="4" t="s">
        <v>805</v>
      </c>
      <c r="C28" s="4" t="s">
        <v>6</v>
      </c>
      <c r="D28" s="4" t="s">
        <v>6</v>
      </c>
      <c r="E28" s="4" t="s">
        <v>6</v>
      </c>
    </row>
    <row r="29" spans="1:5" x14ac:dyDescent="0.25">
      <c r="A29" s="3" t="s">
        <v>798</v>
      </c>
      <c r="C29" s="4" t="s">
        <v>6</v>
      </c>
      <c r="D29" s="4" t="s">
        <v>6</v>
      </c>
      <c r="E29" s="4" t="s">
        <v>6</v>
      </c>
    </row>
    <row r="30" spans="1:5" x14ac:dyDescent="0.25">
      <c r="A30" s="4" t="s">
        <v>799</v>
      </c>
      <c r="B30" s="4" t="s">
        <v>244</v>
      </c>
      <c r="C30" s="5">
        <v>101</v>
      </c>
      <c r="D30" s="5">
        <v>2</v>
      </c>
      <c r="E30" s="5">
        <v>1</v>
      </c>
    </row>
    <row r="31" spans="1:5" x14ac:dyDescent="0.25">
      <c r="A31" s="18"/>
      <c r="B31" s="18"/>
      <c r="C31" s="18"/>
      <c r="D31" s="18"/>
    </row>
    <row r="32" spans="1:5" x14ac:dyDescent="0.25">
      <c r="A32" s="20" t="s">
        <v>806</v>
      </c>
      <c r="B32" s="18"/>
      <c r="C32" s="18"/>
      <c r="D32" s="18"/>
    </row>
  </sheetData>
  <mergeCells count="4">
    <mergeCell ref="A1:B2"/>
    <mergeCell ref="C1:E1"/>
    <mergeCell ref="A31:D31"/>
    <mergeCell ref="A32:D3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21B63-6C62-43B3-9FAA-6F992644938F}">
  <sheetPr>
    <tabColor theme="7" tint="0.59999389629810485"/>
  </sheetPr>
  <dimension ref="A1:G68"/>
  <sheetViews>
    <sheetView workbookViewId="0">
      <selection activeCell="I18" sqref="I18"/>
    </sheetView>
  </sheetViews>
  <sheetFormatPr defaultColWidth="16.28515625" defaultRowHeight="15" x14ac:dyDescent="0.25"/>
  <cols>
    <col min="1" max="1" width="5.85546875" style="24" customWidth="1"/>
    <col min="2" max="16384" width="16.28515625" style="24"/>
  </cols>
  <sheetData>
    <row r="1" spans="1:7" ht="28.5" x14ac:dyDescent="0.45">
      <c r="A1" s="94" t="s">
        <v>1930</v>
      </c>
      <c r="B1" s="95"/>
    </row>
    <row r="2" spans="1:7" ht="22.5" x14ac:dyDescent="0.35">
      <c r="A2" s="96" t="s">
        <v>1931</v>
      </c>
      <c r="B2" s="97"/>
      <c r="C2" s="97"/>
    </row>
    <row r="4" spans="1:7" ht="15.75" thickBot="1" x14ac:dyDescent="0.3">
      <c r="A4" s="63"/>
      <c r="B4" s="18"/>
      <c r="C4" s="64" t="s">
        <v>1932</v>
      </c>
      <c r="D4" s="18"/>
      <c r="E4" s="18"/>
      <c r="F4" s="64" t="s">
        <v>1933</v>
      </c>
      <c r="G4" s="18"/>
    </row>
    <row r="5" spans="1:7" ht="15.75" thickBot="1" x14ac:dyDescent="0.3">
      <c r="A5" s="65" t="s">
        <v>1934</v>
      </c>
      <c r="B5" s="65" t="s">
        <v>1935</v>
      </c>
      <c r="C5" s="65" t="s">
        <v>1936</v>
      </c>
      <c r="D5" s="65" t="s">
        <v>1937</v>
      </c>
      <c r="E5" s="65" t="s">
        <v>1938</v>
      </c>
      <c r="F5" s="65" t="s">
        <v>1939</v>
      </c>
      <c r="G5" s="65" t="s">
        <v>1940</v>
      </c>
    </row>
    <row r="6" spans="1:7" x14ac:dyDescent="0.25">
      <c r="B6" s="66">
        <v>43496</v>
      </c>
      <c r="C6" s="67">
        <v>42.45</v>
      </c>
      <c r="F6" s="68">
        <v>2704.1</v>
      </c>
    </row>
    <row r="7" spans="1:7" x14ac:dyDescent="0.25">
      <c r="A7" s="69">
        <v>1</v>
      </c>
      <c r="B7" s="66">
        <v>43524</v>
      </c>
      <c r="C7" s="67">
        <v>43.35</v>
      </c>
      <c r="E7" s="70">
        <v>2.12E-2</v>
      </c>
      <c r="F7" s="68">
        <v>2784.49</v>
      </c>
      <c r="G7" s="70">
        <v>2.9700000000000001E-2</v>
      </c>
    </row>
    <row r="8" spans="1:7" x14ac:dyDescent="0.25">
      <c r="A8" s="69">
        <v>2</v>
      </c>
      <c r="B8" s="66">
        <v>43555</v>
      </c>
      <c r="C8" s="67">
        <v>42.47</v>
      </c>
      <c r="E8" s="70">
        <v>-2.0299999999999999E-2</v>
      </c>
      <c r="F8" s="68">
        <v>2834.4</v>
      </c>
      <c r="G8" s="70">
        <v>1.7899999999999999E-2</v>
      </c>
    </row>
    <row r="9" spans="1:7" x14ac:dyDescent="0.25">
      <c r="A9" s="69">
        <v>3</v>
      </c>
      <c r="B9" s="66">
        <v>43585</v>
      </c>
      <c r="C9" s="67">
        <v>40.61</v>
      </c>
      <c r="E9" s="70">
        <v>-4.3799999999999999E-2</v>
      </c>
      <c r="F9" s="68">
        <v>2945.83</v>
      </c>
      <c r="G9" s="70">
        <v>3.9300000000000002E-2</v>
      </c>
    </row>
    <row r="10" spans="1:7" x14ac:dyDescent="0.25">
      <c r="A10" s="69">
        <v>4</v>
      </c>
      <c r="B10" s="66">
        <v>43616</v>
      </c>
      <c r="C10" s="67">
        <v>41.52</v>
      </c>
      <c r="D10" s="67">
        <v>0.36</v>
      </c>
      <c r="E10" s="70">
        <v>3.1300000000000001E-2</v>
      </c>
      <c r="F10" s="68">
        <v>2752.06</v>
      </c>
      <c r="G10" s="70">
        <v>-6.5799999999999997E-2</v>
      </c>
    </row>
    <row r="11" spans="1:7" x14ac:dyDescent="0.25">
      <c r="A11" s="69">
        <v>5</v>
      </c>
      <c r="B11" s="66">
        <v>43646</v>
      </c>
      <c r="C11" s="67">
        <v>43.32</v>
      </c>
      <c r="E11" s="70">
        <v>4.3400000000000001E-2</v>
      </c>
      <c r="F11" s="68">
        <v>2941.76</v>
      </c>
      <c r="G11" s="70">
        <v>6.8900000000000003E-2</v>
      </c>
    </row>
    <row r="12" spans="1:7" x14ac:dyDescent="0.25">
      <c r="A12" s="69">
        <v>6</v>
      </c>
      <c r="B12" s="66">
        <v>43677</v>
      </c>
      <c r="C12" s="67">
        <v>38.840000000000003</v>
      </c>
      <c r="E12" s="70">
        <v>-0.10340000000000001</v>
      </c>
      <c r="F12" s="68">
        <v>2980.38</v>
      </c>
      <c r="G12" s="70">
        <v>1.3100000000000001E-2</v>
      </c>
    </row>
    <row r="13" spans="1:7" x14ac:dyDescent="0.25">
      <c r="A13" s="69">
        <v>7</v>
      </c>
      <c r="B13" s="66">
        <v>43708</v>
      </c>
      <c r="C13" s="67">
        <v>35.549999999999997</v>
      </c>
      <c r="D13" s="67">
        <v>0.36</v>
      </c>
      <c r="E13" s="70">
        <v>-7.5399999999999995E-2</v>
      </c>
      <c r="F13" s="68">
        <v>2926.46</v>
      </c>
      <c r="G13" s="70">
        <v>-1.8100000000000002E-2</v>
      </c>
    </row>
    <row r="14" spans="1:7" x14ac:dyDescent="0.25">
      <c r="A14" s="69">
        <v>8</v>
      </c>
      <c r="B14" s="66">
        <v>43738</v>
      </c>
      <c r="C14" s="67">
        <v>35.93</v>
      </c>
      <c r="E14" s="70">
        <v>1.0699999999999999E-2</v>
      </c>
      <c r="F14" s="68">
        <v>2976.74</v>
      </c>
      <c r="G14" s="70">
        <v>1.72E-2</v>
      </c>
    </row>
    <row r="15" spans="1:7" x14ac:dyDescent="0.25">
      <c r="A15" s="69">
        <v>9</v>
      </c>
      <c r="B15" s="66">
        <v>43769</v>
      </c>
      <c r="C15" s="67">
        <v>38.369999999999997</v>
      </c>
      <c r="E15" s="70">
        <v>6.7900000000000002E-2</v>
      </c>
      <c r="F15" s="68">
        <v>3037.56</v>
      </c>
      <c r="G15" s="70">
        <v>2.0400000000000001E-2</v>
      </c>
    </row>
    <row r="16" spans="1:7" x14ac:dyDescent="0.25">
      <c r="A16" s="69">
        <v>10</v>
      </c>
      <c r="B16" s="66">
        <v>43799</v>
      </c>
      <c r="C16" s="67">
        <v>38.520000000000003</v>
      </c>
      <c r="D16" s="67">
        <v>0.36</v>
      </c>
      <c r="E16" s="70">
        <v>1.3299999999999999E-2</v>
      </c>
      <c r="F16" s="68">
        <v>3140.98</v>
      </c>
      <c r="G16" s="70">
        <v>3.4000000000000002E-2</v>
      </c>
    </row>
    <row r="17" spans="1:7" x14ac:dyDescent="0.25">
      <c r="A17" s="69">
        <v>11</v>
      </c>
      <c r="B17" s="66">
        <v>43830</v>
      </c>
      <c r="C17" s="67">
        <v>39.18</v>
      </c>
      <c r="E17" s="70">
        <v>1.7100000000000001E-2</v>
      </c>
      <c r="F17" s="68">
        <v>3230.78</v>
      </c>
      <c r="G17" s="70">
        <v>2.86E-2</v>
      </c>
    </row>
    <row r="18" spans="1:7" x14ac:dyDescent="0.25">
      <c r="A18" s="69">
        <v>12</v>
      </c>
      <c r="B18" s="66">
        <v>43861</v>
      </c>
      <c r="C18" s="67">
        <v>37.24</v>
      </c>
      <c r="D18" s="67">
        <v>0.38</v>
      </c>
      <c r="E18" s="70">
        <v>-3.9800000000000002E-2</v>
      </c>
      <c r="F18" s="68">
        <v>3225.52</v>
      </c>
      <c r="G18" s="70">
        <v>-1.6000000000000001E-3</v>
      </c>
    </row>
    <row r="19" spans="1:7" x14ac:dyDescent="0.25">
      <c r="A19" s="69">
        <v>13</v>
      </c>
      <c r="B19" s="66">
        <v>43890</v>
      </c>
      <c r="C19" s="67">
        <v>33.42</v>
      </c>
      <c r="E19" s="70">
        <v>-0.1026</v>
      </c>
      <c r="F19" s="68">
        <v>2954.22</v>
      </c>
      <c r="G19" s="70">
        <v>-8.4099999999999994E-2</v>
      </c>
    </row>
    <row r="20" spans="1:7" x14ac:dyDescent="0.25">
      <c r="A20" s="69">
        <v>14</v>
      </c>
      <c r="B20" s="66">
        <v>43921</v>
      </c>
      <c r="C20" s="67">
        <v>32.64</v>
      </c>
      <c r="E20" s="70">
        <v>-2.3300000000000001E-2</v>
      </c>
      <c r="F20" s="68">
        <v>2584.59</v>
      </c>
      <c r="G20" s="70">
        <v>-0.12509999999999999</v>
      </c>
    </row>
    <row r="21" spans="1:7" x14ac:dyDescent="0.25">
      <c r="A21" s="69">
        <v>15</v>
      </c>
      <c r="B21" s="66">
        <v>43951</v>
      </c>
      <c r="C21" s="67">
        <v>38.36</v>
      </c>
      <c r="E21" s="70">
        <v>0.17519999999999999</v>
      </c>
      <c r="F21" s="68">
        <v>2912.43</v>
      </c>
      <c r="G21" s="70">
        <v>0.1268</v>
      </c>
    </row>
    <row r="22" spans="1:7" x14ac:dyDescent="0.25">
      <c r="A22" s="69">
        <v>16</v>
      </c>
      <c r="B22" s="66">
        <v>43982</v>
      </c>
      <c r="C22" s="67">
        <v>38.19</v>
      </c>
      <c r="D22" s="67">
        <v>0.38</v>
      </c>
      <c r="E22" s="70">
        <v>5.4999999999999997E-3</v>
      </c>
      <c r="F22" s="68">
        <v>3044.31</v>
      </c>
      <c r="G22" s="70">
        <v>4.53E-2</v>
      </c>
    </row>
    <row r="23" spans="1:7" x14ac:dyDescent="0.25">
      <c r="A23" s="69">
        <v>17</v>
      </c>
      <c r="B23" s="66">
        <v>44012</v>
      </c>
      <c r="C23" s="67">
        <v>32.700000000000003</v>
      </c>
      <c r="E23" s="70">
        <v>-0.14380000000000001</v>
      </c>
      <c r="F23" s="68">
        <v>3100.29</v>
      </c>
      <c r="G23" s="70">
        <v>1.84E-2</v>
      </c>
    </row>
    <row r="24" spans="1:7" x14ac:dyDescent="0.25">
      <c r="A24" s="69">
        <v>18</v>
      </c>
      <c r="B24" s="66">
        <v>44043</v>
      </c>
      <c r="C24" s="67">
        <v>38.479999999999997</v>
      </c>
      <c r="D24" s="67">
        <v>0.38</v>
      </c>
      <c r="E24" s="70">
        <v>0.18840000000000001</v>
      </c>
      <c r="F24" s="68">
        <v>3271.12</v>
      </c>
      <c r="G24" s="70">
        <v>5.5100000000000003E-2</v>
      </c>
    </row>
    <row r="25" spans="1:7" x14ac:dyDescent="0.25">
      <c r="A25" s="69">
        <v>19</v>
      </c>
      <c r="B25" s="66">
        <v>44074</v>
      </c>
      <c r="C25" s="67">
        <v>37.79</v>
      </c>
      <c r="E25" s="70">
        <v>-1.7899999999999999E-2</v>
      </c>
      <c r="F25" s="68">
        <v>3500.31</v>
      </c>
      <c r="G25" s="70">
        <v>7.0099999999999996E-2</v>
      </c>
    </row>
    <row r="26" spans="1:7" x14ac:dyDescent="0.25">
      <c r="A26" s="69">
        <v>20</v>
      </c>
      <c r="B26" s="66">
        <v>44104</v>
      </c>
      <c r="C26" s="67">
        <v>36.700000000000003</v>
      </c>
      <c r="E26" s="70">
        <v>-2.8799999999999999E-2</v>
      </c>
      <c r="F26" s="68">
        <v>3363</v>
      </c>
      <c r="G26" s="70">
        <v>-3.9199999999999999E-2</v>
      </c>
    </row>
    <row r="27" spans="1:7" x14ac:dyDescent="0.25">
      <c r="A27" s="69">
        <v>21</v>
      </c>
      <c r="B27" s="66">
        <v>44135</v>
      </c>
      <c r="C27" s="67">
        <v>35.479999999999997</v>
      </c>
      <c r="E27" s="70">
        <v>-3.32E-2</v>
      </c>
      <c r="F27" s="68">
        <v>3269.96</v>
      </c>
      <c r="G27" s="70">
        <v>-2.7699999999999999E-2</v>
      </c>
    </row>
    <row r="28" spans="1:7" x14ac:dyDescent="0.25">
      <c r="A28" s="69">
        <v>22</v>
      </c>
      <c r="B28" s="66">
        <v>44165</v>
      </c>
      <c r="C28" s="67">
        <v>38.31</v>
      </c>
      <c r="D28" s="67">
        <v>2.31</v>
      </c>
      <c r="E28" s="70">
        <v>0.14480000000000001</v>
      </c>
      <c r="F28" s="68">
        <v>3621.63</v>
      </c>
      <c r="G28" s="70">
        <v>0.1075</v>
      </c>
    </row>
    <row r="29" spans="1:7" x14ac:dyDescent="0.25">
      <c r="A29" s="69">
        <v>23</v>
      </c>
      <c r="B29" s="66">
        <v>44196</v>
      </c>
      <c r="C29" s="67">
        <v>36.81</v>
      </c>
      <c r="E29" s="70">
        <v>-3.9199999999999999E-2</v>
      </c>
      <c r="F29" s="68">
        <v>3756.07</v>
      </c>
      <c r="G29" s="70">
        <v>3.7100000000000001E-2</v>
      </c>
    </row>
    <row r="30" spans="1:7" x14ac:dyDescent="0.25">
      <c r="A30" s="69">
        <v>24</v>
      </c>
      <c r="B30" s="66">
        <v>44227</v>
      </c>
      <c r="C30" s="67">
        <v>35.9</v>
      </c>
      <c r="D30" s="67">
        <v>0.39</v>
      </c>
      <c r="E30" s="70">
        <v>-1.41E-2</v>
      </c>
      <c r="F30" s="68">
        <v>3714.24</v>
      </c>
      <c r="G30" s="70">
        <v>-1.11E-2</v>
      </c>
    </row>
    <row r="31" spans="1:7" x14ac:dyDescent="0.25">
      <c r="A31" s="69">
        <v>25</v>
      </c>
      <c r="B31" s="66">
        <v>44255</v>
      </c>
      <c r="C31" s="67">
        <v>33.49</v>
      </c>
      <c r="E31" s="70">
        <v>-6.7100000000000007E-2</v>
      </c>
      <c r="F31" s="68">
        <v>3811.15</v>
      </c>
      <c r="G31" s="70">
        <v>2.6100000000000002E-2</v>
      </c>
    </row>
    <row r="32" spans="1:7" x14ac:dyDescent="0.25">
      <c r="A32" s="69">
        <v>26</v>
      </c>
      <c r="B32" s="66">
        <v>44286</v>
      </c>
      <c r="C32" s="67">
        <v>36.229999999999997</v>
      </c>
      <c r="E32" s="70">
        <v>8.1799999999999998E-2</v>
      </c>
      <c r="F32" s="68">
        <v>3972.89</v>
      </c>
      <c r="G32" s="70">
        <v>4.24E-2</v>
      </c>
    </row>
    <row r="33" spans="1:7" x14ac:dyDescent="0.25">
      <c r="A33" s="69">
        <v>27</v>
      </c>
      <c r="B33" s="66">
        <v>44316</v>
      </c>
      <c r="C33" s="67">
        <v>38.65</v>
      </c>
      <c r="E33" s="70">
        <v>6.6799999999999998E-2</v>
      </c>
      <c r="F33" s="68">
        <v>4181.17</v>
      </c>
      <c r="G33" s="70">
        <v>5.2400000000000002E-2</v>
      </c>
    </row>
    <row r="34" spans="1:7" x14ac:dyDescent="0.25">
      <c r="A34" s="69">
        <v>28</v>
      </c>
      <c r="B34" s="66">
        <v>44347</v>
      </c>
      <c r="C34" s="67">
        <v>38.729999999999997</v>
      </c>
      <c r="D34" s="67">
        <v>0.39</v>
      </c>
      <c r="E34" s="70">
        <v>1.2200000000000001E-2</v>
      </c>
      <c r="F34" s="68">
        <v>4204.1099999999997</v>
      </c>
      <c r="G34" s="70">
        <v>5.4999999999999997E-3</v>
      </c>
    </row>
    <row r="35" spans="1:7" x14ac:dyDescent="0.25">
      <c r="A35" s="69">
        <v>29</v>
      </c>
      <c r="B35" s="66">
        <v>44377</v>
      </c>
      <c r="C35" s="67">
        <v>39.159999999999997</v>
      </c>
      <c r="E35" s="70">
        <v>1.11E-2</v>
      </c>
      <c r="F35" s="68">
        <v>4297.5</v>
      </c>
      <c r="G35" s="70">
        <v>2.2200000000000001E-2</v>
      </c>
    </row>
    <row r="36" spans="1:7" x14ac:dyDescent="0.25">
      <c r="A36" s="69">
        <v>30</v>
      </c>
      <c r="B36" s="66">
        <v>44408</v>
      </c>
      <c r="C36" s="67">
        <v>42.81</v>
      </c>
      <c r="D36" s="67">
        <v>0.39</v>
      </c>
      <c r="E36" s="70">
        <v>0.1032</v>
      </c>
      <c r="F36" s="68">
        <v>4395.26</v>
      </c>
      <c r="G36" s="70">
        <v>2.2700000000000001E-2</v>
      </c>
    </row>
    <row r="37" spans="1:7" x14ac:dyDescent="0.25">
      <c r="A37" s="69">
        <v>31</v>
      </c>
      <c r="B37" s="66">
        <v>44439</v>
      </c>
      <c r="C37" s="67">
        <v>46.07</v>
      </c>
      <c r="E37" s="70">
        <v>7.6200000000000004E-2</v>
      </c>
      <c r="F37" s="68">
        <v>4522.68</v>
      </c>
      <c r="G37" s="70">
        <v>2.9000000000000001E-2</v>
      </c>
    </row>
    <row r="38" spans="1:7" x14ac:dyDescent="0.25">
      <c r="A38" s="69">
        <v>32</v>
      </c>
      <c r="B38" s="66">
        <v>44469</v>
      </c>
      <c r="C38" s="67">
        <v>43.01</v>
      </c>
      <c r="E38" s="70">
        <v>-6.6400000000000001E-2</v>
      </c>
      <c r="F38" s="68">
        <v>4307.54</v>
      </c>
      <c r="G38" s="70">
        <v>-4.7600000000000003E-2</v>
      </c>
    </row>
    <row r="39" spans="1:7" x14ac:dyDescent="0.25">
      <c r="A39" s="69">
        <v>33</v>
      </c>
      <c r="B39" s="66">
        <v>44500</v>
      </c>
      <c r="C39" s="67">
        <v>43.74</v>
      </c>
      <c r="E39" s="70">
        <v>1.7000000000000001E-2</v>
      </c>
      <c r="F39" s="68">
        <v>4605.38</v>
      </c>
      <c r="G39" s="70">
        <v>6.9099999999999995E-2</v>
      </c>
    </row>
    <row r="40" spans="1:7" x14ac:dyDescent="0.25">
      <c r="A40" s="69">
        <v>34</v>
      </c>
      <c r="B40" s="66">
        <v>44530</v>
      </c>
      <c r="C40" s="67">
        <v>53.73</v>
      </c>
      <c r="D40" s="67">
        <v>0.39</v>
      </c>
      <c r="E40" s="70">
        <v>0.23730000000000001</v>
      </c>
      <c r="F40" s="68">
        <v>4567</v>
      </c>
      <c r="G40" s="70">
        <v>-8.3000000000000001E-3</v>
      </c>
    </row>
    <row r="41" spans="1:7" x14ac:dyDescent="0.25">
      <c r="A41" s="69">
        <v>35</v>
      </c>
      <c r="B41" s="66">
        <v>44561</v>
      </c>
      <c r="C41" s="67">
        <v>59.05</v>
      </c>
      <c r="E41" s="70">
        <v>9.9000000000000005E-2</v>
      </c>
      <c r="F41" s="68">
        <v>4766.18</v>
      </c>
      <c r="G41" s="70">
        <v>4.36E-2</v>
      </c>
    </row>
    <row r="42" spans="1:7" x14ac:dyDescent="0.25">
      <c r="A42" s="69">
        <v>36</v>
      </c>
      <c r="B42" s="66">
        <v>44592</v>
      </c>
      <c r="C42" s="67">
        <v>52.69</v>
      </c>
      <c r="D42" s="67">
        <v>0.4</v>
      </c>
      <c r="E42" s="70">
        <v>-0.1009</v>
      </c>
      <c r="F42" s="68">
        <v>4515.55</v>
      </c>
      <c r="G42" s="70">
        <v>-5.2600000000000001E-2</v>
      </c>
    </row>
    <row r="43" spans="1:7" x14ac:dyDescent="0.25">
      <c r="A43" s="69">
        <v>37</v>
      </c>
      <c r="B43" s="66">
        <v>44620</v>
      </c>
      <c r="C43" s="67">
        <v>46.94</v>
      </c>
      <c r="E43" s="70">
        <v>-0.1091</v>
      </c>
      <c r="F43" s="68">
        <v>4373.9399999999996</v>
      </c>
      <c r="G43" s="70">
        <v>-3.1399999999999997E-2</v>
      </c>
    </row>
    <row r="44" spans="1:7" x14ac:dyDescent="0.25">
      <c r="A44" s="69">
        <v>38</v>
      </c>
      <c r="B44" s="66">
        <v>44651</v>
      </c>
      <c r="C44" s="67">
        <v>51.77</v>
      </c>
      <c r="E44" s="70">
        <v>0.10290000000000001</v>
      </c>
      <c r="F44" s="68">
        <v>4530.41</v>
      </c>
      <c r="G44" s="70">
        <v>3.5799999999999998E-2</v>
      </c>
    </row>
    <row r="45" spans="1:7" x14ac:dyDescent="0.25">
      <c r="A45" s="69">
        <v>39</v>
      </c>
      <c r="B45" s="66">
        <v>44681</v>
      </c>
      <c r="C45" s="67">
        <v>49.07</v>
      </c>
      <c r="E45" s="70">
        <v>-5.2200000000000003E-2</v>
      </c>
      <c r="F45" s="68">
        <v>4131.93</v>
      </c>
      <c r="G45" s="70">
        <v>-8.7999999999999995E-2</v>
      </c>
    </row>
    <row r="46" spans="1:7" x14ac:dyDescent="0.25">
      <c r="A46" s="69">
        <v>40</v>
      </c>
      <c r="B46" s="66">
        <v>44712</v>
      </c>
      <c r="C46" s="67">
        <v>53.04</v>
      </c>
      <c r="D46" s="67">
        <v>0.4</v>
      </c>
      <c r="E46" s="70">
        <v>8.9099999999999999E-2</v>
      </c>
      <c r="F46" s="68">
        <v>4132.1499999999996</v>
      </c>
      <c r="G46" s="70">
        <v>1E-4</v>
      </c>
    </row>
    <row r="47" spans="1:7" x14ac:dyDescent="0.25">
      <c r="A47" s="69">
        <v>41</v>
      </c>
      <c r="B47" s="66">
        <v>44742</v>
      </c>
      <c r="C47" s="67">
        <v>52.43</v>
      </c>
      <c r="E47" s="70">
        <v>-1.15E-2</v>
      </c>
      <c r="F47" s="68">
        <v>3785.38</v>
      </c>
      <c r="G47" s="70">
        <v>-8.3900000000000002E-2</v>
      </c>
    </row>
    <row r="48" spans="1:7" x14ac:dyDescent="0.25">
      <c r="A48" s="69">
        <v>42</v>
      </c>
      <c r="B48" s="66">
        <v>44773</v>
      </c>
      <c r="C48" s="67">
        <v>50.51</v>
      </c>
      <c r="D48" s="67">
        <v>0.4</v>
      </c>
      <c r="E48" s="70">
        <v>-2.9000000000000001E-2</v>
      </c>
      <c r="F48" s="68">
        <v>4130.29</v>
      </c>
      <c r="G48" s="70">
        <v>9.11E-2</v>
      </c>
    </row>
    <row r="49" spans="1:7" x14ac:dyDescent="0.25">
      <c r="A49" s="69">
        <v>43</v>
      </c>
      <c r="B49" s="66">
        <v>44804</v>
      </c>
      <c r="C49" s="67">
        <v>45.23</v>
      </c>
      <c r="E49" s="70">
        <v>-0.1045</v>
      </c>
      <c r="F49" s="68">
        <v>3955</v>
      </c>
      <c r="G49" s="70">
        <v>-4.24E-2</v>
      </c>
    </row>
    <row r="50" spans="1:7" x14ac:dyDescent="0.25">
      <c r="A50" s="69">
        <v>44</v>
      </c>
      <c r="B50" s="66">
        <v>44834</v>
      </c>
      <c r="C50" s="67">
        <v>43.76</v>
      </c>
      <c r="E50" s="70">
        <v>-3.2500000000000001E-2</v>
      </c>
      <c r="F50" s="68">
        <v>3585.62</v>
      </c>
      <c r="G50" s="70">
        <v>-9.3399999999999997E-2</v>
      </c>
    </row>
    <row r="51" spans="1:7" x14ac:dyDescent="0.25">
      <c r="A51" s="69">
        <v>45</v>
      </c>
      <c r="B51" s="66">
        <v>44865</v>
      </c>
      <c r="C51" s="67">
        <v>46.55</v>
      </c>
      <c r="E51" s="70">
        <v>6.3799999999999996E-2</v>
      </c>
      <c r="F51" s="68">
        <v>3871.98</v>
      </c>
      <c r="G51" s="70">
        <v>7.9899999999999999E-2</v>
      </c>
    </row>
    <row r="52" spans="1:7" x14ac:dyDescent="0.25">
      <c r="A52" s="69">
        <v>46</v>
      </c>
      <c r="B52" s="66">
        <v>44895</v>
      </c>
      <c r="C52" s="67">
        <v>50.13</v>
      </c>
      <c r="D52" s="67">
        <v>0.4</v>
      </c>
      <c r="E52" s="70">
        <v>8.5500000000000007E-2</v>
      </c>
      <c r="F52" s="68">
        <v>4080.11</v>
      </c>
      <c r="G52" s="70">
        <v>5.3800000000000001E-2</v>
      </c>
    </row>
    <row r="53" spans="1:7" x14ac:dyDescent="0.25">
      <c r="A53" s="69">
        <v>47</v>
      </c>
      <c r="B53" s="66">
        <v>44926</v>
      </c>
      <c r="C53" s="67">
        <v>51.24</v>
      </c>
      <c r="E53" s="70">
        <v>2.2100000000000002E-2</v>
      </c>
      <c r="F53" s="68">
        <v>3839.5</v>
      </c>
      <c r="G53" s="70">
        <v>-5.8999999999999997E-2</v>
      </c>
    </row>
    <row r="54" spans="1:7" x14ac:dyDescent="0.25">
      <c r="A54" s="69">
        <v>48</v>
      </c>
      <c r="B54" s="66">
        <v>44957</v>
      </c>
      <c r="C54" s="67">
        <v>44.16</v>
      </c>
      <c r="D54" s="67">
        <v>0.41</v>
      </c>
      <c r="E54" s="70">
        <v>-0.13020000000000001</v>
      </c>
      <c r="F54" s="68">
        <v>4076.6</v>
      </c>
      <c r="G54" s="70">
        <v>6.1800000000000001E-2</v>
      </c>
    </row>
    <row r="55" spans="1:7" x14ac:dyDescent="0.25">
      <c r="A55" s="69">
        <v>49</v>
      </c>
      <c r="B55" s="66">
        <v>44985</v>
      </c>
      <c r="C55" s="67">
        <v>40.57</v>
      </c>
      <c r="E55" s="70">
        <v>-8.1299999999999997E-2</v>
      </c>
      <c r="F55" s="68">
        <v>3970.15</v>
      </c>
      <c r="G55" s="70">
        <v>-2.6100000000000002E-2</v>
      </c>
    </row>
    <row r="56" spans="1:7" x14ac:dyDescent="0.25">
      <c r="A56" s="69">
        <v>50</v>
      </c>
      <c r="B56" s="66">
        <v>45016</v>
      </c>
      <c r="C56" s="67">
        <v>40.799999999999997</v>
      </c>
      <c r="E56" s="70">
        <v>5.7000000000000002E-3</v>
      </c>
      <c r="F56" s="68">
        <v>4109.3100000000004</v>
      </c>
      <c r="G56" s="70">
        <v>3.5099999999999999E-2</v>
      </c>
    </row>
    <row r="57" spans="1:7" x14ac:dyDescent="0.25">
      <c r="A57" s="69">
        <v>51</v>
      </c>
      <c r="B57" s="66">
        <v>45046</v>
      </c>
      <c r="C57" s="67">
        <v>38.89</v>
      </c>
      <c r="E57" s="70">
        <v>-4.6800000000000001E-2</v>
      </c>
      <c r="F57" s="68">
        <v>4169.4799999999996</v>
      </c>
      <c r="G57" s="70">
        <v>1.46E-2</v>
      </c>
    </row>
    <row r="58" spans="1:7" x14ac:dyDescent="0.25">
      <c r="A58" s="69">
        <v>52</v>
      </c>
      <c r="B58" s="66">
        <v>45077</v>
      </c>
      <c r="C58" s="67">
        <v>38.020000000000003</v>
      </c>
      <c r="D58" s="67">
        <v>0.41</v>
      </c>
      <c r="E58" s="70">
        <v>-1.18E-2</v>
      </c>
      <c r="F58" s="68">
        <v>4179.83</v>
      </c>
      <c r="G58" s="70">
        <v>2.5000000000000001E-3</v>
      </c>
    </row>
    <row r="59" spans="1:7" x14ac:dyDescent="0.25">
      <c r="A59" s="69">
        <v>53</v>
      </c>
      <c r="B59" s="66">
        <v>45107</v>
      </c>
      <c r="C59" s="67">
        <v>36.68</v>
      </c>
      <c r="E59" s="70">
        <v>-3.5200000000000002E-2</v>
      </c>
      <c r="F59" s="68">
        <v>4376.8599999999997</v>
      </c>
      <c r="G59" s="70">
        <v>4.7100000000000003E-2</v>
      </c>
    </row>
    <row r="60" spans="1:7" x14ac:dyDescent="0.25">
      <c r="A60" s="69">
        <v>54</v>
      </c>
      <c r="B60" s="66">
        <v>45138</v>
      </c>
      <c r="C60" s="67">
        <v>36.06</v>
      </c>
      <c r="D60" s="67">
        <v>0.41</v>
      </c>
      <c r="E60" s="70">
        <v>-5.7000000000000002E-3</v>
      </c>
      <c r="F60" s="68">
        <v>4588.96</v>
      </c>
      <c r="G60" s="70">
        <v>4.8500000000000001E-2</v>
      </c>
    </row>
    <row r="61" spans="1:7" x14ac:dyDescent="0.25">
      <c r="A61" s="69">
        <v>55</v>
      </c>
      <c r="B61" s="66">
        <v>45169</v>
      </c>
      <c r="C61" s="67">
        <v>35.380000000000003</v>
      </c>
      <c r="E61" s="70">
        <v>-1.89E-2</v>
      </c>
      <c r="F61" s="68">
        <v>4507.66</v>
      </c>
      <c r="G61" s="70">
        <v>-1.77E-2</v>
      </c>
    </row>
    <row r="62" spans="1:7" x14ac:dyDescent="0.25">
      <c r="A62" s="69">
        <v>56</v>
      </c>
      <c r="B62" s="66">
        <v>45199</v>
      </c>
      <c r="C62" s="67">
        <v>33.17</v>
      </c>
      <c r="E62" s="70">
        <v>-6.25E-2</v>
      </c>
      <c r="F62" s="68">
        <v>4288.05</v>
      </c>
      <c r="G62" s="70">
        <v>-4.87E-2</v>
      </c>
    </row>
    <row r="63" spans="1:7" x14ac:dyDescent="0.25">
      <c r="A63" s="69">
        <v>57</v>
      </c>
      <c r="B63" s="66">
        <v>45230</v>
      </c>
      <c r="C63" s="67">
        <v>30.56</v>
      </c>
      <c r="E63" s="70">
        <v>-7.8700000000000006E-2</v>
      </c>
      <c r="F63" s="68">
        <v>4193.8</v>
      </c>
      <c r="G63" s="70">
        <v>-2.1999999999999999E-2</v>
      </c>
    </row>
    <row r="64" spans="1:7" x14ac:dyDescent="0.25">
      <c r="A64" s="69">
        <v>58</v>
      </c>
      <c r="B64" s="66">
        <v>45260</v>
      </c>
      <c r="C64" s="67">
        <v>30.47</v>
      </c>
      <c r="D64" s="67">
        <v>0.41</v>
      </c>
      <c r="E64" s="70">
        <v>1.0500000000000001E-2</v>
      </c>
      <c r="F64" s="68">
        <v>4567.8</v>
      </c>
      <c r="G64" s="70">
        <v>8.9200000000000002E-2</v>
      </c>
    </row>
    <row r="65" spans="1:7" x14ac:dyDescent="0.25">
      <c r="A65" s="69">
        <v>59</v>
      </c>
      <c r="B65" s="66">
        <v>45291</v>
      </c>
      <c r="C65" s="67">
        <v>28.79</v>
      </c>
      <c r="E65" s="70">
        <v>-5.5100000000000003E-2</v>
      </c>
      <c r="F65" s="68">
        <v>4769.83</v>
      </c>
      <c r="G65" s="70">
        <v>4.4200000000000003E-2</v>
      </c>
    </row>
    <row r="66" spans="1:7" x14ac:dyDescent="0.25">
      <c r="A66" s="71" t="s">
        <v>1941</v>
      </c>
      <c r="B66" s="18"/>
      <c r="C66" s="18"/>
      <c r="D66" s="18"/>
      <c r="E66" s="72">
        <v>2.9999999999999997E-4</v>
      </c>
      <c r="G66" s="72">
        <v>1.11E-2</v>
      </c>
    </row>
    <row r="67" spans="1:7" x14ac:dyDescent="0.25">
      <c r="A67" s="71" t="s">
        <v>1942</v>
      </c>
      <c r="B67" s="18"/>
      <c r="C67" s="18"/>
      <c r="D67" s="18"/>
      <c r="E67" s="72">
        <v>7.9200000000000007E-2</v>
      </c>
      <c r="G67" s="72">
        <v>5.3100000000000001E-2</v>
      </c>
    </row>
    <row r="68" spans="1:7" x14ac:dyDescent="0.25">
      <c r="A68" s="73"/>
      <c r="B68" s="73"/>
      <c r="C68" s="73"/>
      <c r="D68" s="73"/>
      <c r="E68" s="73"/>
      <c r="F68" s="73"/>
      <c r="G68" s="73"/>
    </row>
  </sheetData>
  <mergeCells count="5">
    <mergeCell ref="A4:B4"/>
    <mergeCell ref="C4:E4"/>
    <mergeCell ref="F4:G4"/>
    <mergeCell ref="A66:D66"/>
    <mergeCell ref="A67:D67"/>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J26"/>
  <sheetViews>
    <sheetView workbookViewId="0">
      <selection sqref="A1:B2"/>
    </sheetView>
  </sheetViews>
  <sheetFormatPr defaultRowHeight="15" x14ac:dyDescent="0.25"/>
  <cols>
    <col min="1" max="1" width="80" customWidth="1"/>
    <col min="2" max="2" width="13" customWidth="1"/>
    <col min="3" max="4" width="14" customWidth="1"/>
    <col min="5" max="5" width="15" customWidth="1"/>
    <col min="6" max="7" width="14" customWidth="1"/>
    <col min="8" max="8" width="16" customWidth="1"/>
    <col min="9" max="10" width="14" customWidth="1"/>
  </cols>
  <sheetData>
    <row r="1" spans="1:10" x14ac:dyDescent="0.25">
      <c r="A1" s="17" t="s">
        <v>807</v>
      </c>
      <c r="B1" s="18"/>
      <c r="E1" s="19" t="s">
        <v>323</v>
      </c>
      <c r="F1" s="18"/>
      <c r="G1" s="18"/>
      <c r="H1" s="19" t="s">
        <v>1</v>
      </c>
      <c r="I1" s="18"/>
      <c r="J1" s="18"/>
    </row>
    <row r="2" spans="1:10" x14ac:dyDescent="0.25">
      <c r="A2" s="18"/>
      <c r="B2" s="18"/>
      <c r="C2" s="2" t="s">
        <v>808</v>
      </c>
      <c r="D2" s="2" t="s">
        <v>809</v>
      </c>
      <c r="E2" s="2" t="s">
        <v>2</v>
      </c>
      <c r="F2" s="2" t="s">
        <v>72</v>
      </c>
      <c r="G2" s="2" t="s">
        <v>810</v>
      </c>
      <c r="H2" s="2" t="s">
        <v>2</v>
      </c>
      <c r="I2" s="2" t="s">
        <v>72</v>
      </c>
      <c r="J2" s="2" t="s">
        <v>73</v>
      </c>
    </row>
    <row r="3" spans="1:10" x14ac:dyDescent="0.25">
      <c r="A3" s="3" t="s">
        <v>782</v>
      </c>
      <c r="C3" s="4" t="s">
        <v>6</v>
      </c>
      <c r="D3" s="4" t="s">
        <v>6</v>
      </c>
      <c r="E3" s="4" t="s">
        <v>6</v>
      </c>
      <c r="F3" s="4" t="s">
        <v>6</v>
      </c>
      <c r="G3" s="4" t="s">
        <v>6</v>
      </c>
      <c r="H3" s="4" t="s">
        <v>6</v>
      </c>
      <c r="I3" s="4" t="s">
        <v>6</v>
      </c>
      <c r="J3" s="4" t="s">
        <v>6</v>
      </c>
    </row>
    <row r="4" spans="1:10" x14ac:dyDescent="0.25">
      <c r="A4" s="4" t="s">
        <v>811</v>
      </c>
      <c r="B4" s="4" t="s">
        <v>76</v>
      </c>
      <c r="C4" s="4" t="s">
        <v>6</v>
      </c>
      <c r="D4" s="4" t="s">
        <v>6</v>
      </c>
      <c r="E4" s="4" t="s">
        <v>6</v>
      </c>
      <c r="F4" s="4" t="s">
        <v>6</v>
      </c>
      <c r="G4" s="4" t="s">
        <v>6</v>
      </c>
      <c r="H4" s="5">
        <v>1968</v>
      </c>
      <c r="I4" s="5">
        <v>882</v>
      </c>
      <c r="J4" s="5">
        <v>741</v>
      </c>
    </row>
    <row r="5" spans="1:10" x14ac:dyDescent="0.25">
      <c r="A5" s="4" t="s">
        <v>573</v>
      </c>
      <c r="C5" s="4" t="s">
        <v>6</v>
      </c>
      <c r="D5" s="4" t="s">
        <v>6</v>
      </c>
      <c r="E5" s="4" t="s">
        <v>6</v>
      </c>
      <c r="F5" s="4" t="s">
        <v>6</v>
      </c>
      <c r="G5" s="4" t="s">
        <v>6</v>
      </c>
      <c r="H5" s="4" t="s">
        <v>6</v>
      </c>
      <c r="I5" s="4" t="s">
        <v>6</v>
      </c>
      <c r="J5" s="4" t="s">
        <v>6</v>
      </c>
    </row>
    <row r="6" spans="1:10" x14ac:dyDescent="0.25">
      <c r="A6" s="3" t="s">
        <v>782</v>
      </c>
      <c r="C6" s="4" t="s">
        <v>6</v>
      </c>
      <c r="D6" s="4" t="s">
        <v>6</v>
      </c>
      <c r="E6" s="4" t="s">
        <v>6</v>
      </c>
      <c r="F6" s="4" t="s">
        <v>6</v>
      </c>
      <c r="G6" s="4" t="s">
        <v>6</v>
      </c>
      <c r="H6" s="4" t="s">
        <v>6</v>
      </c>
      <c r="I6" s="4" t="s">
        <v>6</v>
      </c>
      <c r="J6" s="4" t="s">
        <v>6</v>
      </c>
    </row>
    <row r="7" spans="1:10" x14ac:dyDescent="0.25">
      <c r="A7" s="4" t="s">
        <v>574</v>
      </c>
      <c r="C7" s="4" t="s">
        <v>6</v>
      </c>
      <c r="D7" s="4" t="s">
        <v>6</v>
      </c>
      <c r="E7" s="5">
        <v>476</v>
      </c>
      <c r="F7" s="4" t="s">
        <v>6</v>
      </c>
      <c r="G7" s="4" t="s">
        <v>6</v>
      </c>
      <c r="H7" s="4" t="s">
        <v>6</v>
      </c>
      <c r="I7" s="4" t="s">
        <v>6</v>
      </c>
      <c r="J7" s="4" t="s">
        <v>6</v>
      </c>
    </row>
    <row r="8" spans="1:10" x14ac:dyDescent="0.25">
      <c r="A8" s="4" t="s">
        <v>587</v>
      </c>
      <c r="C8" s="4" t="s">
        <v>6</v>
      </c>
      <c r="D8" s="4" t="s">
        <v>6</v>
      </c>
      <c r="E8" s="4" t="s">
        <v>6</v>
      </c>
      <c r="F8" s="4" t="s">
        <v>6</v>
      </c>
      <c r="G8" s="4" t="s">
        <v>6</v>
      </c>
      <c r="H8" s="4" t="s">
        <v>6</v>
      </c>
      <c r="I8" s="4" t="s">
        <v>6</v>
      </c>
      <c r="J8" s="4" t="s">
        <v>6</v>
      </c>
    </row>
    <row r="9" spans="1:10" x14ac:dyDescent="0.25">
      <c r="A9" s="3" t="s">
        <v>782</v>
      </c>
      <c r="C9" s="4" t="s">
        <v>6</v>
      </c>
      <c r="D9" s="4" t="s">
        <v>6</v>
      </c>
      <c r="E9" s="4" t="s">
        <v>6</v>
      </c>
      <c r="F9" s="4" t="s">
        <v>6</v>
      </c>
      <c r="G9" s="4" t="s">
        <v>6</v>
      </c>
      <c r="H9" s="4" t="s">
        <v>6</v>
      </c>
      <c r="I9" s="4" t="s">
        <v>6</v>
      </c>
      <c r="J9" s="4" t="s">
        <v>6</v>
      </c>
    </row>
    <row r="10" spans="1:10" x14ac:dyDescent="0.25">
      <c r="A10" s="4" t="s">
        <v>574</v>
      </c>
      <c r="C10" s="4" t="s">
        <v>6</v>
      </c>
      <c r="D10" s="5">
        <v>138</v>
      </c>
      <c r="E10" s="4" t="s">
        <v>6</v>
      </c>
      <c r="F10" s="4" t="s">
        <v>6</v>
      </c>
      <c r="G10" s="5">
        <v>138</v>
      </c>
      <c r="H10" s="4" t="s">
        <v>6</v>
      </c>
      <c r="I10" s="4" t="s">
        <v>6</v>
      </c>
      <c r="J10" s="4" t="s">
        <v>6</v>
      </c>
    </row>
    <row r="11" spans="1:10" x14ac:dyDescent="0.25">
      <c r="A11" s="4" t="s">
        <v>580</v>
      </c>
      <c r="C11" s="4" t="s">
        <v>6</v>
      </c>
      <c r="D11" s="4" t="s">
        <v>6</v>
      </c>
      <c r="E11" s="4" t="s">
        <v>6</v>
      </c>
      <c r="F11" s="4" t="s">
        <v>6</v>
      </c>
      <c r="G11" s="4" t="s">
        <v>6</v>
      </c>
      <c r="H11" s="4" t="s">
        <v>6</v>
      </c>
      <c r="I11" s="4" t="s">
        <v>6</v>
      </c>
      <c r="J11" s="4" t="s">
        <v>6</v>
      </c>
    </row>
    <row r="12" spans="1:10" x14ac:dyDescent="0.25">
      <c r="A12" s="3" t="s">
        <v>782</v>
      </c>
      <c r="C12" s="4" t="s">
        <v>6</v>
      </c>
      <c r="D12" s="4" t="s">
        <v>6</v>
      </c>
      <c r="E12" s="4" t="s">
        <v>6</v>
      </c>
      <c r="F12" s="4" t="s">
        <v>6</v>
      </c>
      <c r="G12" s="4" t="s">
        <v>6</v>
      </c>
      <c r="H12" s="4" t="s">
        <v>6</v>
      </c>
      <c r="I12" s="4" t="s">
        <v>6</v>
      </c>
      <c r="J12" s="4" t="s">
        <v>6</v>
      </c>
    </row>
    <row r="13" spans="1:10" x14ac:dyDescent="0.25">
      <c r="A13" s="4" t="s">
        <v>574</v>
      </c>
      <c r="C13" s="5">
        <v>136</v>
      </c>
      <c r="D13" s="4" t="s">
        <v>6</v>
      </c>
      <c r="E13" s="4" t="s">
        <v>6</v>
      </c>
      <c r="F13" s="5">
        <v>136</v>
      </c>
      <c r="G13" s="4" t="s">
        <v>6</v>
      </c>
      <c r="H13" s="4" t="s">
        <v>6</v>
      </c>
      <c r="I13" s="4" t="s">
        <v>6</v>
      </c>
      <c r="J13" s="4" t="s">
        <v>6</v>
      </c>
    </row>
    <row r="14" spans="1:10" x14ac:dyDescent="0.25">
      <c r="A14" s="4" t="s">
        <v>812</v>
      </c>
      <c r="C14" s="4" t="s">
        <v>6</v>
      </c>
      <c r="D14" s="4" t="s">
        <v>6</v>
      </c>
      <c r="E14" s="4" t="s">
        <v>6</v>
      </c>
      <c r="F14" s="4" t="s">
        <v>6</v>
      </c>
      <c r="G14" s="4" t="s">
        <v>6</v>
      </c>
      <c r="H14" s="4" t="s">
        <v>6</v>
      </c>
      <c r="I14" s="4" t="s">
        <v>6</v>
      </c>
      <c r="J14" s="4" t="s">
        <v>6</v>
      </c>
    </row>
    <row r="15" spans="1:10" x14ac:dyDescent="0.25">
      <c r="A15" s="3" t="s">
        <v>782</v>
      </c>
      <c r="C15" s="4" t="s">
        <v>6</v>
      </c>
      <c r="D15" s="4" t="s">
        <v>6</v>
      </c>
      <c r="E15" s="4" t="s">
        <v>6</v>
      </c>
      <c r="F15" s="4" t="s">
        <v>6</v>
      </c>
      <c r="G15" s="4" t="s">
        <v>6</v>
      </c>
      <c r="H15" s="4" t="s">
        <v>6</v>
      </c>
      <c r="I15" s="4" t="s">
        <v>6</v>
      </c>
      <c r="J15" s="4" t="s">
        <v>6</v>
      </c>
    </row>
    <row r="16" spans="1:10" x14ac:dyDescent="0.25">
      <c r="A16" s="4" t="s">
        <v>811</v>
      </c>
      <c r="C16" s="4" t="s">
        <v>6</v>
      </c>
      <c r="D16" s="4" t="s">
        <v>6</v>
      </c>
      <c r="E16" s="4" t="s">
        <v>6</v>
      </c>
      <c r="F16" s="4" t="s">
        <v>6</v>
      </c>
      <c r="G16" s="4" t="s">
        <v>6</v>
      </c>
      <c r="H16" s="6">
        <v>672</v>
      </c>
      <c r="I16" s="6">
        <v>354</v>
      </c>
      <c r="J16" s="6">
        <v>610</v>
      </c>
    </row>
    <row r="17" spans="1:10" x14ac:dyDescent="0.25">
      <c r="A17" s="4" t="s">
        <v>813</v>
      </c>
      <c r="C17" s="4" t="s">
        <v>6</v>
      </c>
      <c r="D17" s="4" t="s">
        <v>6</v>
      </c>
      <c r="E17" s="4" t="s">
        <v>6</v>
      </c>
      <c r="F17" s="4" t="s">
        <v>6</v>
      </c>
      <c r="G17" s="4" t="s">
        <v>6</v>
      </c>
      <c r="H17" s="4" t="s">
        <v>6</v>
      </c>
      <c r="I17" s="4" t="s">
        <v>6</v>
      </c>
      <c r="J17" s="4" t="s">
        <v>6</v>
      </c>
    </row>
    <row r="18" spans="1:10" x14ac:dyDescent="0.25">
      <c r="A18" s="3" t="s">
        <v>782</v>
      </c>
      <c r="C18" s="4" t="s">
        <v>6</v>
      </c>
      <c r="D18" s="4" t="s">
        <v>6</v>
      </c>
      <c r="E18" s="4" t="s">
        <v>6</v>
      </c>
      <c r="F18" s="4" t="s">
        <v>6</v>
      </c>
      <c r="G18" s="4" t="s">
        <v>6</v>
      </c>
      <c r="H18" s="4" t="s">
        <v>6</v>
      </c>
      <c r="I18" s="4" t="s">
        <v>6</v>
      </c>
      <c r="J18" s="4" t="s">
        <v>6</v>
      </c>
    </row>
    <row r="19" spans="1:10" x14ac:dyDescent="0.25">
      <c r="A19" s="4" t="s">
        <v>811</v>
      </c>
      <c r="C19" s="4" t="s">
        <v>6</v>
      </c>
      <c r="D19" s="4" t="s">
        <v>6</v>
      </c>
      <c r="E19" s="4" t="s">
        <v>6</v>
      </c>
      <c r="F19" s="4" t="s">
        <v>6</v>
      </c>
      <c r="G19" s="4" t="s">
        <v>6</v>
      </c>
      <c r="H19" s="6">
        <v>665</v>
      </c>
      <c r="I19" s="4" t="s">
        <v>6</v>
      </c>
      <c r="J19" s="4" t="s">
        <v>6</v>
      </c>
    </row>
    <row r="20" spans="1:10" x14ac:dyDescent="0.25">
      <c r="A20" s="4" t="s">
        <v>785</v>
      </c>
      <c r="C20" s="4" t="s">
        <v>6</v>
      </c>
      <c r="D20" s="4" t="s">
        <v>6</v>
      </c>
      <c r="E20" s="6">
        <v>665</v>
      </c>
      <c r="F20" s="4" t="s">
        <v>6</v>
      </c>
      <c r="G20" s="4" t="s">
        <v>6</v>
      </c>
      <c r="H20" s="6">
        <v>665</v>
      </c>
      <c r="I20" s="4" t="s">
        <v>6</v>
      </c>
      <c r="J20" s="4" t="s">
        <v>6</v>
      </c>
    </row>
    <row r="21" spans="1:10" x14ac:dyDescent="0.25">
      <c r="A21" s="4" t="s">
        <v>814</v>
      </c>
      <c r="C21" s="4" t="s">
        <v>6</v>
      </c>
      <c r="D21" s="4" t="s">
        <v>6</v>
      </c>
      <c r="E21" s="4" t="s">
        <v>6</v>
      </c>
      <c r="F21" s="4" t="s">
        <v>6</v>
      </c>
      <c r="G21" s="4" t="s">
        <v>6</v>
      </c>
      <c r="H21" s="4" t="s">
        <v>6</v>
      </c>
      <c r="I21" s="4" t="s">
        <v>6</v>
      </c>
      <c r="J21" s="4" t="s">
        <v>6</v>
      </c>
    </row>
    <row r="22" spans="1:10" x14ac:dyDescent="0.25">
      <c r="A22" s="3" t="s">
        <v>782</v>
      </c>
      <c r="C22" s="4" t="s">
        <v>6</v>
      </c>
      <c r="D22" s="4" t="s">
        <v>6</v>
      </c>
      <c r="E22" s="4" t="s">
        <v>6</v>
      </c>
      <c r="F22" s="4" t="s">
        <v>6</v>
      </c>
      <c r="G22" s="4" t="s">
        <v>6</v>
      </c>
      <c r="H22" s="4" t="s">
        <v>6</v>
      </c>
      <c r="I22" s="4" t="s">
        <v>6</v>
      </c>
      <c r="J22" s="4" t="s">
        <v>6</v>
      </c>
    </row>
    <row r="23" spans="1:10" x14ac:dyDescent="0.25">
      <c r="A23" s="4" t="s">
        <v>811</v>
      </c>
      <c r="C23" s="4" t="s">
        <v>6</v>
      </c>
      <c r="D23" s="4" t="s">
        <v>6</v>
      </c>
      <c r="E23" s="4" t="s">
        <v>6</v>
      </c>
      <c r="F23" s="4" t="s">
        <v>6</v>
      </c>
      <c r="G23" s="4" t="s">
        <v>6</v>
      </c>
      <c r="H23" s="6">
        <v>-20</v>
      </c>
      <c r="I23" s="5">
        <v>291</v>
      </c>
      <c r="J23" s="5">
        <v>612</v>
      </c>
    </row>
    <row r="24" spans="1:10" x14ac:dyDescent="0.25">
      <c r="A24" s="4" t="s">
        <v>785</v>
      </c>
      <c r="C24" s="4" t="s">
        <v>6</v>
      </c>
      <c r="D24" s="4" t="s">
        <v>6</v>
      </c>
      <c r="E24" s="5">
        <v>1000</v>
      </c>
      <c r="F24" s="4" t="s">
        <v>6</v>
      </c>
      <c r="G24" s="4" t="s">
        <v>6</v>
      </c>
      <c r="H24" s="5">
        <v>1000</v>
      </c>
      <c r="I24" s="4" t="s">
        <v>6</v>
      </c>
      <c r="J24" s="4" t="s">
        <v>6</v>
      </c>
    </row>
    <row r="25" spans="1:10" x14ac:dyDescent="0.25">
      <c r="A25" s="18"/>
      <c r="B25" s="18"/>
      <c r="C25" s="18"/>
      <c r="D25" s="18"/>
      <c r="E25" s="18"/>
      <c r="F25" s="18"/>
      <c r="G25" s="18"/>
      <c r="H25" s="18"/>
      <c r="I25" s="18"/>
    </row>
    <row r="26" spans="1:10" x14ac:dyDescent="0.25">
      <c r="A26" s="20" t="s">
        <v>815</v>
      </c>
      <c r="B26" s="18"/>
      <c r="C26" s="18"/>
      <c r="D26" s="18"/>
      <c r="E26" s="18"/>
      <c r="F26" s="18"/>
      <c r="G26" s="18"/>
      <c r="H26" s="18"/>
      <c r="I26" s="18"/>
    </row>
  </sheetData>
  <mergeCells count="5">
    <mergeCell ref="A1:B2"/>
    <mergeCell ref="E1:G1"/>
    <mergeCell ref="H1:J1"/>
    <mergeCell ref="A25:I25"/>
    <mergeCell ref="A26:I26"/>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G27"/>
  <sheetViews>
    <sheetView workbookViewId="0">
      <selection sqref="A1:B2"/>
    </sheetView>
  </sheetViews>
  <sheetFormatPr defaultRowHeight="15" x14ac:dyDescent="0.25"/>
  <cols>
    <col min="1" max="1" width="80" customWidth="1"/>
    <col min="2" max="2" width="13" customWidth="1"/>
    <col min="3" max="3" width="16" customWidth="1"/>
    <col min="4" max="4" width="13" customWidth="1"/>
    <col min="5" max="5" width="14" customWidth="1"/>
    <col min="6" max="6" width="13" customWidth="1"/>
    <col min="7" max="7" width="14" customWidth="1"/>
  </cols>
  <sheetData>
    <row r="1" spans="1:7" x14ac:dyDescent="0.25">
      <c r="A1" s="17" t="s">
        <v>816</v>
      </c>
      <c r="B1" s="18"/>
      <c r="C1" s="19" t="s">
        <v>1</v>
      </c>
      <c r="D1" s="18"/>
      <c r="E1" s="18"/>
      <c r="F1" s="18"/>
      <c r="G1" s="18"/>
    </row>
    <row r="2" spans="1:7" x14ac:dyDescent="0.25">
      <c r="A2" s="18"/>
      <c r="B2" s="18"/>
      <c r="C2" s="19" t="s">
        <v>2</v>
      </c>
      <c r="D2" s="18"/>
      <c r="E2" s="19" t="s">
        <v>72</v>
      </c>
      <c r="F2" s="18"/>
      <c r="G2" s="2" t="s">
        <v>73</v>
      </c>
    </row>
    <row r="3" spans="1:7" x14ac:dyDescent="0.25">
      <c r="A3" s="3" t="s">
        <v>817</v>
      </c>
      <c r="C3" s="4" t="s">
        <v>6</v>
      </c>
      <c r="E3" s="4" t="s">
        <v>6</v>
      </c>
      <c r="G3" s="4" t="s">
        <v>6</v>
      </c>
    </row>
    <row r="4" spans="1:7" x14ac:dyDescent="0.25">
      <c r="A4" s="4" t="s">
        <v>818</v>
      </c>
      <c r="C4" s="5">
        <v>1204</v>
      </c>
      <c r="D4" s="4" t="s">
        <v>76</v>
      </c>
      <c r="E4" s="5">
        <v>1071</v>
      </c>
      <c r="G4" s="4" t="s">
        <v>6</v>
      </c>
    </row>
    <row r="5" spans="1:7" x14ac:dyDescent="0.25">
      <c r="A5" s="4" t="s">
        <v>819</v>
      </c>
      <c r="B5" s="4" t="s">
        <v>79</v>
      </c>
      <c r="C5" s="6">
        <v>1968</v>
      </c>
      <c r="E5" s="6">
        <v>882</v>
      </c>
      <c r="G5" s="5">
        <v>741</v>
      </c>
    </row>
    <row r="6" spans="1:7" x14ac:dyDescent="0.25">
      <c r="A6" s="4" t="s">
        <v>820</v>
      </c>
      <c r="B6" s="4" t="s">
        <v>84</v>
      </c>
      <c r="C6" s="6">
        <v>-1184</v>
      </c>
      <c r="E6" s="6">
        <v>-750</v>
      </c>
      <c r="G6" s="4" t="s">
        <v>6</v>
      </c>
    </row>
    <row r="7" spans="1:7" x14ac:dyDescent="0.25">
      <c r="A7" s="4" t="s">
        <v>821</v>
      </c>
      <c r="C7" s="6">
        <v>1988</v>
      </c>
      <c r="D7" s="4" t="s">
        <v>230</v>
      </c>
      <c r="E7" s="6">
        <v>1204</v>
      </c>
      <c r="F7" s="4" t="s">
        <v>76</v>
      </c>
      <c r="G7" s="6">
        <v>1071</v>
      </c>
    </row>
    <row r="8" spans="1:7" x14ac:dyDescent="0.25">
      <c r="A8" s="4" t="s">
        <v>822</v>
      </c>
      <c r="C8" s="4" t="s">
        <v>6</v>
      </c>
      <c r="E8" s="4" t="s">
        <v>6</v>
      </c>
      <c r="G8" s="4" t="s">
        <v>6</v>
      </c>
    </row>
    <row r="9" spans="1:7" x14ac:dyDescent="0.25">
      <c r="A9" s="3" t="s">
        <v>817</v>
      </c>
      <c r="C9" s="4" t="s">
        <v>6</v>
      </c>
      <c r="E9" s="4" t="s">
        <v>6</v>
      </c>
      <c r="G9" s="4" t="s">
        <v>6</v>
      </c>
    </row>
    <row r="10" spans="1:7" x14ac:dyDescent="0.25">
      <c r="A10" s="4" t="s">
        <v>818</v>
      </c>
      <c r="C10" s="6">
        <v>1196</v>
      </c>
      <c r="D10" s="4" t="s">
        <v>76</v>
      </c>
      <c r="E10" s="6">
        <v>1014</v>
      </c>
      <c r="G10" s="4" t="s">
        <v>6</v>
      </c>
    </row>
    <row r="11" spans="1:7" x14ac:dyDescent="0.25">
      <c r="A11" s="4" t="s">
        <v>819</v>
      </c>
      <c r="C11" s="6">
        <v>1622</v>
      </c>
      <c r="E11" s="6">
        <v>776</v>
      </c>
      <c r="G11" s="4" t="s">
        <v>6</v>
      </c>
    </row>
    <row r="12" spans="1:7" x14ac:dyDescent="0.25">
      <c r="A12" s="4" t="s">
        <v>820</v>
      </c>
      <c r="B12" s="4" t="s">
        <v>84</v>
      </c>
      <c r="C12" s="6">
        <v>-840</v>
      </c>
      <c r="E12" s="6">
        <v>-594</v>
      </c>
      <c r="G12" s="4" t="s">
        <v>6</v>
      </c>
    </row>
    <row r="13" spans="1:7" x14ac:dyDescent="0.25">
      <c r="A13" s="4" t="s">
        <v>821</v>
      </c>
      <c r="C13" s="6">
        <v>1978</v>
      </c>
      <c r="D13" s="4" t="s">
        <v>230</v>
      </c>
      <c r="E13" s="6">
        <v>1196</v>
      </c>
      <c r="F13" s="4" t="s">
        <v>76</v>
      </c>
      <c r="G13" s="6">
        <v>1014</v>
      </c>
    </row>
    <row r="14" spans="1:7" x14ac:dyDescent="0.25">
      <c r="A14" s="4" t="s">
        <v>823</v>
      </c>
      <c r="C14" s="4" t="s">
        <v>6</v>
      </c>
      <c r="E14" s="4" t="s">
        <v>6</v>
      </c>
      <c r="G14" s="4" t="s">
        <v>6</v>
      </c>
    </row>
    <row r="15" spans="1:7" x14ac:dyDescent="0.25">
      <c r="A15" s="3" t="s">
        <v>817</v>
      </c>
      <c r="C15" s="4" t="s">
        <v>6</v>
      </c>
      <c r="E15" s="4" t="s">
        <v>6</v>
      </c>
      <c r="G15" s="4" t="s">
        <v>6</v>
      </c>
    </row>
    <row r="16" spans="1:7" x14ac:dyDescent="0.25">
      <c r="A16" s="4" t="s">
        <v>818</v>
      </c>
      <c r="C16" s="6">
        <v>0</v>
      </c>
      <c r="D16" s="4" t="s">
        <v>76</v>
      </c>
      <c r="E16" s="6">
        <v>0</v>
      </c>
      <c r="G16" s="4" t="s">
        <v>6</v>
      </c>
    </row>
    <row r="17" spans="1:7" x14ac:dyDescent="0.25">
      <c r="A17" s="4" t="s">
        <v>819</v>
      </c>
      <c r="C17" s="6">
        <v>227</v>
      </c>
      <c r="E17" s="6">
        <v>52</v>
      </c>
      <c r="G17" s="4" t="s">
        <v>6</v>
      </c>
    </row>
    <row r="18" spans="1:7" x14ac:dyDescent="0.25">
      <c r="A18" s="4" t="s">
        <v>820</v>
      </c>
      <c r="B18" s="4" t="s">
        <v>84</v>
      </c>
      <c r="C18" s="6">
        <v>-227</v>
      </c>
      <c r="E18" s="6">
        <v>-52</v>
      </c>
      <c r="G18" s="4" t="s">
        <v>6</v>
      </c>
    </row>
    <row r="19" spans="1:7" x14ac:dyDescent="0.25">
      <c r="A19" s="4" t="s">
        <v>821</v>
      </c>
      <c r="C19" s="6">
        <v>0</v>
      </c>
      <c r="D19" s="4" t="s">
        <v>230</v>
      </c>
      <c r="E19" s="6">
        <v>0</v>
      </c>
      <c r="F19" s="4" t="s">
        <v>76</v>
      </c>
      <c r="G19" s="6">
        <v>0</v>
      </c>
    </row>
    <row r="20" spans="1:7" x14ac:dyDescent="0.25">
      <c r="A20" s="4" t="s">
        <v>824</v>
      </c>
      <c r="C20" s="4" t="s">
        <v>6</v>
      </c>
      <c r="E20" s="4" t="s">
        <v>6</v>
      </c>
      <c r="G20" s="4" t="s">
        <v>6</v>
      </c>
    </row>
    <row r="21" spans="1:7" x14ac:dyDescent="0.25">
      <c r="A21" s="3" t="s">
        <v>817</v>
      </c>
      <c r="C21" s="4" t="s">
        <v>6</v>
      </c>
      <c r="E21" s="4" t="s">
        <v>6</v>
      </c>
      <c r="G21" s="4" t="s">
        <v>6</v>
      </c>
    </row>
    <row r="22" spans="1:7" x14ac:dyDescent="0.25">
      <c r="A22" s="4" t="s">
        <v>818</v>
      </c>
      <c r="C22" s="6">
        <v>8</v>
      </c>
      <c r="D22" s="4" t="s">
        <v>76</v>
      </c>
      <c r="E22" s="6">
        <v>57</v>
      </c>
      <c r="G22" s="4" t="s">
        <v>6</v>
      </c>
    </row>
    <row r="23" spans="1:7" x14ac:dyDescent="0.25">
      <c r="A23" s="4" t="s">
        <v>819</v>
      </c>
      <c r="C23" s="6">
        <v>119</v>
      </c>
      <c r="E23" s="6">
        <v>54</v>
      </c>
      <c r="G23" s="4" t="s">
        <v>6</v>
      </c>
    </row>
    <row r="24" spans="1:7" x14ac:dyDescent="0.25">
      <c r="A24" s="4" t="s">
        <v>820</v>
      </c>
      <c r="B24" s="4" t="s">
        <v>84</v>
      </c>
      <c r="C24" s="6">
        <v>-116</v>
      </c>
      <c r="E24" s="6">
        <v>-103</v>
      </c>
      <c r="G24" s="4" t="s">
        <v>6</v>
      </c>
    </row>
    <row r="25" spans="1:7" x14ac:dyDescent="0.25">
      <c r="A25" s="4" t="s">
        <v>821</v>
      </c>
      <c r="C25" s="5">
        <v>11</v>
      </c>
      <c r="D25" s="4" t="s">
        <v>230</v>
      </c>
      <c r="E25" s="5">
        <v>8</v>
      </c>
      <c r="F25" s="4" t="s">
        <v>76</v>
      </c>
      <c r="G25" s="5">
        <v>57</v>
      </c>
    </row>
    <row r="26" spans="1:7" x14ac:dyDescent="0.25">
      <c r="A26" s="18"/>
      <c r="B26" s="18"/>
      <c r="C26" s="18"/>
      <c r="D26" s="18"/>
      <c r="E26" s="18"/>
      <c r="F26" s="18"/>
    </row>
    <row r="27" spans="1:7" x14ac:dyDescent="0.25">
      <c r="A27" s="20" t="s">
        <v>825</v>
      </c>
      <c r="B27" s="18"/>
      <c r="C27" s="18"/>
      <c r="D27" s="18"/>
      <c r="E27" s="18"/>
      <c r="F27" s="18"/>
    </row>
  </sheetData>
  <mergeCells count="6">
    <mergeCell ref="A27:F27"/>
    <mergeCell ref="A1:B2"/>
    <mergeCell ref="C1:G1"/>
    <mergeCell ref="C2:D2"/>
    <mergeCell ref="E2:F2"/>
    <mergeCell ref="A26:F26"/>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F11"/>
  <sheetViews>
    <sheetView workbookViewId="0">
      <selection sqref="A1:B2"/>
    </sheetView>
  </sheetViews>
  <sheetFormatPr defaultRowHeight="15" x14ac:dyDescent="0.25"/>
  <cols>
    <col min="1" max="1" width="80" customWidth="1"/>
    <col min="2" max="2" width="14" customWidth="1"/>
    <col min="3" max="3" width="13" customWidth="1"/>
    <col min="4" max="4" width="14" customWidth="1"/>
    <col min="5" max="5" width="13" customWidth="1"/>
    <col min="6" max="6" width="14" customWidth="1"/>
  </cols>
  <sheetData>
    <row r="1" spans="1:6" ht="45" x14ac:dyDescent="0.25">
      <c r="A1" s="1" t="s">
        <v>826</v>
      </c>
      <c r="B1" s="19" t="s">
        <v>2</v>
      </c>
      <c r="C1" s="18"/>
      <c r="D1" s="19" t="s">
        <v>72</v>
      </c>
      <c r="E1" s="18"/>
      <c r="F1" s="2" t="s">
        <v>73</v>
      </c>
    </row>
    <row r="2" spans="1:6" x14ac:dyDescent="0.25">
      <c r="A2" s="3" t="s">
        <v>782</v>
      </c>
      <c r="B2" s="4" t="s">
        <v>6</v>
      </c>
      <c r="D2" s="4" t="s">
        <v>6</v>
      </c>
      <c r="F2" s="4" t="s">
        <v>6</v>
      </c>
    </row>
    <row r="3" spans="1:6" x14ac:dyDescent="0.25">
      <c r="A3" s="4" t="s">
        <v>827</v>
      </c>
      <c r="B3" s="5">
        <v>1988</v>
      </c>
      <c r="C3" s="4" t="s">
        <v>76</v>
      </c>
      <c r="D3" s="5">
        <v>1204</v>
      </c>
      <c r="E3" s="4" t="s">
        <v>79</v>
      </c>
      <c r="F3" s="5">
        <v>1071</v>
      </c>
    </row>
    <row r="4" spans="1:6" x14ac:dyDescent="0.25">
      <c r="A4" s="4" t="s">
        <v>828</v>
      </c>
      <c r="B4" s="4" t="s">
        <v>6</v>
      </c>
      <c r="D4" s="4" t="s">
        <v>6</v>
      </c>
      <c r="F4" s="4" t="s">
        <v>6</v>
      </c>
    </row>
    <row r="5" spans="1:6" x14ac:dyDescent="0.25">
      <c r="A5" s="3" t="s">
        <v>782</v>
      </c>
      <c r="B5" s="4" t="s">
        <v>6</v>
      </c>
      <c r="D5" s="4" t="s">
        <v>6</v>
      </c>
      <c r="F5" s="4" t="s">
        <v>6</v>
      </c>
    </row>
    <row r="6" spans="1:6" x14ac:dyDescent="0.25">
      <c r="A6" s="4" t="s">
        <v>827</v>
      </c>
      <c r="B6" s="6">
        <v>1300</v>
      </c>
      <c r="D6" s="6">
        <v>991</v>
      </c>
      <c r="F6" s="4" t="s">
        <v>6</v>
      </c>
    </row>
    <row r="7" spans="1:6" x14ac:dyDescent="0.25">
      <c r="A7" s="4" t="s">
        <v>829</v>
      </c>
      <c r="B7" s="4" t="s">
        <v>6</v>
      </c>
      <c r="D7" s="4" t="s">
        <v>6</v>
      </c>
      <c r="F7" s="4" t="s">
        <v>6</v>
      </c>
    </row>
    <row r="8" spans="1:6" x14ac:dyDescent="0.25">
      <c r="A8" s="3" t="s">
        <v>782</v>
      </c>
      <c r="B8" s="4" t="s">
        <v>6</v>
      </c>
      <c r="D8" s="4" t="s">
        <v>6</v>
      </c>
      <c r="F8" s="4" t="s">
        <v>6</v>
      </c>
    </row>
    <row r="9" spans="1:6" x14ac:dyDescent="0.25">
      <c r="A9" s="4" t="s">
        <v>827</v>
      </c>
      <c r="B9" s="5">
        <v>663</v>
      </c>
      <c r="D9" s="5">
        <v>213</v>
      </c>
      <c r="F9" s="4" t="s">
        <v>6</v>
      </c>
    </row>
    <row r="10" spans="1:6" x14ac:dyDescent="0.25">
      <c r="A10" s="18"/>
      <c r="B10" s="18"/>
      <c r="C10" s="18"/>
      <c r="D10" s="18"/>
      <c r="E10" s="18"/>
      <c r="F10" s="18"/>
    </row>
    <row r="11" spans="1:6" x14ac:dyDescent="0.25">
      <c r="A11" s="20" t="s">
        <v>830</v>
      </c>
      <c r="B11" s="18"/>
      <c r="C11" s="18"/>
      <c r="D11" s="18"/>
      <c r="E11" s="18"/>
      <c r="F11" s="18"/>
    </row>
  </sheetData>
  <mergeCells count="4">
    <mergeCell ref="B1:C1"/>
    <mergeCell ref="D1:E1"/>
    <mergeCell ref="A10:F10"/>
    <mergeCell ref="A11:F1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G17"/>
  <sheetViews>
    <sheetView workbookViewId="0">
      <selection sqref="A1:B2"/>
    </sheetView>
  </sheetViews>
  <sheetFormatPr defaultRowHeight="15" x14ac:dyDescent="0.25"/>
  <cols>
    <col min="1" max="1" width="80" customWidth="1"/>
    <col min="2" max="2" width="13" customWidth="1"/>
    <col min="3" max="3" width="16" customWidth="1"/>
    <col min="4" max="4" width="13" customWidth="1"/>
    <col min="5" max="5" width="14" customWidth="1"/>
    <col min="6" max="6" width="13" customWidth="1"/>
    <col min="7" max="7" width="14" customWidth="1"/>
  </cols>
  <sheetData>
    <row r="1" spans="1:7" x14ac:dyDescent="0.25">
      <c r="A1" s="17" t="s">
        <v>831</v>
      </c>
      <c r="B1" s="18"/>
      <c r="C1" s="19" t="s">
        <v>1</v>
      </c>
      <c r="D1" s="18"/>
      <c r="E1" s="18"/>
      <c r="F1" s="18"/>
      <c r="G1" s="18"/>
    </row>
    <row r="2" spans="1:7" x14ac:dyDescent="0.25">
      <c r="A2" s="18"/>
      <c r="B2" s="18"/>
      <c r="C2" s="19" t="s">
        <v>2</v>
      </c>
      <c r="D2" s="18"/>
      <c r="E2" s="19" t="s">
        <v>72</v>
      </c>
      <c r="F2" s="18"/>
      <c r="G2" s="2" t="s">
        <v>73</v>
      </c>
    </row>
    <row r="3" spans="1:7" x14ac:dyDescent="0.25">
      <c r="A3" s="3" t="s">
        <v>279</v>
      </c>
      <c r="C3" s="4" t="s">
        <v>6</v>
      </c>
      <c r="E3" s="4" t="s">
        <v>6</v>
      </c>
      <c r="G3" s="4" t="s">
        <v>6</v>
      </c>
    </row>
    <row r="4" spans="1:7" x14ac:dyDescent="0.25">
      <c r="A4" s="4" t="s">
        <v>832</v>
      </c>
      <c r="C4" s="5">
        <v>-1624</v>
      </c>
      <c r="E4" s="5">
        <v>-251</v>
      </c>
      <c r="G4" s="5">
        <v>-36</v>
      </c>
    </row>
    <row r="5" spans="1:7" x14ac:dyDescent="0.25">
      <c r="A5" s="4" t="s">
        <v>833</v>
      </c>
      <c r="B5" s="4" t="s">
        <v>76</v>
      </c>
      <c r="C5" s="6">
        <v>2209</v>
      </c>
      <c r="E5" s="6">
        <v>1238</v>
      </c>
      <c r="G5" s="6">
        <v>1291</v>
      </c>
    </row>
    <row r="6" spans="1:7" x14ac:dyDescent="0.25">
      <c r="A6" s="4" t="s">
        <v>834</v>
      </c>
      <c r="B6" s="4" t="s">
        <v>79</v>
      </c>
      <c r="C6" s="6">
        <v>585</v>
      </c>
      <c r="E6" s="6">
        <v>987</v>
      </c>
      <c r="G6" s="6">
        <v>1255</v>
      </c>
    </row>
    <row r="7" spans="1:7" x14ac:dyDescent="0.25">
      <c r="A7" s="4" t="s">
        <v>835</v>
      </c>
      <c r="C7" s="6">
        <v>-1058</v>
      </c>
      <c r="E7" s="6">
        <v>-845</v>
      </c>
      <c r="G7" s="6">
        <v>-857</v>
      </c>
    </row>
    <row r="8" spans="1:7" x14ac:dyDescent="0.25">
      <c r="A8" s="4" t="s">
        <v>836</v>
      </c>
      <c r="B8" s="4" t="s">
        <v>84</v>
      </c>
      <c r="C8" s="6">
        <v>-1590</v>
      </c>
      <c r="D8" s="4" t="s">
        <v>230</v>
      </c>
      <c r="E8" s="6">
        <v>1273</v>
      </c>
      <c r="F8" s="4" t="s">
        <v>230</v>
      </c>
      <c r="G8" s="6">
        <v>-1344</v>
      </c>
    </row>
    <row r="9" spans="1:7" ht="30" x14ac:dyDescent="0.25">
      <c r="A9" s="4" t="s">
        <v>837</v>
      </c>
      <c r="B9" s="4" t="s">
        <v>244</v>
      </c>
      <c r="C9" s="6">
        <v>-154</v>
      </c>
      <c r="E9" s="6">
        <v>-188</v>
      </c>
      <c r="G9" s="6">
        <v>-396</v>
      </c>
    </row>
    <row r="10" spans="1:7" x14ac:dyDescent="0.25">
      <c r="A10" s="4" t="s">
        <v>838</v>
      </c>
      <c r="C10" s="6">
        <v>-610</v>
      </c>
      <c r="E10" s="6">
        <v>-849</v>
      </c>
      <c r="G10" s="6">
        <v>-2547</v>
      </c>
    </row>
    <row r="11" spans="1:7" x14ac:dyDescent="0.25">
      <c r="A11" s="4" t="s">
        <v>652</v>
      </c>
      <c r="B11" s="4" t="s">
        <v>767</v>
      </c>
      <c r="C11" s="6">
        <v>474</v>
      </c>
      <c r="E11" s="6">
        <v>230</v>
      </c>
      <c r="G11" s="6">
        <v>182</v>
      </c>
    </row>
    <row r="12" spans="1:7" x14ac:dyDescent="0.25">
      <c r="A12" s="4" t="s">
        <v>839</v>
      </c>
      <c r="B12" s="4" t="s">
        <v>768</v>
      </c>
      <c r="C12" s="6">
        <v>3024</v>
      </c>
      <c r="E12" s="6">
        <v>421</v>
      </c>
      <c r="G12" s="6">
        <v>86</v>
      </c>
    </row>
    <row r="13" spans="1:7" x14ac:dyDescent="0.25">
      <c r="A13" s="4" t="s">
        <v>840</v>
      </c>
      <c r="B13" s="4" t="s">
        <v>769</v>
      </c>
      <c r="C13" s="6">
        <v>-505</v>
      </c>
      <c r="E13" s="6">
        <v>-436</v>
      </c>
      <c r="G13" s="6">
        <v>-471</v>
      </c>
    </row>
    <row r="14" spans="1:7" x14ac:dyDescent="0.25">
      <c r="A14" s="4" t="s">
        <v>841</v>
      </c>
      <c r="B14" s="4" t="s">
        <v>770</v>
      </c>
      <c r="C14" s="6">
        <v>-1002</v>
      </c>
      <c r="E14" s="6">
        <v>-378</v>
      </c>
      <c r="G14" s="6">
        <v>-786</v>
      </c>
    </row>
    <row r="15" spans="1:7" x14ac:dyDescent="0.25">
      <c r="A15" s="4" t="s">
        <v>89</v>
      </c>
      <c r="C15" s="5">
        <v>-835</v>
      </c>
      <c r="E15" s="5">
        <v>217</v>
      </c>
      <c r="G15" s="5">
        <v>-4878</v>
      </c>
    </row>
    <row r="16" spans="1:7" x14ac:dyDescent="0.25">
      <c r="A16" s="18"/>
      <c r="B16" s="18"/>
      <c r="C16" s="18"/>
      <c r="D16" s="18"/>
      <c r="E16" s="18"/>
      <c r="F16" s="18"/>
    </row>
    <row r="17" spans="1:6" x14ac:dyDescent="0.25">
      <c r="A17" s="20" t="s">
        <v>842</v>
      </c>
      <c r="B17" s="18"/>
      <c r="C17" s="18"/>
      <c r="D17" s="18"/>
      <c r="E17" s="18"/>
      <c r="F17" s="18"/>
    </row>
  </sheetData>
  <mergeCells count="6">
    <mergeCell ref="A17:F17"/>
    <mergeCell ref="A1:B2"/>
    <mergeCell ref="C1:G1"/>
    <mergeCell ref="C2:D2"/>
    <mergeCell ref="E2:F2"/>
    <mergeCell ref="A16:F16"/>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K86"/>
  <sheetViews>
    <sheetView workbookViewId="0">
      <selection sqref="A1:B2"/>
    </sheetView>
  </sheetViews>
  <sheetFormatPr defaultRowHeight="15" x14ac:dyDescent="0.25"/>
  <cols>
    <col min="1" max="1" width="80" customWidth="1"/>
    <col min="2" max="2" width="13" customWidth="1"/>
    <col min="3" max="3" width="14" customWidth="1"/>
    <col min="4" max="4" width="15" customWidth="1"/>
    <col min="5" max="5" width="13" customWidth="1"/>
    <col min="6" max="6" width="16" customWidth="1"/>
    <col min="7" max="7" width="13" customWidth="1"/>
    <col min="8" max="8" width="14" customWidth="1"/>
    <col min="9" max="9" width="13" customWidth="1"/>
    <col min="10" max="10" width="14" customWidth="1"/>
    <col min="11" max="11" width="13" customWidth="1"/>
  </cols>
  <sheetData>
    <row r="1" spans="1:11" x14ac:dyDescent="0.25">
      <c r="A1" s="17" t="s">
        <v>843</v>
      </c>
      <c r="B1" s="18"/>
      <c r="D1" s="19" t="s">
        <v>323</v>
      </c>
      <c r="E1" s="18"/>
      <c r="F1" s="19" t="s">
        <v>1</v>
      </c>
      <c r="G1" s="18"/>
      <c r="H1" s="18"/>
      <c r="I1" s="18"/>
      <c r="J1" s="18"/>
    </row>
    <row r="2" spans="1:11" x14ac:dyDescent="0.25">
      <c r="A2" s="18"/>
      <c r="B2" s="18"/>
      <c r="C2" s="2" t="s">
        <v>632</v>
      </c>
      <c r="D2" s="19" t="s">
        <v>2</v>
      </c>
      <c r="E2" s="18"/>
      <c r="F2" s="19" t="s">
        <v>2</v>
      </c>
      <c r="G2" s="18"/>
      <c r="H2" s="19" t="s">
        <v>72</v>
      </c>
      <c r="I2" s="18"/>
      <c r="J2" s="2" t="s">
        <v>73</v>
      </c>
      <c r="K2" s="2" t="s">
        <v>844</v>
      </c>
    </row>
    <row r="3" spans="1:11" x14ac:dyDescent="0.25">
      <c r="A3" s="3" t="s">
        <v>845</v>
      </c>
      <c r="C3" s="4" t="s">
        <v>6</v>
      </c>
      <c r="D3" s="4" t="s">
        <v>6</v>
      </c>
      <c r="F3" s="4" t="s">
        <v>6</v>
      </c>
      <c r="H3" s="4" t="s">
        <v>6</v>
      </c>
      <c r="J3" s="4" t="s">
        <v>6</v>
      </c>
      <c r="K3" s="4" t="s">
        <v>6</v>
      </c>
    </row>
    <row r="4" spans="1:11" x14ac:dyDescent="0.25">
      <c r="A4" s="4" t="s">
        <v>846</v>
      </c>
      <c r="C4" s="4" t="s">
        <v>6</v>
      </c>
      <c r="D4" s="4" t="s">
        <v>6</v>
      </c>
      <c r="F4" s="5">
        <v>160</v>
      </c>
      <c r="H4" s="5">
        <v>124</v>
      </c>
      <c r="J4" s="5">
        <v>108</v>
      </c>
      <c r="K4" s="4" t="s">
        <v>6</v>
      </c>
    </row>
    <row r="5" spans="1:11" x14ac:dyDescent="0.25">
      <c r="A5" s="4" t="s">
        <v>847</v>
      </c>
      <c r="C5" s="4" t="s">
        <v>6</v>
      </c>
      <c r="D5" s="4" t="s">
        <v>6</v>
      </c>
      <c r="F5" s="6">
        <v>1754</v>
      </c>
      <c r="H5" s="6">
        <v>126</v>
      </c>
      <c r="J5" s="6">
        <v>80</v>
      </c>
      <c r="K5" s="4" t="s">
        <v>6</v>
      </c>
    </row>
    <row r="6" spans="1:11" ht="30" x14ac:dyDescent="0.25">
      <c r="A6" s="4" t="s">
        <v>848</v>
      </c>
      <c r="B6" s="4" t="s">
        <v>76</v>
      </c>
      <c r="C6" s="4" t="s">
        <v>6</v>
      </c>
      <c r="D6" s="4" t="s">
        <v>6</v>
      </c>
      <c r="F6" s="6">
        <v>165</v>
      </c>
      <c r="H6" s="6">
        <v>1400</v>
      </c>
      <c r="J6" s="6">
        <v>-1264</v>
      </c>
      <c r="K6" s="4" t="s">
        <v>6</v>
      </c>
    </row>
    <row r="7" spans="1:11" x14ac:dyDescent="0.25">
      <c r="A7" s="4" t="s">
        <v>849</v>
      </c>
      <c r="C7" s="4" t="s">
        <v>6</v>
      </c>
      <c r="D7" s="4" t="s">
        <v>6</v>
      </c>
      <c r="F7" s="6">
        <v>3008</v>
      </c>
      <c r="H7" s="4" t="s">
        <v>6</v>
      </c>
      <c r="J7" s="4" t="s">
        <v>6</v>
      </c>
      <c r="K7" s="4" t="s">
        <v>6</v>
      </c>
    </row>
    <row r="8" spans="1:11" x14ac:dyDescent="0.25">
      <c r="A8" s="4" t="s">
        <v>637</v>
      </c>
      <c r="C8" s="5">
        <v>222</v>
      </c>
      <c r="D8" s="4" t="s">
        <v>6</v>
      </c>
      <c r="F8" s="6">
        <v>222</v>
      </c>
      <c r="H8" s="4" t="s">
        <v>6</v>
      </c>
      <c r="J8" s="4" t="s">
        <v>6</v>
      </c>
      <c r="K8" s="4" t="s">
        <v>6</v>
      </c>
    </row>
    <row r="9" spans="1:11" x14ac:dyDescent="0.25">
      <c r="A9" s="4" t="s">
        <v>850</v>
      </c>
      <c r="B9" s="4" t="s">
        <v>79</v>
      </c>
      <c r="C9" s="4" t="s">
        <v>6</v>
      </c>
      <c r="D9" s="4" t="s">
        <v>6</v>
      </c>
      <c r="F9" s="6">
        <v>1002</v>
      </c>
      <c r="H9" s="6">
        <v>378</v>
      </c>
      <c r="J9" s="6">
        <v>786</v>
      </c>
      <c r="K9" s="4" t="s">
        <v>6</v>
      </c>
    </row>
    <row r="10" spans="1:11" x14ac:dyDescent="0.25">
      <c r="A10" s="4" t="s">
        <v>851</v>
      </c>
      <c r="C10" s="4" t="s">
        <v>6</v>
      </c>
      <c r="D10" s="4" t="s">
        <v>6</v>
      </c>
      <c r="F10" s="4" t="s">
        <v>6</v>
      </c>
      <c r="H10" s="4" t="s">
        <v>6</v>
      </c>
      <c r="J10" s="4" t="s">
        <v>6</v>
      </c>
      <c r="K10" s="4" t="s">
        <v>6</v>
      </c>
    </row>
    <row r="11" spans="1:11" x14ac:dyDescent="0.25">
      <c r="A11" s="3" t="s">
        <v>845</v>
      </c>
      <c r="C11" s="4" t="s">
        <v>6</v>
      </c>
      <c r="D11" s="4" t="s">
        <v>6</v>
      </c>
      <c r="F11" s="4" t="s">
        <v>6</v>
      </c>
      <c r="H11" s="4" t="s">
        <v>6</v>
      </c>
      <c r="J11" s="4" t="s">
        <v>6</v>
      </c>
      <c r="K11" s="4" t="s">
        <v>6</v>
      </c>
    </row>
    <row r="12" spans="1:11" x14ac:dyDescent="0.25">
      <c r="A12" s="4" t="s">
        <v>696</v>
      </c>
      <c r="C12" s="4" t="s">
        <v>6</v>
      </c>
      <c r="D12" s="5">
        <v>31000</v>
      </c>
      <c r="E12" s="4" t="s">
        <v>852</v>
      </c>
      <c r="F12" s="6">
        <v>31000</v>
      </c>
      <c r="G12" s="4" t="s">
        <v>852</v>
      </c>
      <c r="H12" s="4" t="s">
        <v>6</v>
      </c>
      <c r="J12" s="4" t="s">
        <v>6</v>
      </c>
      <c r="K12" s="5">
        <v>31000</v>
      </c>
    </row>
    <row r="13" spans="1:11" x14ac:dyDescent="0.25">
      <c r="A13" s="4" t="s">
        <v>812</v>
      </c>
      <c r="C13" s="4" t="s">
        <v>6</v>
      </c>
      <c r="D13" s="4" t="s">
        <v>6</v>
      </c>
      <c r="F13" s="4" t="s">
        <v>6</v>
      </c>
      <c r="H13" s="4" t="s">
        <v>6</v>
      </c>
      <c r="J13" s="4" t="s">
        <v>6</v>
      </c>
      <c r="K13" s="4" t="s">
        <v>6</v>
      </c>
    </row>
    <row r="14" spans="1:11" x14ac:dyDescent="0.25">
      <c r="A14" s="3" t="s">
        <v>845</v>
      </c>
      <c r="C14" s="4" t="s">
        <v>6</v>
      </c>
      <c r="D14" s="4" t="s">
        <v>6</v>
      </c>
      <c r="F14" s="4" t="s">
        <v>6</v>
      </c>
      <c r="H14" s="4" t="s">
        <v>6</v>
      </c>
      <c r="J14" s="4" t="s">
        <v>6</v>
      </c>
      <c r="K14" s="4" t="s">
        <v>6</v>
      </c>
    </row>
    <row r="15" spans="1:11" x14ac:dyDescent="0.25">
      <c r="A15" s="4" t="s">
        <v>849</v>
      </c>
      <c r="C15" s="4" t="s">
        <v>6</v>
      </c>
      <c r="D15" s="5">
        <v>2800</v>
      </c>
      <c r="F15" s="6">
        <v>2900</v>
      </c>
      <c r="H15" s="4" t="s">
        <v>6</v>
      </c>
      <c r="J15" s="4" t="s">
        <v>6</v>
      </c>
      <c r="K15" s="4" t="s">
        <v>6</v>
      </c>
    </row>
    <row r="16" spans="1:11" ht="30" x14ac:dyDescent="0.25">
      <c r="A16" s="4" t="s">
        <v>853</v>
      </c>
      <c r="C16" s="4" t="s">
        <v>6</v>
      </c>
      <c r="D16" s="4" t="s">
        <v>6</v>
      </c>
      <c r="F16" s="4" t="s">
        <v>6</v>
      </c>
      <c r="H16" s="4" t="s">
        <v>6</v>
      </c>
      <c r="J16" s="4" t="s">
        <v>6</v>
      </c>
      <c r="K16" s="4" t="s">
        <v>6</v>
      </c>
    </row>
    <row r="17" spans="1:11" x14ac:dyDescent="0.25">
      <c r="A17" s="3" t="s">
        <v>845</v>
      </c>
      <c r="C17" s="4" t="s">
        <v>6</v>
      </c>
      <c r="D17" s="4" t="s">
        <v>6</v>
      </c>
      <c r="F17" s="4" t="s">
        <v>6</v>
      </c>
      <c r="H17" s="4" t="s">
        <v>6</v>
      </c>
      <c r="J17" s="4" t="s">
        <v>6</v>
      </c>
      <c r="K17" s="4" t="s">
        <v>6</v>
      </c>
    </row>
    <row r="18" spans="1:11" x14ac:dyDescent="0.25">
      <c r="A18" s="4" t="s">
        <v>849</v>
      </c>
      <c r="C18" s="4" t="s">
        <v>6</v>
      </c>
      <c r="D18" s="4" t="s">
        <v>6</v>
      </c>
      <c r="F18" s="6">
        <v>486</v>
      </c>
      <c r="H18" s="4" t="s">
        <v>6</v>
      </c>
      <c r="J18" s="4" t="s">
        <v>6</v>
      </c>
      <c r="K18" s="4" t="s">
        <v>6</v>
      </c>
    </row>
    <row r="19" spans="1:11" x14ac:dyDescent="0.25">
      <c r="A19" s="4" t="s">
        <v>854</v>
      </c>
      <c r="C19" s="4" t="s">
        <v>6</v>
      </c>
      <c r="D19" s="4" t="s">
        <v>6</v>
      </c>
      <c r="F19" s="4" t="s">
        <v>6</v>
      </c>
      <c r="H19" s="4" t="s">
        <v>6</v>
      </c>
      <c r="J19" s="4" t="s">
        <v>6</v>
      </c>
      <c r="K19" s="4" t="s">
        <v>6</v>
      </c>
    </row>
    <row r="20" spans="1:11" x14ac:dyDescent="0.25">
      <c r="A20" s="3" t="s">
        <v>845</v>
      </c>
      <c r="C20" s="4" t="s">
        <v>6</v>
      </c>
      <c r="D20" s="4" t="s">
        <v>6</v>
      </c>
      <c r="F20" s="4" t="s">
        <v>6</v>
      </c>
      <c r="H20" s="4" t="s">
        <v>6</v>
      </c>
      <c r="J20" s="4" t="s">
        <v>6</v>
      </c>
      <c r="K20" s="4" t="s">
        <v>6</v>
      </c>
    </row>
    <row r="21" spans="1:11" x14ac:dyDescent="0.25">
      <c r="A21" s="4" t="s">
        <v>850</v>
      </c>
      <c r="C21" s="4" t="s">
        <v>6</v>
      </c>
      <c r="D21" s="4" t="s">
        <v>6</v>
      </c>
      <c r="F21" s="4" t="s">
        <v>6</v>
      </c>
      <c r="H21" s="6">
        <v>142</v>
      </c>
      <c r="J21" s="6">
        <v>288</v>
      </c>
      <c r="K21" s="4" t="s">
        <v>6</v>
      </c>
    </row>
    <row r="22" spans="1:11" x14ac:dyDescent="0.25">
      <c r="A22" s="4" t="s">
        <v>855</v>
      </c>
      <c r="C22" s="4" t="s">
        <v>6</v>
      </c>
      <c r="D22" s="4" t="s">
        <v>6</v>
      </c>
      <c r="F22" s="4" t="s">
        <v>6</v>
      </c>
      <c r="H22" s="4" t="s">
        <v>6</v>
      </c>
      <c r="J22" s="4" t="s">
        <v>6</v>
      </c>
      <c r="K22" s="4" t="s">
        <v>6</v>
      </c>
    </row>
    <row r="23" spans="1:11" x14ac:dyDescent="0.25">
      <c r="A23" s="3" t="s">
        <v>845</v>
      </c>
      <c r="C23" s="4" t="s">
        <v>6</v>
      </c>
      <c r="D23" s="4" t="s">
        <v>6</v>
      </c>
      <c r="F23" s="4" t="s">
        <v>6</v>
      </c>
      <c r="H23" s="4" t="s">
        <v>6</v>
      </c>
      <c r="J23" s="4" t="s">
        <v>6</v>
      </c>
      <c r="K23" s="4" t="s">
        <v>6</v>
      </c>
    </row>
    <row r="24" spans="1:11" x14ac:dyDescent="0.25">
      <c r="A24" s="4" t="s">
        <v>849</v>
      </c>
      <c r="C24" s="4" t="s">
        <v>6</v>
      </c>
      <c r="D24" s="4" t="s">
        <v>6</v>
      </c>
      <c r="F24" s="6">
        <v>1400</v>
      </c>
      <c r="H24" s="4" t="s">
        <v>6</v>
      </c>
      <c r="J24" s="4" t="s">
        <v>6</v>
      </c>
      <c r="K24" s="4" t="s">
        <v>6</v>
      </c>
    </row>
    <row r="25" spans="1:11" x14ac:dyDescent="0.25">
      <c r="A25" s="4" t="s">
        <v>856</v>
      </c>
      <c r="C25" s="4" t="s">
        <v>6</v>
      </c>
      <c r="D25" s="4" t="s">
        <v>6</v>
      </c>
      <c r="F25" s="4" t="s">
        <v>6</v>
      </c>
      <c r="H25" s="4" t="s">
        <v>6</v>
      </c>
      <c r="J25" s="4" t="s">
        <v>6</v>
      </c>
      <c r="K25" s="4" t="s">
        <v>6</v>
      </c>
    </row>
    <row r="26" spans="1:11" x14ac:dyDescent="0.25">
      <c r="A26" s="3" t="s">
        <v>845</v>
      </c>
      <c r="C26" s="4" t="s">
        <v>6</v>
      </c>
      <c r="D26" s="4" t="s">
        <v>6</v>
      </c>
      <c r="F26" s="4" t="s">
        <v>6</v>
      </c>
      <c r="H26" s="4" t="s">
        <v>6</v>
      </c>
      <c r="J26" s="4" t="s">
        <v>6</v>
      </c>
      <c r="K26" s="4" t="s">
        <v>6</v>
      </c>
    </row>
    <row r="27" spans="1:11" x14ac:dyDescent="0.25">
      <c r="A27" s="4" t="s">
        <v>849</v>
      </c>
      <c r="C27" s="4" t="s">
        <v>6</v>
      </c>
      <c r="D27" s="4" t="s">
        <v>6</v>
      </c>
      <c r="F27" s="6">
        <v>964</v>
      </c>
      <c r="H27" s="4" t="s">
        <v>6</v>
      </c>
      <c r="J27" s="4" t="s">
        <v>6</v>
      </c>
      <c r="K27" s="4" t="s">
        <v>6</v>
      </c>
    </row>
    <row r="28" spans="1:11" x14ac:dyDescent="0.25">
      <c r="A28" s="4" t="s">
        <v>857</v>
      </c>
      <c r="C28" s="4" t="s">
        <v>6</v>
      </c>
      <c r="D28" s="4" t="s">
        <v>6</v>
      </c>
      <c r="F28" s="4" t="s">
        <v>6</v>
      </c>
      <c r="H28" s="4" t="s">
        <v>6</v>
      </c>
      <c r="J28" s="4" t="s">
        <v>6</v>
      </c>
      <c r="K28" s="4" t="s">
        <v>6</v>
      </c>
    </row>
    <row r="29" spans="1:11" x14ac:dyDescent="0.25">
      <c r="A29" s="3" t="s">
        <v>845</v>
      </c>
      <c r="C29" s="4" t="s">
        <v>6</v>
      </c>
      <c r="D29" s="4" t="s">
        <v>6</v>
      </c>
      <c r="F29" s="4" t="s">
        <v>6</v>
      </c>
      <c r="H29" s="4" t="s">
        <v>6</v>
      </c>
      <c r="J29" s="4" t="s">
        <v>6</v>
      </c>
      <c r="K29" s="4" t="s">
        <v>6</v>
      </c>
    </row>
    <row r="30" spans="1:11" x14ac:dyDescent="0.25">
      <c r="A30" s="4" t="s">
        <v>849</v>
      </c>
      <c r="B30" s="4" t="s">
        <v>767</v>
      </c>
      <c r="C30" s="4" t="s">
        <v>6</v>
      </c>
      <c r="D30" s="4" t="s">
        <v>6</v>
      </c>
      <c r="F30" s="6">
        <v>1704</v>
      </c>
      <c r="H30" s="4" t="s">
        <v>6</v>
      </c>
      <c r="J30" s="4" t="s">
        <v>6</v>
      </c>
      <c r="K30" s="4" t="s">
        <v>6</v>
      </c>
    </row>
    <row r="31" spans="1:11" x14ac:dyDescent="0.25">
      <c r="A31" s="4" t="s">
        <v>858</v>
      </c>
      <c r="C31" s="4" t="s">
        <v>6</v>
      </c>
      <c r="D31" s="4" t="s">
        <v>6</v>
      </c>
      <c r="F31" s="4" t="s">
        <v>6</v>
      </c>
      <c r="H31" s="4" t="s">
        <v>6</v>
      </c>
      <c r="J31" s="4" t="s">
        <v>6</v>
      </c>
      <c r="K31" s="4" t="s">
        <v>6</v>
      </c>
    </row>
    <row r="32" spans="1:11" x14ac:dyDescent="0.25">
      <c r="A32" s="3" t="s">
        <v>845</v>
      </c>
      <c r="C32" s="4" t="s">
        <v>6</v>
      </c>
      <c r="D32" s="4" t="s">
        <v>6</v>
      </c>
      <c r="F32" s="4" t="s">
        <v>6</v>
      </c>
      <c r="H32" s="4" t="s">
        <v>6</v>
      </c>
      <c r="J32" s="4" t="s">
        <v>6</v>
      </c>
      <c r="K32" s="4" t="s">
        <v>6</v>
      </c>
    </row>
    <row r="33" spans="1:11" x14ac:dyDescent="0.25">
      <c r="A33" s="4" t="s">
        <v>849</v>
      </c>
      <c r="C33" s="4" t="s">
        <v>6</v>
      </c>
      <c r="D33" s="4" t="s">
        <v>6</v>
      </c>
      <c r="F33" s="6">
        <v>128</v>
      </c>
      <c r="H33" s="6">
        <v>200</v>
      </c>
      <c r="I33" s="4" t="s">
        <v>767</v>
      </c>
      <c r="J33" s="4" t="s">
        <v>6</v>
      </c>
      <c r="K33" s="4" t="s">
        <v>6</v>
      </c>
    </row>
    <row r="34" spans="1:11" x14ac:dyDescent="0.25">
      <c r="A34" s="4" t="s">
        <v>859</v>
      </c>
      <c r="C34" s="4" t="s">
        <v>6</v>
      </c>
      <c r="D34" s="4" t="s">
        <v>6</v>
      </c>
      <c r="F34" s="4" t="s">
        <v>6</v>
      </c>
      <c r="H34" s="4" t="s">
        <v>6</v>
      </c>
      <c r="J34" s="4" t="s">
        <v>6</v>
      </c>
      <c r="K34" s="4" t="s">
        <v>6</v>
      </c>
    </row>
    <row r="35" spans="1:11" x14ac:dyDescent="0.25">
      <c r="A35" s="3" t="s">
        <v>845</v>
      </c>
      <c r="C35" s="4" t="s">
        <v>6</v>
      </c>
      <c r="D35" s="4" t="s">
        <v>6</v>
      </c>
      <c r="F35" s="4" t="s">
        <v>6</v>
      </c>
      <c r="H35" s="4" t="s">
        <v>6</v>
      </c>
      <c r="J35" s="4" t="s">
        <v>6</v>
      </c>
      <c r="K35" s="4" t="s">
        <v>6</v>
      </c>
    </row>
    <row r="36" spans="1:11" x14ac:dyDescent="0.25">
      <c r="A36" s="4" t="s">
        <v>849</v>
      </c>
      <c r="C36" s="4" t="s">
        <v>6</v>
      </c>
      <c r="D36" s="4" t="s">
        <v>6</v>
      </c>
      <c r="F36" s="6">
        <v>1400</v>
      </c>
      <c r="H36" s="4" t="s">
        <v>6</v>
      </c>
      <c r="J36" s="4" t="s">
        <v>6</v>
      </c>
      <c r="K36" s="4" t="s">
        <v>6</v>
      </c>
    </row>
    <row r="37" spans="1:11" x14ac:dyDescent="0.25">
      <c r="A37" s="4" t="s">
        <v>860</v>
      </c>
      <c r="C37" s="4" t="s">
        <v>6</v>
      </c>
      <c r="D37" s="4" t="s">
        <v>6</v>
      </c>
      <c r="F37" s="4" t="s">
        <v>6</v>
      </c>
      <c r="H37" s="4" t="s">
        <v>6</v>
      </c>
      <c r="J37" s="4" t="s">
        <v>6</v>
      </c>
      <c r="K37" s="4" t="s">
        <v>6</v>
      </c>
    </row>
    <row r="38" spans="1:11" x14ac:dyDescent="0.25">
      <c r="A38" s="3" t="s">
        <v>845</v>
      </c>
      <c r="C38" s="4" t="s">
        <v>6</v>
      </c>
      <c r="D38" s="4" t="s">
        <v>6</v>
      </c>
      <c r="F38" s="4" t="s">
        <v>6</v>
      </c>
      <c r="H38" s="4" t="s">
        <v>6</v>
      </c>
      <c r="J38" s="4" t="s">
        <v>6</v>
      </c>
      <c r="K38" s="4" t="s">
        <v>6</v>
      </c>
    </row>
    <row r="39" spans="1:11" x14ac:dyDescent="0.25">
      <c r="A39" s="4" t="s">
        <v>849</v>
      </c>
      <c r="C39" s="4" t="s">
        <v>6</v>
      </c>
      <c r="D39" s="4" t="s">
        <v>6</v>
      </c>
      <c r="F39" s="4" t="s">
        <v>6</v>
      </c>
      <c r="H39" s="6">
        <v>171</v>
      </c>
      <c r="J39" s="4" t="s">
        <v>6</v>
      </c>
      <c r="K39" s="4" t="s">
        <v>6</v>
      </c>
    </row>
    <row r="40" spans="1:11" x14ac:dyDescent="0.25">
      <c r="A40" s="4" t="s">
        <v>861</v>
      </c>
      <c r="C40" s="4" t="s">
        <v>6</v>
      </c>
      <c r="D40" s="4" t="s">
        <v>6</v>
      </c>
      <c r="F40" s="4" t="s">
        <v>6</v>
      </c>
      <c r="H40" s="4" t="s">
        <v>6</v>
      </c>
      <c r="J40" s="4" t="s">
        <v>6</v>
      </c>
      <c r="K40" s="4" t="s">
        <v>6</v>
      </c>
    </row>
    <row r="41" spans="1:11" x14ac:dyDescent="0.25">
      <c r="A41" s="3" t="s">
        <v>845</v>
      </c>
      <c r="C41" s="4" t="s">
        <v>6</v>
      </c>
      <c r="D41" s="4" t="s">
        <v>6</v>
      </c>
      <c r="F41" s="4" t="s">
        <v>6</v>
      </c>
      <c r="H41" s="4" t="s">
        <v>6</v>
      </c>
      <c r="J41" s="4" t="s">
        <v>6</v>
      </c>
      <c r="K41" s="4" t="s">
        <v>6</v>
      </c>
    </row>
    <row r="42" spans="1:11" x14ac:dyDescent="0.25">
      <c r="A42" s="4" t="s">
        <v>749</v>
      </c>
      <c r="C42" s="4" t="s">
        <v>6</v>
      </c>
      <c r="D42" s="4" t="s">
        <v>6</v>
      </c>
      <c r="F42" s="4" t="s">
        <v>6</v>
      </c>
      <c r="H42" s="4" t="s">
        <v>6</v>
      </c>
      <c r="J42" s="6">
        <v>188</v>
      </c>
      <c r="K42" s="4" t="s">
        <v>6</v>
      </c>
    </row>
    <row r="43" spans="1:11" x14ac:dyDescent="0.25">
      <c r="A43" s="4" t="s">
        <v>862</v>
      </c>
      <c r="C43" s="4" t="s">
        <v>6</v>
      </c>
      <c r="D43" s="4" t="s">
        <v>6</v>
      </c>
      <c r="F43" s="4" t="s">
        <v>6</v>
      </c>
      <c r="H43" s="4" t="s">
        <v>6</v>
      </c>
      <c r="J43" s="4" t="s">
        <v>6</v>
      </c>
      <c r="K43" s="4" t="s">
        <v>6</v>
      </c>
    </row>
    <row r="44" spans="1:11" x14ac:dyDescent="0.25">
      <c r="A44" s="3" t="s">
        <v>845</v>
      </c>
      <c r="C44" s="4" t="s">
        <v>6</v>
      </c>
      <c r="D44" s="4" t="s">
        <v>6</v>
      </c>
      <c r="F44" s="4" t="s">
        <v>6</v>
      </c>
      <c r="H44" s="4" t="s">
        <v>6</v>
      </c>
      <c r="J44" s="4" t="s">
        <v>6</v>
      </c>
      <c r="K44" s="4" t="s">
        <v>6</v>
      </c>
    </row>
    <row r="45" spans="1:11" x14ac:dyDescent="0.25">
      <c r="A45" s="4" t="s">
        <v>847</v>
      </c>
      <c r="C45" s="4" t="s">
        <v>6</v>
      </c>
      <c r="D45" s="4" t="s">
        <v>6</v>
      </c>
      <c r="F45" s="6">
        <v>1700</v>
      </c>
      <c r="H45" s="4" t="s">
        <v>6</v>
      </c>
      <c r="J45" s="4" t="s">
        <v>6</v>
      </c>
      <c r="K45" s="4" t="s">
        <v>6</v>
      </c>
    </row>
    <row r="46" spans="1:11" x14ac:dyDescent="0.25">
      <c r="A46" s="4" t="s">
        <v>863</v>
      </c>
      <c r="C46" s="4" t="s">
        <v>6</v>
      </c>
      <c r="D46" s="4" t="s">
        <v>6</v>
      </c>
      <c r="F46" s="4" t="s">
        <v>6</v>
      </c>
      <c r="H46" s="4" t="s">
        <v>6</v>
      </c>
      <c r="J46" s="4" t="s">
        <v>6</v>
      </c>
      <c r="K46" s="4" t="s">
        <v>6</v>
      </c>
    </row>
    <row r="47" spans="1:11" x14ac:dyDescent="0.25">
      <c r="A47" s="3" t="s">
        <v>845</v>
      </c>
      <c r="C47" s="4" t="s">
        <v>6</v>
      </c>
      <c r="D47" s="4" t="s">
        <v>6</v>
      </c>
      <c r="F47" s="4" t="s">
        <v>6</v>
      </c>
      <c r="H47" s="4" t="s">
        <v>6</v>
      </c>
      <c r="J47" s="4" t="s">
        <v>6</v>
      </c>
      <c r="K47" s="4" t="s">
        <v>6</v>
      </c>
    </row>
    <row r="48" spans="1:11" ht="30" x14ac:dyDescent="0.25">
      <c r="A48" s="4" t="s">
        <v>848</v>
      </c>
      <c r="C48" s="4" t="s">
        <v>6</v>
      </c>
      <c r="D48" s="4" t="s">
        <v>6</v>
      </c>
      <c r="F48" s="6">
        <v>297</v>
      </c>
      <c r="H48" s="4" t="s">
        <v>6</v>
      </c>
      <c r="J48" s="4" t="s">
        <v>6</v>
      </c>
      <c r="K48" s="4" t="s">
        <v>6</v>
      </c>
    </row>
    <row r="49" spans="1:11" x14ac:dyDescent="0.25">
      <c r="A49" s="4" t="s">
        <v>864</v>
      </c>
      <c r="C49" s="4" t="s">
        <v>6</v>
      </c>
      <c r="D49" s="4" t="s">
        <v>6</v>
      </c>
      <c r="F49" s="4" t="s">
        <v>6</v>
      </c>
      <c r="H49" s="4" t="s">
        <v>6</v>
      </c>
      <c r="J49" s="4" t="s">
        <v>6</v>
      </c>
      <c r="K49" s="4" t="s">
        <v>6</v>
      </c>
    </row>
    <row r="50" spans="1:11" x14ac:dyDescent="0.25">
      <c r="A50" s="3" t="s">
        <v>845</v>
      </c>
      <c r="C50" s="4" t="s">
        <v>6</v>
      </c>
      <c r="D50" s="4" t="s">
        <v>6</v>
      </c>
      <c r="F50" s="4" t="s">
        <v>6</v>
      </c>
      <c r="H50" s="4" t="s">
        <v>6</v>
      </c>
      <c r="J50" s="4" t="s">
        <v>6</v>
      </c>
      <c r="K50" s="4" t="s">
        <v>6</v>
      </c>
    </row>
    <row r="51" spans="1:11" ht="30" x14ac:dyDescent="0.25">
      <c r="A51" s="4" t="s">
        <v>848</v>
      </c>
      <c r="C51" s="4" t="s">
        <v>6</v>
      </c>
      <c r="D51" s="4" t="s">
        <v>6</v>
      </c>
      <c r="F51" s="6">
        <v>292</v>
      </c>
      <c r="H51" s="4" t="s">
        <v>6</v>
      </c>
      <c r="J51" s="4" t="s">
        <v>6</v>
      </c>
      <c r="K51" s="4" t="s">
        <v>6</v>
      </c>
    </row>
    <row r="52" spans="1:11" x14ac:dyDescent="0.25">
      <c r="A52" s="4" t="s">
        <v>865</v>
      </c>
      <c r="C52" s="4" t="s">
        <v>6</v>
      </c>
      <c r="D52" s="4" t="s">
        <v>6</v>
      </c>
      <c r="F52" s="4" t="s">
        <v>6</v>
      </c>
      <c r="H52" s="4" t="s">
        <v>6</v>
      </c>
      <c r="J52" s="4" t="s">
        <v>6</v>
      </c>
      <c r="K52" s="4" t="s">
        <v>6</v>
      </c>
    </row>
    <row r="53" spans="1:11" x14ac:dyDescent="0.25">
      <c r="A53" s="3" t="s">
        <v>845</v>
      </c>
      <c r="C53" s="4" t="s">
        <v>6</v>
      </c>
      <c r="D53" s="4" t="s">
        <v>6</v>
      </c>
      <c r="F53" s="4" t="s">
        <v>6</v>
      </c>
      <c r="H53" s="4" t="s">
        <v>6</v>
      </c>
      <c r="J53" s="4" t="s">
        <v>6</v>
      </c>
      <c r="K53" s="4" t="s">
        <v>6</v>
      </c>
    </row>
    <row r="54" spans="1:11" ht="30" x14ac:dyDescent="0.25">
      <c r="A54" s="4" t="s">
        <v>848</v>
      </c>
      <c r="C54" s="4" t="s">
        <v>6</v>
      </c>
      <c r="D54" s="4" t="s">
        <v>6</v>
      </c>
      <c r="F54" s="4" t="s">
        <v>6</v>
      </c>
      <c r="H54" s="6">
        <v>986</v>
      </c>
      <c r="J54" s="4" t="s">
        <v>6</v>
      </c>
      <c r="K54" s="4" t="s">
        <v>6</v>
      </c>
    </row>
    <row r="55" spans="1:11" x14ac:dyDescent="0.25">
      <c r="A55" s="4" t="s">
        <v>866</v>
      </c>
      <c r="C55" s="4" t="s">
        <v>6</v>
      </c>
      <c r="D55" s="4" t="s">
        <v>6</v>
      </c>
      <c r="F55" s="4" t="s">
        <v>6</v>
      </c>
      <c r="H55" s="4" t="s">
        <v>6</v>
      </c>
      <c r="J55" s="4" t="s">
        <v>6</v>
      </c>
      <c r="K55" s="4" t="s">
        <v>6</v>
      </c>
    </row>
    <row r="56" spans="1:11" x14ac:dyDescent="0.25">
      <c r="A56" s="3" t="s">
        <v>845</v>
      </c>
      <c r="C56" s="4" t="s">
        <v>6</v>
      </c>
      <c r="D56" s="4" t="s">
        <v>6</v>
      </c>
      <c r="F56" s="4" t="s">
        <v>6</v>
      </c>
      <c r="H56" s="4" t="s">
        <v>6</v>
      </c>
      <c r="J56" s="4" t="s">
        <v>6</v>
      </c>
      <c r="K56" s="4" t="s">
        <v>6</v>
      </c>
    </row>
    <row r="57" spans="1:11" ht="30" x14ac:dyDescent="0.25">
      <c r="A57" s="4" t="s">
        <v>848</v>
      </c>
      <c r="C57" s="4" t="s">
        <v>6</v>
      </c>
      <c r="D57" s="4" t="s">
        <v>6</v>
      </c>
      <c r="F57" s="4" t="s">
        <v>6</v>
      </c>
      <c r="H57" s="4" t="s">
        <v>6</v>
      </c>
      <c r="J57" s="6">
        <v>-1600</v>
      </c>
      <c r="K57" s="4" t="s">
        <v>6</v>
      </c>
    </row>
    <row r="58" spans="1:11" x14ac:dyDescent="0.25">
      <c r="A58" s="4" t="s">
        <v>692</v>
      </c>
      <c r="C58" s="4" t="s">
        <v>6</v>
      </c>
      <c r="D58" s="4" t="s">
        <v>6</v>
      </c>
      <c r="F58" s="4" t="s">
        <v>6</v>
      </c>
      <c r="H58" s="4" t="s">
        <v>6</v>
      </c>
      <c r="J58" s="4" t="s">
        <v>6</v>
      </c>
      <c r="K58" s="4" t="s">
        <v>6</v>
      </c>
    </row>
    <row r="59" spans="1:11" x14ac:dyDescent="0.25">
      <c r="A59" s="3" t="s">
        <v>845</v>
      </c>
      <c r="C59" s="4" t="s">
        <v>6</v>
      </c>
      <c r="D59" s="4" t="s">
        <v>6</v>
      </c>
      <c r="F59" s="4" t="s">
        <v>6</v>
      </c>
      <c r="H59" s="4" t="s">
        <v>6</v>
      </c>
      <c r="J59" s="4" t="s">
        <v>6</v>
      </c>
      <c r="K59" s="4" t="s">
        <v>6</v>
      </c>
    </row>
    <row r="60" spans="1:11" x14ac:dyDescent="0.25">
      <c r="A60" s="4" t="s">
        <v>693</v>
      </c>
      <c r="C60" s="4" t="s">
        <v>6</v>
      </c>
      <c r="D60" s="4" t="s">
        <v>6</v>
      </c>
      <c r="F60" s="6">
        <v>265</v>
      </c>
      <c r="H60" s="6">
        <v>314</v>
      </c>
      <c r="J60" s="6">
        <v>166</v>
      </c>
      <c r="K60" s="4" t="s">
        <v>6</v>
      </c>
    </row>
    <row r="61" spans="1:11" x14ac:dyDescent="0.25">
      <c r="A61" s="4" t="s">
        <v>867</v>
      </c>
      <c r="C61" s="4" t="s">
        <v>6</v>
      </c>
      <c r="D61" s="4" t="s">
        <v>6</v>
      </c>
      <c r="F61" s="4" t="s">
        <v>6</v>
      </c>
      <c r="H61" s="4" t="s">
        <v>6</v>
      </c>
      <c r="J61" s="4" t="s">
        <v>6</v>
      </c>
      <c r="K61" s="4" t="s">
        <v>6</v>
      </c>
    </row>
    <row r="62" spans="1:11" x14ac:dyDescent="0.25">
      <c r="A62" s="3" t="s">
        <v>845</v>
      </c>
      <c r="C62" s="4" t="s">
        <v>6</v>
      </c>
      <c r="D62" s="4" t="s">
        <v>6</v>
      </c>
      <c r="F62" s="4" t="s">
        <v>6</v>
      </c>
      <c r="H62" s="4" t="s">
        <v>6</v>
      </c>
      <c r="J62" s="4" t="s">
        <v>6</v>
      </c>
      <c r="K62" s="4" t="s">
        <v>6</v>
      </c>
    </row>
    <row r="63" spans="1:11" x14ac:dyDescent="0.25">
      <c r="A63" s="4" t="s">
        <v>693</v>
      </c>
      <c r="C63" s="4" t="s">
        <v>6</v>
      </c>
      <c r="D63" s="4" t="s">
        <v>6</v>
      </c>
      <c r="F63" s="6">
        <v>265</v>
      </c>
      <c r="H63" s="6">
        <v>314</v>
      </c>
      <c r="J63" s="6">
        <v>166</v>
      </c>
      <c r="K63" s="4" t="s">
        <v>6</v>
      </c>
    </row>
    <row r="64" spans="1:11" x14ac:dyDescent="0.25">
      <c r="A64" s="4" t="s">
        <v>868</v>
      </c>
      <c r="C64" s="4" t="s">
        <v>6</v>
      </c>
      <c r="D64" s="4" t="s">
        <v>6</v>
      </c>
      <c r="F64" s="4" t="s">
        <v>6</v>
      </c>
      <c r="H64" s="4" t="s">
        <v>6</v>
      </c>
      <c r="J64" s="4" t="s">
        <v>6</v>
      </c>
      <c r="K64" s="4" t="s">
        <v>6</v>
      </c>
    </row>
    <row r="65" spans="1:11" x14ac:dyDescent="0.25">
      <c r="A65" s="3" t="s">
        <v>845</v>
      </c>
      <c r="C65" s="4" t="s">
        <v>6</v>
      </c>
      <c r="D65" s="4" t="s">
        <v>6</v>
      </c>
      <c r="F65" s="4" t="s">
        <v>6</v>
      </c>
      <c r="H65" s="4" t="s">
        <v>6</v>
      </c>
      <c r="J65" s="4" t="s">
        <v>6</v>
      </c>
      <c r="K65" s="4" t="s">
        <v>6</v>
      </c>
    </row>
    <row r="66" spans="1:11" x14ac:dyDescent="0.25">
      <c r="A66" s="4" t="s">
        <v>693</v>
      </c>
      <c r="C66" s="4" t="s">
        <v>6</v>
      </c>
      <c r="D66" s="4" t="s">
        <v>6</v>
      </c>
      <c r="F66" s="6">
        <v>211</v>
      </c>
      <c r="H66" s="4" t="s">
        <v>6</v>
      </c>
      <c r="J66" s="4" t="s">
        <v>6</v>
      </c>
      <c r="K66" s="4" t="s">
        <v>6</v>
      </c>
    </row>
    <row r="67" spans="1:11" x14ac:dyDescent="0.25">
      <c r="A67" s="4" t="s">
        <v>613</v>
      </c>
      <c r="C67" s="4" t="s">
        <v>6</v>
      </c>
      <c r="D67" s="4" t="s">
        <v>6</v>
      </c>
      <c r="F67" s="4" t="s">
        <v>6</v>
      </c>
      <c r="H67" s="4" t="s">
        <v>6</v>
      </c>
      <c r="J67" s="4" t="s">
        <v>6</v>
      </c>
      <c r="K67" s="4" t="s">
        <v>6</v>
      </c>
    </row>
    <row r="68" spans="1:11" x14ac:dyDescent="0.25">
      <c r="A68" s="3" t="s">
        <v>845</v>
      </c>
      <c r="C68" s="4" t="s">
        <v>6</v>
      </c>
      <c r="D68" s="4" t="s">
        <v>6</v>
      </c>
      <c r="F68" s="4" t="s">
        <v>6</v>
      </c>
      <c r="H68" s="4" t="s">
        <v>6</v>
      </c>
      <c r="J68" s="4" t="s">
        <v>6</v>
      </c>
      <c r="K68" s="4" t="s">
        <v>6</v>
      </c>
    </row>
    <row r="69" spans="1:11" x14ac:dyDescent="0.25">
      <c r="A69" s="4" t="s">
        <v>849</v>
      </c>
      <c r="B69" s="4" t="s">
        <v>767</v>
      </c>
      <c r="C69" s="4" t="s">
        <v>6</v>
      </c>
      <c r="D69" s="4" t="s">
        <v>6</v>
      </c>
      <c r="F69" s="6">
        <v>1184</v>
      </c>
      <c r="H69" s="4" t="s">
        <v>6</v>
      </c>
      <c r="J69" s="4" t="s">
        <v>6</v>
      </c>
      <c r="K69" s="4" t="s">
        <v>6</v>
      </c>
    </row>
    <row r="70" spans="1:11" ht="30" x14ac:dyDescent="0.25">
      <c r="A70" s="4" t="s">
        <v>869</v>
      </c>
      <c r="C70" s="4" t="s">
        <v>6</v>
      </c>
      <c r="D70" s="4" t="s">
        <v>6</v>
      </c>
      <c r="F70" s="4" t="s">
        <v>6</v>
      </c>
      <c r="H70" s="4" t="s">
        <v>6</v>
      </c>
      <c r="J70" s="4" t="s">
        <v>6</v>
      </c>
      <c r="K70" s="4" t="s">
        <v>6</v>
      </c>
    </row>
    <row r="71" spans="1:11" x14ac:dyDescent="0.25">
      <c r="A71" s="3" t="s">
        <v>845</v>
      </c>
      <c r="C71" s="4" t="s">
        <v>6</v>
      </c>
      <c r="D71" s="4" t="s">
        <v>6</v>
      </c>
      <c r="F71" s="4" t="s">
        <v>6</v>
      </c>
      <c r="H71" s="4" t="s">
        <v>6</v>
      </c>
      <c r="J71" s="4" t="s">
        <v>6</v>
      </c>
      <c r="K71" s="4" t="s">
        <v>6</v>
      </c>
    </row>
    <row r="72" spans="1:11" x14ac:dyDescent="0.25">
      <c r="A72" s="4" t="s">
        <v>849</v>
      </c>
      <c r="C72" s="4" t="s">
        <v>6</v>
      </c>
      <c r="D72" s="4" t="s">
        <v>6</v>
      </c>
      <c r="F72" s="6">
        <v>964</v>
      </c>
      <c r="H72" s="4" t="s">
        <v>6</v>
      </c>
      <c r="J72" s="4" t="s">
        <v>6</v>
      </c>
      <c r="K72" s="4" t="s">
        <v>6</v>
      </c>
    </row>
    <row r="73" spans="1:11" ht="30" x14ac:dyDescent="0.25">
      <c r="A73" s="4" t="s">
        <v>870</v>
      </c>
      <c r="C73" s="4" t="s">
        <v>6</v>
      </c>
      <c r="D73" s="4" t="s">
        <v>6</v>
      </c>
      <c r="F73" s="4" t="s">
        <v>6</v>
      </c>
      <c r="H73" s="4" t="s">
        <v>6</v>
      </c>
      <c r="J73" s="4" t="s">
        <v>6</v>
      </c>
      <c r="K73" s="4" t="s">
        <v>6</v>
      </c>
    </row>
    <row r="74" spans="1:11" x14ac:dyDescent="0.25">
      <c r="A74" s="3" t="s">
        <v>845</v>
      </c>
      <c r="C74" s="4" t="s">
        <v>6</v>
      </c>
      <c r="D74" s="4" t="s">
        <v>6</v>
      </c>
      <c r="F74" s="4" t="s">
        <v>6</v>
      </c>
      <c r="H74" s="4" t="s">
        <v>6</v>
      </c>
      <c r="J74" s="4" t="s">
        <v>6</v>
      </c>
      <c r="K74" s="4" t="s">
        <v>6</v>
      </c>
    </row>
    <row r="75" spans="1:11" x14ac:dyDescent="0.25">
      <c r="A75" s="4" t="s">
        <v>849</v>
      </c>
      <c r="C75" s="4" t="s">
        <v>6</v>
      </c>
      <c r="D75" s="4" t="s">
        <v>6</v>
      </c>
      <c r="F75" s="6">
        <v>834</v>
      </c>
      <c r="H75" s="4" t="s">
        <v>6</v>
      </c>
      <c r="J75" s="4" t="s">
        <v>6</v>
      </c>
      <c r="K75" s="4" t="s">
        <v>6</v>
      </c>
    </row>
    <row r="76" spans="1:11" ht="30" x14ac:dyDescent="0.25">
      <c r="A76" s="4" t="s">
        <v>871</v>
      </c>
      <c r="C76" s="4" t="s">
        <v>6</v>
      </c>
      <c r="D76" s="4" t="s">
        <v>6</v>
      </c>
      <c r="F76" s="4" t="s">
        <v>6</v>
      </c>
      <c r="H76" s="4" t="s">
        <v>6</v>
      </c>
      <c r="J76" s="4" t="s">
        <v>6</v>
      </c>
      <c r="K76" s="4" t="s">
        <v>6</v>
      </c>
    </row>
    <row r="77" spans="1:11" x14ac:dyDescent="0.25">
      <c r="A77" s="3" t="s">
        <v>845</v>
      </c>
      <c r="C77" s="4" t="s">
        <v>6</v>
      </c>
      <c r="D77" s="4" t="s">
        <v>6</v>
      </c>
      <c r="F77" s="4" t="s">
        <v>6</v>
      </c>
      <c r="H77" s="4" t="s">
        <v>6</v>
      </c>
      <c r="J77" s="4" t="s">
        <v>6</v>
      </c>
      <c r="K77" s="4" t="s">
        <v>6</v>
      </c>
    </row>
    <row r="78" spans="1:11" x14ac:dyDescent="0.25">
      <c r="A78" s="4" t="s">
        <v>849</v>
      </c>
      <c r="C78" s="4" t="s">
        <v>6</v>
      </c>
      <c r="D78" s="4" t="s">
        <v>6</v>
      </c>
      <c r="F78" s="5">
        <v>130</v>
      </c>
      <c r="H78" s="4" t="s">
        <v>6</v>
      </c>
      <c r="J78" s="4" t="s">
        <v>6</v>
      </c>
      <c r="K78" s="4" t="s">
        <v>6</v>
      </c>
    </row>
    <row r="79" spans="1:11" ht="30" x14ac:dyDescent="0.25">
      <c r="A79" s="4" t="s">
        <v>872</v>
      </c>
      <c r="C79" s="4" t="s">
        <v>6</v>
      </c>
      <c r="D79" s="4" t="s">
        <v>6</v>
      </c>
      <c r="F79" s="4" t="s">
        <v>6</v>
      </c>
      <c r="H79" s="4" t="s">
        <v>6</v>
      </c>
      <c r="J79" s="4" t="s">
        <v>6</v>
      </c>
      <c r="K79" s="4" t="s">
        <v>6</v>
      </c>
    </row>
    <row r="80" spans="1:11" x14ac:dyDescent="0.25">
      <c r="A80" s="3" t="s">
        <v>845</v>
      </c>
      <c r="C80" s="4" t="s">
        <v>6</v>
      </c>
      <c r="D80" s="4" t="s">
        <v>6</v>
      </c>
      <c r="F80" s="4" t="s">
        <v>6</v>
      </c>
      <c r="H80" s="4" t="s">
        <v>6</v>
      </c>
      <c r="J80" s="4" t="s">
        <v>6</v>
      </c>
      <c r="K80" s="4" t="s">
        <v>6</v>
      </c>
    </row>
    <row r="81" spans="1:11" x14ac:dyDescent="0.25">
      <c r="A81" s="4" t="s">
        <v>849</v>
      </c>
      <c r="C81" s="4" t="s">
        <v>6</v>
      </c>
      <c r="D81" s="4" t="s">
        <v>6</v>
      </c>
      <c r="F81" s="4" t="s">
        <v>6</v>
      </c>
      <c r="H81" s="6">
        <v>50</v>
      </c>
      <c r="J81" s="4" t="s">
        <v>6</v>
      </c>
      <c r="K81" s="4" t="s">
        <v>6</v>
      </c>
    </row>
    <row r="82" spans="1:11" x14ac:dyDescent="0.25">
      <c r="A82" s="4" t="s">
        <v>692</v>
      </c>
      <c r="C82" s="4" t="s">
        <v>6</v>
      </c>
      <c r="D82" s="4" t="s">
        <v>6</v>
      </c>
      <c r="F82" s="4" t="s">
        <v>6</v>
      </c>
      <c r="H82" s="4" t="s">
        <v>6</v>
      </c>
      <c r="J82" s="4" t="s">
        <v>6</v>
      </c>
      <c r="K82" s="4" t="s">
        <v>6</v>
      </c>
    </row>
    <row r="83" spans="1:11" x14ac:dyDescent="0.25">
      <c r="A83" s="3" t="s">
        <v>845</v>
      </c>
      <c r="C83" s="4" t="s">
        <v>6</v>
      </c>
      <c r="D83" s="4" t="s">
        <v>6</v>
      </c>
      <c r="F83" s="4" t="s">
        <v>6</v>
      </c>
      <c r="H83" s="4" t="s">
        <v>6</v>
      </c>
      <c r="J83" s="4" t="s">
        <v>6</v>
      </c>
      <c r="K83" s="4" t="s">
        <v>6</v>
      </c>
    </row>
    <row r="84" spans="1:11" x14ac:dyDescent="0.25">
      <c r="A84" s="4" t="s">
        <v>873</v>
      </c>
      <c r="C84" s="4" t="s">
        <v>6</v>
      </c>
      <c r="D84" s="4" t="s">
        <v>6</v>
      </c>
      <c r="F84" s="4" t="s">
        <v>6</v>
      </c>
      <c r="H84" s="5">
        <v>77</v>
      </c>
      <c r="J84" s="5">
        <v>142</v>
      </c>
      <c r="K84" s="4" t="s">
        <v>6</v>
      </c>
    </row>
    <row r="85" spans="1:11" x14ac:dyDescent="0.25">
      <c r="A85" s="18"/>
      <c r="B85" s="18"/>
      <c r="C85" s="18"/>
      <c r="D85" s="18"/>
      <c r="E85" s="18"/>
      <c r="F85" s="18"/>
      <c r="G85" s="18"/>
      <c r="H85" s="18"/>
      <c r="I85" s="18"/>
      <c r="J85" s="18"/>
    </row>
    <row r="86" spans="1:11" x14ac:dyDescent="0.25">
      <c r="A86" s="20" t="s">
        <v>874</v>
      </c>
      <c r="B86" s="18"/>
      <c r="C86" s="18"/>
      <c r="D86" s="18"/>
      <c r="E86" s="18"/>
      <c r="F86" s="18"/>
      <c r="G86" s="18"/>
      <c r="H86" s="18"/>
      <c r="I86" s="18"/>
      <c r="J86" s="18"/>
    </row>
  </sheetData>
  <mergeCells count="8">
    <mergeCell ref="A85:J85"/>
    <mergeCell ref="A86:J86"/>
    <mergeCell ref="A1:B2"/>
    <mergeCell ref="D1:E1"/>
    <mergeCell ref="F1:J1"/>
    <mergeCell ref="D2:E2"/>
    <mergeCell ref="F2:G2"/>
    <mergeCell ref="H2:I2"/>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dimension ref="A1:C55"/>
  <sheetViews>
    <sheetView workbookViewId="0">
      <selection sqref="A1:B2"/>
    </sheetView>
  </sheetViews>
  <sheetFormatPr defaultRowHeight="15" x14ac:dyDescent="0.25"/>
  <cols>
    <col min="1" max="1" width="80" customWidth="1"/>
    <col min="2" max="2" width="22" customWidth="1"/>
    <col min="3" max="3" width="13" customWidth="1"/>
  </cols>
  <sheetData>
    <row r="1" spans="1:3" x14ac:dyDescent="0.25">
      <c r="A1" s="17" t="s">
        <v>875</v>
      </c>
      <c r="B1" s="19" t="s">
        <v>1</v>
      </c>
      <c r="C1" s="18"/>
    </row>
    <row r="2" spans="1:3" x14ac:dyDescent="0.25">
      <c r="A2" s="18"/>
      <c r="B2" s="19" t="s">
        <v>534</v>
      </c>
      <c r="C2" s="18"/>
    </row>
    <row r="3" spans="1:3" ht="30" x14ac:dyDescent="0.25">
      <c r="A3" s="3" t="s">
        <v>876</v>
      </c>
      <c r="B3" s="4" t="s">
        <v>6</v>
      </c>
    </row>
    <row r="4" spans="1:3" x14ac:dyDescent="0.25">
      <c r="A4" s="4" t="s">
        <v>877</v>
      </c>
      <c r="B4" s="5">
        <v>5802</v>
      </c>
      <c r="C4" s="4" t="s">
        <v>76</v>
      </c>
    </row>
    <row r="5" spans="1:3" x14ac:dyDescent="0.25">
      <c r="A5" s="4" t="s">
        <v>849</v>
      </c>
      <c r="B5" s="6">
        <v>3008</v>
      </c>
    </row>
    <row r="6" spans="1:3" x14ac:dyDescent="0.25">
      <c r="A6" s="4" t="s">
        <v>613</v>
      </c>
      <c r="B6" s="4" t="s">
        <v>6</v>
      </c>
    </row>
    <row r="7" spans="1:3" ht="30" x14ac:dyDescent="0.25">
      <c r="A7" s="3" t="s">
        <v>876</v>
      </c>
      <c r="B7" s="4" t="s">
        <v>6</v>
      </c>
    </row>
    <row r="8" spans="1:3" x14ac:dyDescent="0.25">
      <c r="A8" s="4" t="s">
        <v>878</v>
      </c>
      <c r="B8" s="6">
        <v>1942</v>
      </c>
      <c r="C8" s="4" t="s">
        <v>879</v>
      </c>
    </row>
    <row r="9" spans="1:3" x14ac:dyDescent="0.25">
      <c r="A9" s="4" t="s">
        <v>849</v>
      </c>
      <c r="B9" s="6">
        <v>1184</v>
      </c>
      <c r="C9" s="4" t="s">
        <v>79</v>
      </c>
    </row>
    <row r="10" spans="1:3" x14ac:dyDescent="0.25">
      <c r="A10" s="4" t="s">
        <v>857</v>
      </c>
      <c r="B10" s="4" t="s">
        <v>6</v>
      </c>
    </row>
    <row r="11" spans="1:3" ht="30" x14ac:dyDescent="0.25">
      <c r="A11" s="3" t="s">
        <v>876</v>
      </c>
      <c r="B11" s="4" t="s">
        <v>6</v>
      </c>
    </row>
    <row r="12" spans="1:3" x14ac:dyDescent="0.25">
      <c r="A12" s="4" t="s">
        <v>880</v>
      </c>
      <c r="B12" s="6">
        <v>3860</v>
      </c>
      <c r="C12" s="4" t="s">
        <v>879</v>
      </c>
    </row>
    <row r="13" spans="1:3" x14ac:dyDescent="0.25">
      <c r="A13" s="4" t="s">
        <v>849</v>
      </c>
      <c r="B13" s="6">
        <v>1704</v>
      </c>
      <c r="C13" s="4" t="s">
        <v>79</v>
      </c>
    </row>
    <row r="14" spans="1:3" x14ac:dyDescent="0.25">
      <c r="A14" s="4" t="s">
        <v>881</v>
      </c>
      <c r="B14" s="4" t="s">
        <v>6</v>
      </c>
    </row>
    <row r="15" spans="1:3" ht="30" x14ac:dyDescent="0.25">
      <c r="A15" s="3" t="s">
        <v>876</v>
      </c>
      <c r="B15" s="4" t="s">
        <v>6</v>
      </c>
    </row>
    <row r="16" spans="1:3" x14ac:dyDescent="0.25">
      <c r="A16" s="4" t="s">
        <v>880</v>
      </c>
      <c r="B16" s="6">
        <v>0</v>
      </c>
      <c r="C16" s="4" t="s">
        <v>879</v>
      </c>
    </row>
    <row r="17" spans="1:3" x14ac:dyDescent="0.25">
      <c r="A17" s="4" t="s">
        <v>849</v>
      </c>
      <c r="B17" s="6">
        <v>120</v>
      </c>
      <c r="C17" s="4" t="s">
        <v>79</v>
      </c>
    </row>
    <row r="18" spans="1:3" x14ac:dyDescent="0.25">
      <c r="A18" s="4" t="s">
        <v>882</v>
      </c>
      <c r="B18" s="4" t="s">
        <v>6</v>
      </c>
    </row>
    <row r="19" spans="1:3" ht="30" x14ac:dyDescent="0.25">
      <c r="A19" s="3" t="s">
        <v>876</v>
      </c>
      <c r="B19" s="4" t="s">
        <v>6</v>
      </c>
    </row>
    <row r="20" spans="1:3" x14ac:dyDescent="0.25">
      <c r="A20" s="4" t="s">
        <v>877</v>
      </c>
      <c r="B20" s="6">
        <v>0</v>
      </c>
      <c r="C20" s="4" t="s">
        <v>76</v>
      </c>
    </row>
    <row r="21" spans="1:3" x14ac:dyDescent="0.25">
      <c r="A21" s="4" t="s">
        <v>883</v>
      </c>
      <c r="B21" s="4" t="s">
        <v>6</v>
      </c>
    </row>
    <row r="22" spans="1:3" ht="30" x14ac:dyDescent="0.25">
      <c r="A22" s="3" t="s">
        <v>876</v>
      </c>
      <c r="B22" s="4" t="s">
        <v>6</v>
      </c>
    </row>
    <row r="23" spans="1:3" x14ac:dyDescent="0.25">
      <c r="A23" s="4" t="s">
        <v>878</v>
      </c>
      <c r="B23" s="6">
        <v>0</v>
      </c>
      <c r="C23" s="4" t="s">
        <v>879</v>
      </c>
    </row>
    <row r="24" spans="1:3" x14ac:dyDescent="0.25">
      <c r="A24" s="4" t="s">
        <v>884</v>
      </c>
      <c r="B24" s="4" t="s">
        <v>6</v>
      </c>
    </row>
    <row r="25" spans="1:3" ht="30" x14ac:dyDescent="0.25">
      <c r="A25" s="3" t="s">
        <v>876</v>
      </c>
      <c r="B25" s="4" t="s">
        <v>6</v>
      </c>
    </row>
    <row r="26" spans="1:3" x14ac:dyDescent="0.25">
      <c r="A26" s="4" t="s">
        <v>880</v>
      </c>
      <c r="B26" s="6">
        <v>0</v>
      </c>
      <c r="C26" s="4" t="s">
        <v>879</v>
      </c>
    </row>
    <row r="27" spans="1:3" x14ac:dyDescent="0.25">
      <c r="A27" s="4" t="s">
        <v>885</v>
      </c>
      <c r="B27" s="4" t="s">
        <v>6</v>
      </c>
    </row>
    <row r="28" spans="1:3" ht="30" x14ac:dyDescent="0.25">
      <c r="A28" s="3" t="s">
        <v>876</v>
      </c>
      <c r="B28" s="4" t="s">
        <v>6</v>
      </c>
    </row>
    <row r="29" spans="1:3" x14ac:dyDescent="0.25">
      <c r="A29" s="4" t="s">
        <v>880</v>
      </c>
      <c r="B29" s="6">
        <v>0</v>
      </c>
      <c r="C29" s="4" t="s">
        <v>879</v>
      </c>
    </row>
    <row r="30" spans="1:3" x14ac:dyDescent="0.25">
      <c r="A30" s="4" t="s">
        <v>886</v>
      </c>
      <c r="B30" s="4" t="s">
        <v>6</v>
      </c>
    </row>
    <row r="31" spans="1:3" ht="30" x14ac:dyDescent="0.25">
      <c r="A31" s="3" t="s">
        <v>876</v>
      </c>
      <c r="B31" s="4" t="s">
        <v>6</v>
      </c>
    </row>
    <row r="32" spans="1:3" x14ac:dyDescent="0.25">
      <c r="A32" s="4" t="s">
        <v>877</v>
      </c>
      <c r="B32" s="6">
        <v>0</v>
      </c>
      <c r="C32" s="4" t="s">
        <v>76</v>
      </c>
    </row>
    <row r="33" spans="1:3" x14ac:dyDescent="0.25">
      <c r="A33" s="4" t="s">
        <v>887</v>
      </c>
      <c r="B33" s="4" t="s">
        <v>6</v>
      </c>
    </row>
    <row r="34" spans="1:3" ht="30" x14ac:dyDescent="0.25">
      <c r="A34" s="3" t="s">
        <v>876</v>
      </c>
      <c r="B34" s="4" t="s">
        <v>6</v>
      </c>
    </row>
    <row r="35" spans="1:3" x14ac:dyDescent="0.25">
      <c r="A35" s="4" t="s">
        <v>878</v>
      </c>
      <c r="B35" s="6">
        <v>0</v>
      </c>
      <c r="C35" s="4" t="s">
        <v>879</v>
      </c>
    </row>
    <row r="36" spans="1:3" x14ac:dyDescent="0.25">
      <c r="A36" s="4" t="s">
        <v>888</v>
      </c>
      <c r="B36" s="4" t="s">
        <v>6</v>
      </c>
    </row>
    <row r="37" spans="1:3" ht="30" x14ac:dyDescent="0.25">
      <c r="A37" s="3" t="s">
        <v>876</v>
      </c>
      <c r="B37" s="4" t="s">
        <v>6</v>
      </c>
    </row>
    <row r="38" spans="1:3" x14ac:dyDescent="0.25">
      <c r="A38" s="4" t="s">
        <v>880</v>
      </c>
      <c r="B38" s="6">
        <v>0</v>
      </c>
      <c r="C38" s="4" t="s">
        <v>879</v>
      </c>
    </row>
    <row r="39" spans="1:3" x14ac:dyDescent="0.25">
      <c r="A39" s="4" t="s">
        <v>889</v>
      </c>
      <c r="B39" s="4" t="s">
        <v>6</v>
      </c>
    </row>
    <row r="40" spans="1:3" ht="30" x14ac:dyDescent="0.25">
      <c r="A40" s="3" t="s">
        <v>876</v>
      </c>
      <c r="B40" s="4" t="s">
        <v>6</v>
      </c>
    </row>
    <row r="41" spans="1:3" x14ac:dyDescent="0.25">
      <c r="A41" s="4" t="s">
        <v>880</v>
      </c>
      <c r="B41" s="6">
        <v>0</v>
      </c>
      <c r="C41" s="4" t="s">
        <v>879</v>
      </c>
    </row>
    <row r="42" spans="1:3" x14ac:dyDescent="0.25">
      <c r="A42" s="4" t="s">
        <v>890</v>
      </c>
      <c r="B42" s="4" t="s">
        <v>6</v>
      </c>
    </row>
    <row r="43" spans="1:3" ht="30" x14ac:dyDescent="0.25">
      <c r="A43" s="3" t="s">
        <v>876</v>
      </c>
      <c r="B43" s="4" t="s">
        <v>6</v>
      </c>
    </row>
    <row r="44" spans="1:3" x14ac:dyDescent="0.25">
      <c r="A44" s="4" t="s">
        <v>877</v>
      </c>
      <c r="B44" s="6">
        <v>5802</v>
      </c>
      <c r="C44" s="4" t="s">
        <v>76</v>
      </c>
    </row>
    <row r="45" spans="1:3" x14ac:dyDescent="0.25">
      <c r="A45" s="4" t="s">
        <v>891</v>
      </c>
      <c r="B45" s="4" t="s">
        <v>6</v>
      </c>
    </row>
    <row r="46" spans="1:3" ht="30" x14ac:dyDescent="0.25">
      <c r="A46" s="3" t="s">
        <v>876</v>
      </c>
      <c r="B46" s="4" t="s">
        <v>6</v>
      </c>
    </row>
    <row r="47" spans="1:3" x14ac:dyDescent="0.25">
      <c r="A47" s="4" t="s">
        <v>878</v>
      </c>
      <c r="B47" s="6">
        <v>1942</v>
      </c>
      <c r="C47" s="4" t="s">
        <v>879</v>
      </c>
    </row>
    <row r="48" spans="1:3" x14ac:dyDescent="0.25">
      <c r="A48" s="4" t="s">
        <v>892</v>
      </c>
      <c r="B48" s="4" t="s">
        <v>6</v>
      </c>
    </row>
    <row r="49" spans="1:3" ht="30" x14ac:dyDescent="0.25">
      <c r="A49" s="3" t="s">
        <v>876</v>
      </c>
      <c r="B49" s="4" t="s">
        <v>6</v>
      </c>
    </row>
    <row r="50" spans="1:3" x14ac:dyDescent="0.25">
      <c r="A50" s="4" t="s">
        <v>880</v>
      </c>
      <c r="B50" s="6">
        <v>3860</v>
      </c>
      <c r="C50" s="4" t="s">
        <v>879</v>
      </c>
    </row>
    <row r="51" spans="1:3" x14ac:dyDescent="0.25">
      <c r="A51" s="4" t="s">
        <v>893</v>
      </c>
      <c r="B51" s="4" t="s">
        <v>6</v>
      </c>
    </row>
    <row r="52" spans="1:3" ht="30" x14ac:dyDescent="0.25">
      <c r="A52" s="3" t="s">
        <v>876</v>
      </c>
      <c r="B52" s="4" t="s">
        <v>6</v>
      </c>
    </row>
    <row r="53" spans="1:3" x14ac:dyDescent="0.25">
      <c r="A53" s="4" t="s">
        <v>880</v>
      </c>
      <c r="B53" s="5">
        <v>0</v>
      </c>
      <c r="C53" s="4" t="s">
        <v>879</v>
      </c>
    </row>
    <row r="54" spans="1:3" x14ac:dyDescent="0.25">
      <c r="A54" s="18"/>
      <c r="B54" s="18"/>
      <c r="C54" s="18"/>
    </row>
    <row r="55" spans="1:3" x14ac:dyDescent="0.25">
      <c r="A55" s="20" t="s">
        <v>894</v>
      </c>
      <c r="B55" s="18"/>
      <c r="C55" s="18"/>
    </row>
  </sheetData>
  <mergeCells count="5">
    <mergeCell ref="A1:A2"/>
    <mergeCell ref="B1:C1"/>
    <mergeCell ref="B2:C2"/>
    <mergeCell ref="A54:C54"/>
    <mergeCell ref="A55:C55"/>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dimension ref="A1:E8"/>
  <sheetViews>
    <sheetView workbookViewId="0">
      <selection sqref="A1:B2"/>
    </sheetView>
  </sheetViews>
  <sheetFormatPr defaultRowHeight="15" x14ac:dyDescent="0.25"/>
  <cols>
    <col min="1" max="1" width="80" customWidth="1"/>
    <col min="2" max="2" width="13" customWidth="1"/>
    <col min="3" max="3" width="16" customWidth="1"/>
    <col min="4" max="5" width="14" customWidth="1"/>
  </cols>
  <sheetData>
    <row r="1" spans="1:5" x14ac:dyDescent="0.25">
      <c r="A1" s="17" t="s">
        <v>895</v>
      </c>
      <c r="B1" s="18"/>
      <c r="C1" s="19" t="s">
        <v>1</v>
      </c>
      <c r="D1" s="18"/>
      <c r="E1" s="18"/>
    </row>
    <row r="2" spans="1:5" x14ac:dyDescent="0.25">
      <c r="A2" s="18"/>
      <c r="B2" s="18"/>
      <c r="C2" s="2" t="s">
        <v>2</v>
      </c>
      <c r="D2" s="2" t="s">
        <v>72</v>
      </c>
      <c r="E2" s="2" t="s">
        <v>73</v>
      </c>
    </row>
    <row r="3" spans="1:5" x14ac:dyDescent="0.25">
      <c r="A3" s="3" t="s">
        <v>282</v>
      </c>
      <c r="C3" s="4" t="s">
        <v>6</v>
      </c>
      <c r="D3" s="4" t="s">
        <v>6</v>
      </c>
      <c r="E3" s="4" t="s">
        <v>6</v>
      </c>
    </row>
    <row r="4" spans="1:5" x14ac:dyDescent="0.25">
      <c r="A4" s="4" t="s">
        <v>896</v>
      </c>
      <c r="C4" s="5">
        <v>-4411</v>
      </c>
      <c r="D4" s="5">
        <v>5032</v>
      </c>
      <c r="E4" s="5">
        <v>6064</v>
      </c>
    </row>
    <row r="5" spans="1:5" x14ac:dyDescent="0.25">
      <c r="A5" s="4" t="s">
        <v>897</v>
      </c>
      <c r="C5" s="6">
        <v>5469</v>
      </c>
      <c r="D5" s="6">
        <v>29697</v>
      </c>
      <c r="E5" s="6">
        <v>18247</v>
      </c>
    </row>
    <row r="6" spans="1:5" x14ac:dyDescent="0.25">
      <c r="A6" s="4" t="s">
        <v>90</v>
      </c>
      <c r="B6" s="4" t="s">
        <v>898</v>
      </c>
      <c r="C6" s="5">
        <v>1058</v>
      </c>
      <c r="D6" s="5">
        <v>34729</v>
      </c>
      <c r="E6" s="5">
        <v>24311</v>
      </c>
    </row>
    <row r="7" spans="1:5" x14ac:dyDescent="0.25">
      <c r="A7" s="18"/>
      <c r="B7" s="18"/>
      <c r="C7" s="18"/>
      <c r="D7" s="18"/>
    </row>
    <row r="8" spans="1:5" x14ac:dyDescent="0.25">
      <c r="A8" s="20" t="s">
        <v>899</v>
      </c>
      <c r="B8" s="18"/>
      <c r="C8" s="18"/>
      <c r="D8" s="18"/>
    </row>
  </sheetData>
  <mergeCells count="4">
    <mergeCell ref="A1:B2"/>
    <mergeCell ref="C1:E1"/>
    <mergeCell ref="A7:D7"/>
    <mergeCell ref="A8:D8"/>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dimension ref="A1:D14"/>
  <sheetViews>
    <sheetView workbookViewId="0">
      <selection sqref="A1:B2"/>
    </sheetView>
  </sheetViews>
  <sheetFormatPr defaultRowHeight="15" x14ac:dyDescent="0.25"/>
  <cols>
    <col min="1" max="1" width="78" customWidth="1"/>
    <col min="2" max="2" width="16" customWidth="1"/>
    <col min="3" max="4" width="14" customWidth="1"/>
  </cols>
  <sheetData>
    <row r="1" spans="1:4" x14ac:dyDescent="0.25">
      <c r="A1" s="17" t="s">
        <v>900</v>
      </c>
      <c r="B1" s="19" t="s">
        <v>1</v>
      </c>
      <c r="C1" s="18"/>
      <c r="D1" s="18"/>
    </row>
    <row r="2" spans="1:4" x14ac:dyDescent="0.25">
      <c r="A2" s="18"/>
      <c r="B2" s="2" t="s">
        <v>2</v>
      </c>
      <c r="C2" s="2" t="s">
        <v>72</v>
      </c>
      <c r="D2" s="2" t="s">
        <v>73</v>
      </c>
    </row>
    <row r="3" spans="1:4" x14ac:dyDescent="0.25">
      <c r="A3" s="3" t="s">
        <v>901</v>
      </c>
      <c r="B3" s="4" t="s">
        <v>6</v>
      </c>
      <c r="C3" s="4" t="s">
        <v>6</v>
      </c>
      <c r="D3" s="4" t="s">
        <v>6</v>
      </c>
    </row>
    <row r="4" spans="1:4" x14ac:dyDescent="0.25">
      <c r="A4" s="4" t="s">
        <v>902</v>
      </c>
      <c r="B4" s="5">
        <v>1321</v>
      </c>
      <c r="C4" s="5">
        <v>2744</v>
      </c>
      <c r="D4" s="5">
        <v>3342</v>
      </c>
    </row>
    <row r="5" spans="1:4" x14ac:dyDescent="0.25">
      <c r="A5" s="4" t="s">
        <v>903</v>
      </c>
      <c r="B5" s="6">
        <v>-135</v>
      </c>
      <c r="C5" s="6">
        <v>-20</v>
      </c>
      <c r="D5" s="6">
        <v>34</v>
      </c>
    </row>
    <row r="6" spans="1:4" x14ac:dyDescent="0.25">
      <c r="A6" s="3" t="s">
        <v>904</v>
      </c>
      <c r="B6" s="4" t="s">
        <v>6</v>
      </c>
      <c r="C6" s="4" t="s">
        <v>6</v>
      </c>
      <c r="D6" s="4" t="s">
        <v>6</v>
      </c>
    </row>
    <row r="7" spans="1:4" x14ac:dyDescent="0.25">
      <c r="A7" s="4" t="s">
        <v>902</v>
      </c>
      <c r="B7" s="6">
        <v>-2606</v>
      </c>
      <c r="C7" s="6">
        <v>-3271</v>
      </c>
      <c r="D7" s="6">
        <v>-3850</v>
      </c>
    </row>
    <row r="8" spans="1:4" x14ac:dyDescent="0.25">
      <c r="A8" s="4" t="s">
        <v>903</v>
      </c>
      <c r="B8" s="6">
        <v>-184</v>
      </c>
      <c r="C8" s="6">
        <v>-310</v>
      </c>
      <c r="D8" s="6">
        <v>-491</v>
      </c>
    </row>
    <row r="9" spans="1:4" x14ac:dyDescent="0.25">
      <c r="A9" s="4" t="s">
        <v>905</v>
      </c>
      <c r="B9" s="6">
        <v>-1605</v>
      </c>
      <c r="C9" s="6">
        <v>-857</v>
      </c>
      <c r="D9" s="6">
        <v>-964</v>
      </c>
    </row>
    <row r="10" spans="1:4" x14ac:dyDescent="0.25">
      <c r="A10" s="3" t="s">
        <v>897</v>
      </c>
      <c r="B10" s="4" t="s">
        <v>6</v>
      </c>
      <c r="C10" s="4" t="s">
        <v>6</v>
      </c>
      <c r="D10" s="4" t="s">
        <v>6</v>
      </c>
    </row>
    <row r="11" spans="1:4" x14ac:dyDescent="0.25">
      <c r="A11" s="4" t="s">
        <v>906</v>
      </c>
      <c r="B11" s="6">
        <v>1142</v>
      </c>
      <c r="C11" s="6">
        <v>4368</v>
      </c>
      <c r="D11" s="6">
        <v>2769</v>
      </c>
    </row>
    <row r="12" spans="1:4" x14ac:dyDescent="0.25">
      <c r="A12" s="4" t="s">
        <v>907</v>
      </c>
      <c r="B12" s="6">
        <v>-652</v>
      </c>
      <c r="C12" s="6">
        <v>-183</v>
      </c>
      <c r="D12" s="6">
        <v>48</v>
      </c>
    </row>
    <row r="13" spans="1:4" x14ac:dyDescent="0.25">
      <c r="A13" s="4" t="s">
        <v>908</v>
      </c>
      <c r="B13" s="6">
        <v>490</v>
      </c>
      <c r="C13" s="6">
        <v>4185</v>
      </c>
      <c r="D13" s="6">
        <v>2816</v>
      </c>
    </row>
    <row r="14" spans="1:4" x14ac:dyDescent="0.25">
      <c r="A14" s="4" t="s">
        <v>92</v>
      </c>
      <c r="B14" s="5">
        <v>-1115</v>
      </c>
      <c r="C14" s="5">
        <v>3328</v>
      </c>
      <c r="D14" s="5">
        <v>1852</v>
      </c>
    </row>
  </sheetData>
  <mergeCells count="2">
    <mergeCell ref="A1:A2"/>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dimension ref="A1:D18"/>
  <sheetViews>
    <sheetView workbookViewId="0">
      <selection sqref="A1:B2"/>
    </sheetView>
  </sheetViews>
  <sheetFormatPr defaultRowHeight="15" x14ac:dyDescent="0.25"/>
  <cols>
    <col min="1" max="1" width="80" customWidth="1"/>
    <col min="2" max="2" width="16" customWidth="1"/>
    <col min="3" max="4" width="14" customWidth="1"/>
  </cols>
  <sheetData>
    <row r="1" spans="1:4" x14ac:dyDescent="0.25">
      <c r="A1" s="17" t="s">
        <v>909</v>
      </c>
      <c r="B1" s="19" t="s">
        <v>1</v>
      </c>
      <c r="C1" s="18"/>
      <c r="D1" s="18"/>
    </row>
    <row r="2" spans="1:4" x14ac:dyDescent="0.25">
      <c r="A2" s="18"/>
      <c r="B2" s="2" t="s">
        <v>2</v>
      </c>
      <c r="C2" s="2" t="s">
        <v>72</v>
      </c>
      <c r="D2" s="2" t="s">
        <v>73</v>
      </c>
    </row>
    <row r="3" spans="1:4" x14ac:dyDescent="0.25">
      <c r="A3" s="3" t="s">
        <v>910</v>
      </c>
      <c r="B3" s="4" t="s">
        <v>6</v>
      </c>
      <c r="C3" s="4" t="s">
        <v>6</v>
      </c>
      <c r="D3" s="4" t="s">
        <v>6</v>
      </c>
    </row>
    <row r="4" spans="1:4" x14ac:dyDescent="0.25">
      <c r="A4" s="4" t="s">
        <v>92</v>
      </c>
      <c r="B4" s="5">
        <v>-1115</v>
      </c>
      <c r="C4" s="5">
        <v>3328</v>
      </c>
      <c r="D4" s="5">
        <v>1852</v>
      </c>
    </row>
    <row r="5" spans="1:4" x14ac:dyDescent="0.25">
      <c r="A5" s="4" t="s">
        <v>911</v>
      </c>
      <c r="B5" s="6">
        <v>15000</v>
      </c>
      <c r="C5" s="4" t="s">
        <v>6</v>
      </c>
      <c r="D5" s="4" t="s">
        <v>6</v>
      </c>
    </row>
    <row r="6" spans="1:4" x14ac:dyDescent="0.25">
      <c r="A6" s="4" t="s">
        <v>912</v>
      </c>
      <c r="B6" s="6">
        <v>49000</v>
      </c>
      <c r="C6" s="4" t="s">
        <v>6</v>
      </c>
      <c r="D6" s="4" t="s">
        <v>6</v>
      </c>
    </row>
    <row r="7" spans="1:4" x14ac:dyDescent="0.25">
      <c r="A7" s="4" t="s">
        <v>913</v>
      </c>
      <c r="B7" s="6">
        <v>3100</v>
      </c>
      <c r="C7" s="6">
        <v>2900</v>
      </c>
      <c r="D7" s="4" t="s">
        <v>6</v>
      </c>
    </row>
    <row r="8" spans="1:4" x14ac:dyDescent="0.25">
      <c r="A8" s="4" t="s">
        <v>914</v>
      </c>
      <c r="B8" s="6">
        <v>1700</v>
      </c>
      <c r="C8" s="6">
        <v>1500</v>
      </c>
      <c r="D8" s="4" t="s">
        <v>6</v>
      </c>
    </row>
    <row r="9" spans="1:4" x14ac:dyDescent="0.25">
      <c r="A9" s="4" t="s">
        <v>915</v>
      </c>
      <c r="B9" s="6">
        <v>64</v>
      </c>
      <c r="C9" s="6">
        <v>-17</v>
      </c>
      <c r="D9" s="5">
        <v>108</v>
      </c>
    </row>
    <row r="10" spans="1:4" x14ac:dyDescent="0.25">
      <c r="A10" s="4" t="s">
        <v>916</v>
      </c>
      <c r="B10" s="6">
        <v>605</v>
      </c>
      <c r="C10" s="6">
        <v>552</v>
      </c>
      <c r="D10" s="4" t="s">
        <v>6</v>
      </c>
    </row>
    <row r="11" spans="1:4" x14ac:dyDescent="0.25">
      <c r="A11" s="4" t="s">
        <v>917</v>
      </c>
      <c r="B11" s="6">
        <v>11</v>
      </c>
      <c r="C11" s="6">
        <v>31</v>
      </c>
      <c r="D11" s="4" t="s">
        <v>6</v>
      </c>
    </row>
    <row r="12" spans="1:4" ht="30" x14ac:dyDescent="0.25">
      <c r="A12" s="4" t="s">
        <v>918</v>
      </c>
      <c r="B12" s="6">
        <v>100</v>
      </c>
      <c r="C12" s="4" t="s">
        <v>6</v>
      </c>
      <c r="D12" s="4" t="s">
        <v>6</v>
      </c>
    </row>
    <row r="13" spans="1:4" x14ac:dyDescent="0.25">
      <c r="A13" s="4" t="s">
        <v>919</v>
      </c>
      <c r="B13" s="4" t="s">
        <v>6</v>
      </c>
      <c r="C13" s="4" t="s">
        <v>6</v>
      </c>
      <c r="D13" s="4" t="s">
        <v>6</v>
      </c>
    </row>
    <row r="14" spans="1:4" x14ac:dyDescent="0.25">
      <c r="A14" s="3" t="s">
        <v>910</v>
      </c>
      <c r="B14" s="4" t="s">
        <v>6</v>
      </c>
      <c r="C14" s="4" t="s">
        <v>6</v>
      </c>
      <c r="D14" s="4" t="s">
        <v>6</v>
      </c>
    </row>
    <row r="15" spans="1:4" x14ac:dyDescent="0.25">
      <c r="A15" s="4" t="s">
        <v>914</v>
      </c>
      <c r="B15" s="6">
        <v>1600</v>
      </c>
      <c r="C15" s="6">
        <v>1500</v>
      </c>
      <c r="D15" s="4" t="s">
        <v>6</v>
      </c>
    </row>
    <row r="16" spans="1:4" x14ac:dyDescent="0.25">
      <c r="A16" s="4" t="s">
        <v>920</v>
      </c>
      <c r="B16" s="4" t="s">
        <v>6</v>
      </c>
      <c r="C16" s="4" t="s">
        <v>6</v>
      </c>
      <c r="D16" s="4" t="s">
        <v>6</v>
      </c>
    </row>
    <row r="17" spans="1:4" x14ac:dyDescent="0.25">
      <c r="A17" s="3" t="s">
        <v>910</v>
      </c>
      <c r="B17" s="4" t="s">
        <v>6</v>
      </c>
      <c r="C17" s="4" t="s">
        <v>6</v>
      </c>
      <c r="D17" s="4" t="s">
        <v>6</v>
      </c>
    </row>
    <row r="18" spans="1:4" x14ac:dyDescent="0.25">
      <c r="A18" s="4" t="s">
        <v>914</v>
      </c>
      <c r="B18" s="5">
        <v>45</v>
      </c>
      <c r="C18" s="5">
        <v>45</v>
      </c>
      <c r="D18" s="4" t="s">
        <v>6</v>
      </c>
    </row>
  </sheetData>
  <mergeCells count="2">
    <mergeCell ref="A1:A2"/>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dimension ref="A1:F16"/>
  <sheetViews>
    <sheetView workbookViewId="0">
      <selection sqref="A1:B2"/>
    </sheetView>
  </sheetViews>
  <sheetFormatPr defaultRowHeight="15" x14ac:dyDescent="0.25"/>
  <cols>
    <col min="1" max="1" width="80" customWidth="1"/>
    <col min="2" max="2" width="13" customWidth="1"/>
    <col min="3" max="3" width="16" customWidth="1"/>
    <col min="4" max="4" width="13" customWidth="1"/>
    <col min="5" max="6" width="14" customWidth="1"/>
  </cols>
  <sheetData>
    <row r="1" spans="1:6" x14ac:dyDescent="0.25">
      <c r="A1" s="17" t="s">
        <v>921</v>
      </c>
      <c r="B1" s="18"/>
      <c r="C1" s="19" t="s">
        <v>1</v>
      </c>
      <c r="D1" s="18"/>
      <c r="E1" s="18"/>
      <c r="F1" s="18"/>
    </row>
    <row r="2" spans="1:6" x14ac:dyDescent="0.25">
      <c r="A2" s="18"/>
      <c r="B2" s="18"/>
      <c r="C2" s="2" t="s">
        <v>2</v>
      </c>
      <c r="D2" s="2" t="s">
        <v>76</v>
      </c>
      <c r="E2" s="2" t="s">
        <v>72</v>
      </c>
      <c r="F2" s="2" t="s">
        <v>73</v>
      </c>
    </row>
    <row r="3" spans="1:6" x14ac:dyDescent="0.25">
      <c r="A3" s="3" t="s">
        <v>282</v>
      </c>
      <c r="C3" s="20" t="s">
        <v>6</v>
      </c>
      <c r="D3" s="18"/>
      <c r="E3" s="4" t="s">
        <v>6</v>
      </c>
      <c r="F3" s="4" t="s">
        <v>6</v>
      </c>
    </row>
    <row r="4" spans="1:6" x14ac:dyDescent="0.25">
      <c r="A4" s="4" t="s">
        <v>922</v>
      </c>
      <c r="C4" s="21">
        <v>0.21</v>
      </c>
      <c r="D4" s="18"/>
      <c r="E4" s="10">
        <v>0.21</v>
      </c>
      <c r="F4" s="10">
        <v>0.21</v>
      </c>
    </row>
    <row r="5" spans="1:6" x14ac:dyDescent="0.25">
      <c r="A5" s="4" t="s">
        <v>923</v>
      </c>
      <c r="B5" s="4" t="s">
        <v>924</v>
      </c>
      <c r="C5" s="20" t="s">
        <v>925</v>
      </c>
      <c r="D5" s="18"/>
      <c r="E5" s="4" t="s">
        <v>926</v>
      </c>
      <c r="F5" s="4" t="s">
        <v>927</v>
      </c>
    </row>
    <row r="6" spans="1:6" x14ac:dyDescent="0.25">
      <c r="A6" s="4" t="s">
        <v>928</v>
      </c>
      <c r="B6" s="4" t="s">
        <v>230</v>
      </c>
      <c r="C6" s="20" t="s">
        <v>929</v>
      </c>
      <c r="D6" s="18"/>
      <c r="E6" s="4" t="s">
        <v>930</v>
      </c>
      <c r="F6" s="4" t="s">
        <v>931</v>
      </c>
    </row>
    <row r="7" spans="1:6" x14ac:dyDescent="0.25">
      <c r="A7" s="4" t="s">
        <v>932</v>
      </c>
      <c r="B7" s="4" t="s">
        <v>244</v>
      </c>
      <c r="C7" s="20" t="s">
        <v>933</v>
      </c>
      <c r="D7" s="18"/>
      <c r="E7" s="4" t="s">
        <v>934</v>
      </c>
      <c r="F7" s="4" t="s">
        <v>935</v>
      </c>
    </row>
    <row r="8" spans="1:6" x14ac:dyDescent="0.25">
      <c r="A8" s="4" t="s">
        <v>936</v>
      </c>
      <c r="B8" s="4" t="s">
        <v>767</v>
      </c>
      <c r="C8" s="20" t="s">
        <v>937</v>
      </c>
      <c r="D8" s="18"/>
      <c r="E8" s="10">
        <v>0</v>
      </c>
      <c r="F8" s="4" t="s">
        <v>938</v>
      </c>
    </row>
    <row r="9" spans="1:6" x14ac:dyDescent="0.25">
      <c r="A9" s="4" t="s">
        <v>939</v>
      </c>
      <c r="C9" s="20" t="s">
        <v>940</v>
      </c>
      <c r="D9" s="18"/>
      <c r="E9" s="4" t="s">
        <v>938</v>
      </c>
      <c r="F9" s="4" t="s">
        <v>935</v>
      </c>
    </row>
    <row r="10" spans="1:6" x14ac:dyDescent="0.25">
      <c r="A10" s="4" t="s">
        <v>941</v>
      </c>
      <c r="B10" s="4" t="s">
        <v>230</v>
      </c>
      <c r="C10" s="21">
        <v>0</v>
      </c>
      <c r="D10" s="18"/>
      <c r="E10" s="10">
        <v>0</v>
      </c>
      <c r="F10" s="4" t="s">
        <v>942</v>
      </c>
    </row>
    <row r="11" spans="1:6" x14ac:dyDescent="0.25">
      <c r="A11" s="4" t="s">
        <v>943</v>
      </c>
      <c r="C11" s="20" t="s">
        <v>944</v>
      </c>
      <c r="D11" s="18"/>
      <c r="E11" s="4" t="s">
        <v>935</v>
      </c>
      <c r="F11" s="4" t="s">
        <v>938</v>
      </c>
    </row>
    <row r="12" spans="1:6" x14ac:dyDescent="0.25">
      <c r="A12" s="4" t="s">
        <v>945</v>
      </c>
      <c r="B12" s="4" t="s">
        <v>768</v>
      </c>
      <c r="C12" s="22">
        <v>0.13500000000000001</v>
      </c>
      <c r="D12" s="18"/>
      <c r="E12" s="11">
        <v>2E-3</v>
      </c>
      <c r="F12" s="11">
        <v>4.0000000000000001E-3</v>
      </c>
    </row>
    <row r="13" spans="1:6" x14ac:dyDescent="0.25">
      <c r="A13" s="4" t="s">
        <v>946</v>
      </c>
      <c r="B13" s="4" t="s">
        <v>769</v>
      </c>
      <c r="C13" s="22">
        <v>2E-3</v>
      </c>
      <c r="D13" s="18"/>
      <c r="E13" s="4" t="s">
        <v>935</v>
      </c>
      <c r="F13" s="4" t="s">
        <v>947</v>
      </c>
    </row>
    <row r="14" spans="1:6" x14ac:dyDescent="0.25">
      <c r="A14" s="4" t="s">
        <v>948</v>
      </c>
      <c r="C14" s="20" t="s">
        <v>949</v>
      </c>
      <c r="D14" s="18"/>
      <c r="E14" s="11">
        <v>9.6000000000000002E-2</v>
      </c>
      <c r="F14" s="11">
        <v>7.5999999999999998E-2</v>
      </c>
    </row>
    <row r="15" spans="1:6" x14ac:dyDescent="0.25">
      <c r="A15" s="18"/>
      <c r="B15" s="18"/>
      <c r="C15" s="18"/>
      <c r="D15" s="18"/>
      <c r="E15" s="18"/>
    </row>
    <row r="16" spans="1:6" x14ac:dyDescent="0.25">
      <c r="A16" s="20" t="s">
        <v>950</v>
      </c>
      <c r="B16" s="18"/>
      <c r="C16" s="18"/>
      <c r="D16" s="18"/>
      <c r="E16" s="18"/>
    </row>
  </sheetData>
  <mergeCells count="16">
    <mergeCell ref="A16:E16"/>
    <mergeCell ref="C11:D11"/>
    <mergeCell ref="C12:D12"/>
    <mergeCell ref="C13:D13"/>
    <mergeCell ref="C14:D14"/>
    <mergeCell ref="A15:E15"/>
    <mergeCell ref="C6:D6"/>
    <mergeCell ref="C7:D7"/>
    <mergeCell ref="C8:D8"/>
    <mergeCell ref="C9:D9"/>
    <mergeCell ref="C10:D10"/>
    <mergeCell ref="A1:B2"/>
    <mergeCell ref="C1:F1"/>
    <mergeCell ref="C3:D3"/>
    <mergeCell ref="C4:D4"/>
    <mergeCell ref="C5:D5"/>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60485-EC3B-4DF2-A749-585F83ECE919}">
  <sheetPr>
    <tabColor theme="7" tint="0.59999389629810485"/>
  </sheetPr>
  <dimension ref="A1:G65"/>
  <sheetViews>
    <sheetView workbookViewId="0">
      <selection activeCell="K7" sqref="K7"/>
    </sheetView>
  </sheetViews>
  <sheetFormatPr defaultRowHeight="15" x14ac:dyDescent="0.25"/>
  <cols>
    <col min="2" max="2" width="12.140625" bestFit="1" customWidth="1"/>
    <col min="3" max="7" width="12.140625" customWidth="1"/>
  </cols>
  <sheetData>
    <row r="1" spans="1:7" ht="28.5" x14ac:dyDescent="0.45">
      <c r="A1" s="99" t="s">
        <v>1930</v>
      </c>
      <c r="B1" s="74"/>
      <c r="C1" s="74"/>
      <c r="D1" s="74"/>
      <c r="E1" s="74"/>
      <c r="F1" s="74"/>
      <c r="G1" s="74"/>
    </row>
    <row r="2" spans="1:7" ht="22.5" x14ac:dyDescent="0.35">
      <c r="A2" s="98" t="s">
        <v>1943</v>
      </c>
      <c r="B2" s="74"/>
      <c r="C2" s="74"/>
      <c r="D2" s="74"/>
      <c r="E2" s="74"/>
      <c r="F2" s="74"/>
      <c r="G2" s="74"/>
    </row>
    <row r="4" spans="1:7" ht="105.75" thickBot="1" x14ac:dyDescent="0.3">
      <c r="A4" s="75" t="s">
        <v>1934</v>
      </c>
      <c r="B4" s="75" t="s">
        <v>1935</v>
      </c>
      <c r="C4" s="75" t="s">
        <v>1938</v>
      </c>
      <c r="D4" s="75" t="s">
        <v>1940</v>
      </c>
      <c r="E4" s="75" t="s">
        <v>1944</v>
      </c>
      <c r="F4" s="75" t="s">
        <v>1945</v>
      </c>
      <c r="G4" s="75" t="s">
        <v>1946</v>
      </c>
    </row>
    <row r="5" spans="1:7" x14ac:dyDescent="0.25">
      <c r="A5" s="76">
        <v>1</v>
      </c>
      <c r="B5" s="77">
        <v>43524</v>
      </c>
      <c r="C5" s="78">
        <v>2.12E-2</v>
      </c>
      <c r="D5" s="78">
        <v>2.9700000000000001E-2</v>
      </c>
      <c r="E5" s="79">
        <v>4.37</v>
      </c>
      <c r="F5" s="79">
        <v>3.49</v>
      </c>
      <c r="G5" s="79">
        <v>3.9</v>
      </c>
    </row>
    <row r="6" spans="1:7" x14ac:dyDescent="0.25">
      <c r="A6" s="76">
        <v>2</v>
      </c>
      <c r="B6" s="77">
        <v>43555</v>
      </c>
      <c r="C6" s="78">
        <v>-2.0299999999999999E-2</v>
      </c>
      <c r="D6" s="78">
        <v>1.7899999999999999E-2</v>
      </c>
      <c r="E6" s="79">
        <v>4.24</v>
      </c>
      <c r="F6" s="79">
        <v>0.47</v>
      </c>
      <c r="G6" s="79">
        <v>-1.41</v>
      </c>
    </row>
    <row r="7" spans="1:7" x14ac:dyDescent="0.25">
      <c r="A7" s="76">
        <v>3</v>
      </c>
      <c r="B7" s="77">
        <v>43585</v>
      </c>
      <c r="C7" s="78">
        <v>-4.3799999999999999E-2</v>
      </c>
      <c r="D7" s="78">
        <v>3.9300000000000002E-2</v>
      </c>
      <c r="E7" s="79">
        <v>19.440000000000001</v>
      </c>
      <c r="F7" s="79">
        <v>7.98</v>
      </c>
      <c r="G7" s="79">
        <v>-12.46</v>
      </c>
    </row>
    <row r="8" spans="1:7" x14ac:dyDescent="0.25">
      <c r="A8" s="76">
        <v>4</v>
      </c>
      <c r="B8" s="77">
        <v>43616</v>
      </c>
      <c r="C8" s="78">
        <v>3.1300000000000001E-2</v>
      </c>
      <c r="D8" s="78">
        <v>-6.5799999999999997E-2</v>
      </c>
      <c r="E8" s="79">
        <v>9.6</v>
      </c>
      <c r="F8" s="79">
        <v>59.04</v>
      </c>
      <c r="G8" s="79">
        <v>-23.8</v>
      </c>
    </row>
    <row r="9" spans="1:7" x14ac:dyDescent="0.25">
      <c r="A9" s="76">
        <v>5</v>
      </c>
      <c r="B9" s="77">
        <v>43646</v>
      </c>
      <c r="C9" s="78">
        <v>4.3400000000000001E-2</v>
      </c>
      <c r="D9" s="78">
        <v>6.8900000000000003E-2</v>
      </c>
      <c r="E9" s="79">
        <v>18.54</v>
      </c>
      <c r="F9" s="79">
        <v>33.49</v>
      </c>
      <c r="G9" s="79">
        <v>24.92</v>
      </c>
    </row>
    <row r="10" spans="1:7" x14ac:dyDescent="0.25">
      <c r="A10" s="76">
        <v>6</v>
      </c>
      <c r="B10" s="77">
        <v>43677</v>
      </c>
      <c r="C10" s="78">
        <v>-0.10340000000000001</v>
      </c>
      <c r="D10" s="78">
        <v>1.3100000000000001E-2</v>
      </c>
      <c r="E10" s="79">
        <v>107.56</v>
      </c>
      <c r="F10" s="79">
        <v>0.04</v>
      </c>
      <c r="G10" s="79">
        <v>-2.15</v>
      </c>
    </row>
    <row r="11" spans="1:7" x14ac:dyDescent="0.25">
      <c r="A11" s="76">
        <v>7</v>
      </c>
      <c r="B11" s="77">
        <v>43708</v>
      </c>
      <c r="C11" s="78">
        <v>-7.5399999999999995E-2</v>
      </c>
      <c r="D11" s="78">
        <v>-1.8100000000000002E-2</v>
      </c>
      <c r="E11" s="79">
        <v>57.36</v>
      </c>
      <c r="F11" s="79">
        <v>8.5</v>
      </c>
      <c r="G11" s="79">
        <v>22.08</v>
      </c>
    </row>
    <row r="12" spans="1:7" x14ac:dyDescent="0.25">
      <c r="A12" s="76">
        <v>8</v>
      </c>
      <c r="B12" s="77">
        <v>43738</v>
      </c>
      <c r="C12" s="78">
        <v>1.0699999999999999E-2</v>
      </c>
      <c r="D12" s="78">
        <v>1.72E-2</v>
      </c>
      <c r="E12" s="79">
        <v>1.08</v>
      </c>
      <c r="F12" s="79">
        <v>0.37</v>
      </c>
      <c r="G12" s="79">
        <v>0.64</v>
      </c>
    </row>
    <row r="13" spans="1:7" x14ac:dyDescent="0.25">
      <c r="A13" s="76">
        <v>9</v>
      </c>
      <c r="B13" s="77">
        <v>43769</v>
      </c>
      <c r="C13" s="78">
        <v>6.7900000000000002E-2</v>
      </c>
      <c r="D13" s="78">
        <v>2.0400000000000001E-2</v>
      </c>
      <c r="E13" s="79">
        <v>45.72</v>
      </c>
      <c r="F13" s="79">
        <v>0.88</v>
      </c>
      <c r="G13" s="79">
        <v>6.34</v>
      </c>
    </row>
    <row r="14" spans="1:7" x14ac:dyDescent="0.25">
      <c r="A14" s="76">
        <v>10</v>
      </c>
      <c r="B14" s="77">
        <v>43799</v>
      </c>
      <c r="C14" s="78">
        <v>1.3299999999999999E-2</v>
      </c>
      <c r="D14" s="78">
        <v>3.4000000000000002E-2</v>
      </c>
      <c r="E14" s="79">
        <v>1.69</v>
      </c>
      <c r="F14" s="79">
        <v>5.28</v>
      </c>
      <c r="G14" s="79">
        <v>2.99</v>
      </c>
    </row>
    <row r="15" spans="1:7" x14ac:dyDescent="0.25">
      <c r="A15" s="76">
        <v>11</v>
      </c>
      <c r="B15" s="77">
        <v>43830</v>
      </c>
      <c r="C15" s="78">
        <v>1.7100000000000001E-2</v>
      </c>
      <c r="D15" s="78">
        <v>2.86E-2</v>
      </c>
      <c r="E15" s="79">
        <v>2.83</v>
      </c>
      <c r="F15" s="79">
        <v>3.07</v>
      </c>
      <c r="G15" s="79">
        <v>2.95</v>
      </c>
    </row>
    <row r="16" spans="1:7" x14ac:dyDescent="0.25">
      <c r="A16" s="76">
        <v>12</v>
      </c>
      <c r="B16" s="77">
        <v>43861</v>
      </c>
      <c r="C16" s="78">
        <v>-3.9800000000000002E-2</v>
      </c>
      <c r="D16" s="78">
        <v>-1.6000000000000001E-3</v>
      </c>
      <c r="E16" s="79">
        <v>16.09</v>
      </c>
      <c r="F16" s="79">
        <v>1.61</v>
      </c>
      <c r="G16" s="79">
        <v>5.09</v>
      </c>
    </row>
    <row r="17" spans="1:7" x14ac:dyDescent="0.25">
      <c r="A17" s="76">
        <v>13</v>
      </c>
      <c r="B17" s="77">
        <v>43890</v>
      </c>
      <c r="C17" s="78">
        <v>-0.1026</v>
      </c>
      <c r="D17" s="78">
        <v>-8.4099999999999994E-2</v>
      </c>
      <c r="E17" s="79">
        <v>105.83</v>
      </c>
      <c r="F17" s="79">
        <v>90.57</v>
      </c>
      <c r="G17" s="79">
        <v>97.9</v>
      </c>
    </row>
    <row r="18" spans="1:7" x14ac:dyDescent="0.25">
      <c r="A18" s="76">
        <v>14</v>
      </c>
      <c r="B18" s="77">
        <v>43921</v>
      </c>
      <c r="C18" s="78">
        <v>-2.3300000000000001E-2</v>
      </c>
      <c r="D18" s="78">
        <v>-0.12509999999999999</v>
      </c>
      <c r="E18" s="79">
        <v>5.59</v>
      </c>
      <c r="F18" s="79">
        <v>185.44</v>
      </c>
      <c r="G18" s="79">
        <v>32.19</v>
      </c>
    </row>
    <row r="19" spans="1:7" x14ac:dyDescent="0.25">
      <c r="A19" s="76">
        <v>15</v>
      </c>
      <c r="B19" s="77">
        <v>43951</v>
      </c>
      <c r="C19" s="78">
        <v>0.17519999999999999</v>
      </c>
      <c r="D19" s="78">
        <v>0.1268</v>
      </c>
      <c r="E19" s="79">
        <v>306.07</v>
      </c>
      <c r="F19" s="79">
        <v>134.06</v>
      </c>
      <c r="G19" s="79">
        <v>202.57</v>
      </c>
    </row>
    <row r="20" spans="1:7" x14ac:dyDescent="0.25">
      <c r="A20" s="76">
        <v>16</v>
      </c>
      <c r="B20" s="77">
        <v>43982</v>
      </c>
      <c r="C20" s="78">
        <v>5.4999999999999997E-3</v>
      </c>
      <c r="D20" s="78">
        <v>4.53E-2</v>
      </c>
      <c r="E20" s="79">
        <v>0.27</v>
      </c>
      <c r="F20" s="79">
        <v>11.71</v>
      </c>
      <c r="G20" s="79">
        <v>1.77</v>
      </c>
    </row>
    <row r="21" spans="1:7" x14ac:dyDescent="0.25">
      <c r="A21" s="76">
        <v>17</v>
      </c>
      <c r="B21" s="77">
        <v>44012</v>
      </c>
      <c r="C21" s="78">
        <v>-0.14380000000000001</v>
      </c>
      <c r="D21" s="78">
        <v>1.84E-2</v>
      </c>
      <c r="E21" s="79">
        <v>207.51</v>
      </c>
      <c r="F21" s="79">
        <v>0.54</v>
      </c>
      <c r="G21" s="79">
        <v>-10.56</v>
      </c>
    </row>
    <row r="22" spans="1:7" x14ac:dyDescent="0.25">
      <c r="A22" s="76">
        <v>18</v>
      </c>
      <c r="B22" s="77">
        <v>44043</v>
      </c>
      <c r="C22" s="78">
        <v>0.18840000000000001</v>
      </c>
      <c r="D22" s="78">
        <v>5.5100000000000003E-2</v>
      </c>
      <c r="E22" s="79">
        <v>353.75</v>
      </c>
      <c r="F22" s="79">
        <v>19.399999999999999</v>
      </c>
      <c r="G22" s="79">
        <v>82.84</v>
      </c>
    </row>
    <row r="23" spans="1:7" x14ac:dyDescent="0.25">
      <c r="A23" s="76">
        <v>19</v>
      </c>
      <c r="B23" s="77">
        <v>44074</v>
      </c>
      <c r="C23" s="78">
        <v>-1.7899999999999999E-2</v>
      </c>
      <c r="D23" s="78">
        <v>7.0099999999999996E-2</v>
      </c>
      <c r="E23" s="79">
        <v>3.32</v>
      </c>
      <c r="F23" s="79">
        <v>34.82</v>
      </c>
      <c r="G23" s="79">
        <v>-10.76</v>
      </c>
    </row>
    <row r="24" spans="1:7" x14ac:dyDescent="0.25">
      <c r="A24" s="76">
        <v>20</v>
      </c>
      <c r="B24" s="77">
        <v>44104</v>
      </c>
      <c r="C24" s="78">
        <v>-2.8799999999999999E-2</v>
      </c>
      <c r="D24" s="78">
        <v>-3.9199999999999999E-2</v>
      </c>
      <c r="E24" s="79">
        <v>8.49</v>
      </c>
      <c r="F24" s="79">
        <v>25.29</v>
      </c>
      <c r="G24" s="79">
        <v>14.65</v>
      </c>
    </row>
    <row r="25" spans="1:7" x14ac:dyDescent="0.25">
      <c r="A25" s="76">
        <v>21</v>
      </c>
      <c r="B25" s="77">
        <v>44135</v>
      </c>
      <c r="C25" s="78">
        <v>-3.32E-2</v>
      </c>
      <c r="D25" s="78">
        <v>-2.7699999999999999E-2</v>
      </c>
      <c r="E25" s="79">
        <v>11.25</v>
      </c>
      <c r="F25" s="79">
        <v>15</v>
      </c>
      <c r="G25" s="79">
        <v>12.99</v>
      </c>
    </row>
    <row r="26" spans="1:7" x14ac:dyDescent="0.25">
      <c r="A26" s="76">
        <v>22</v>
      </c>
      <c r="B26" s="77">
        <v>44165</v>
      </c>
      <c r="C26" s="78">
        <v>0.14480000000000001</v>
      </c>
      <c r="D26" s="78">
        <v>0.1075</v>
      </c>
      <c r="E26" s="79">
        <v>208.87</v>
      </c>
      <c r="F26" s="79">
        <v>93.1</v>
      </c>
      <c r="G26" s="79">
        <v>139.44999999999999</v>
      </c>
    </row>
    <row r="27" spans="1:7" x14ac:dyDescent="0.25">
      <c r="A27" s="76">
        <v>23</v>
      </c>
      <c r="B27" s="77">
        <v>44196</v>
      </c>
      <c r="C27" s="78">
        <v>-3.9199999999999999E-2</v>
      </c>
      <c r="D27" s="78">
        <v>3.7100000000000001E-2</v>
      </c>
      <c r="E27" s="79">
        <v>15.56</v>
      </c>
      <c r="F27" s="79">
        <v>6.79</v>
      </c>
      <c r="G27" s="79">
        <v>-10.28</v>
      </c>
    </row>
    <row r="28" spans="1:7" x14ac:dyDescent="0.25">
      <c r="A28" s="76">
        <v>24</v>
      </c>
      <c r="B28" s="77">
        <v>44227</v>
      </c>
      <c r="C28" s="78">
        <v>-1.41E-2</v>
      </c>
      <c r="D28" s="78">
        <v>-1.11E-2</v>
      </c>
      <c r="E28" s="79">
        <v>2.08</v>
      </c>
      <c r="F28" s="79">
        <v>4.93</v>
      </c>
      <c r="G28" s="79">
        <v>3.2</v>
      </c>
    </row>
    <row r="29" spans="1:7" x14ac:dyDescent="0.25">
      <c r="A29" s="76">
        <v>25</v>
      </c>
      <c r="B29" s="77">
        <v>44255</v>
      </c>
      <c r="C29" s="78">
        <v>-6.7100000000000007E-2</v>
      </c>
      <c r="D29" s="78">
        <v>2.6100000000000002E-2</v>
      </c>
      <c r="E29" s="79">
        <v>45.46</v>
      </c>
      <c r="F29" s="79">
        <v>2.2599999999999998</v>
      </c>
      <c r="G29" s="79">
        <v>-10.14</v>
      </c>
    </row>
    <row r="30" spans="1:7" x14ac:dyDescent="0.25">
      <c r="A30" s="76">
        <v>26</v>
      </c>
      <c r="B30" s="77">
        <v>44286</v>
      </c>
      <c r="C30" s="78">
        <v>8.1799999999999998E-2</v>
      </c>
      <c r="D30" s="78">
        <v>4.24E-2</v>
      </c>
      <c r="E30" s="79">
        <v>66.45</v>
      </c>
      <c r="F30" s="79">
        <v>9.85</v>
      </c>
      <c r="G30" s="79">
        <v>25.58</v>
      </c>
    </row>
    <row r="31" spans="1:7" x14ac:dyDescent="0.25">
      <c r="A31" s="76">
        <v>27</v>
      </c>
      <c r="B31" s="77">
        <v>44316</v>
      </c>
      <c r="C31" s="78">
        <v>6.6799999999999998E-2</v>
      </c>
      <c r="D31" s="78">
        <v>5.2400000000000002E-2</v>
      </c>
      <c r="E31" s="79">
        <v>44.22</v>
      </c>
      <c r="F31" s="79">
        <v>17.11</v>
      </c>
      <c r="G31" s="79">
        <v>27.51</v>
      </c>
    </row>
    <row r="32" spans="1:7" x14ac:dyDescent="0.25">
      <c r="A32" s="76">
        <v>28</v>
      </c>
      <c r="B32" s="77">
        <v>44347</v>
      </c>
      <c r="C32" s="78">
        <v>1.2200000000000001E-2</v>
      </c>
      <c r="D32" s="78">
        <v>5.4999999999999997E-3</v>
      </c>
      <c r="E32" s="79">
        <v>1.41</v>
      </c>
      <c r="F32" s="79">
        <v>0.31</v>
      </c>
      <c r="G32" s="79">
        <v>-0.66</v>
      </c>
    </row>
    <row r="33" spans="1:7" x14ac:dyDescent="0.25">
      <c r="A33" s="76">
        <v>29</v>
      </c>
      <c r="B33" s="77">
        <v>44377</v>
      </c>
      <c r="C33" s="78">
        <v>1.11E-2</v>
      </c>
      <c r="D33" s="78">
        <v>2.2200000000000001E-2</v>
      </c>
      <c r="E33" s="79">
        <v>1.17</v>
      </c>
      <c r="F33" s="79">
        <v>1.24</v>
      </c>
      <c r="G33" s="79">
        <v>1.21</v>
      </c>
    </row>
    <row r="34" spans="1:7" x14ac:dyDescent="0.25">
      <c r="A34" s="76">
        <v>30</v>
      </c>
      <c r="B34" s="77">
        <v>44408</v>
      </c>
      <c r="C34" s="78">
        <v>0.1032</v>
      </c>
      <c r="D34" s="78">
        <v>2.2700000000000001E-2</v>
      </c>
      <c r="E34" s="79">
        <v>105.82</v>
      </c>
      <c r="F34" s="79">
        <v>1.37</v>
      </c>
      <c r="G34" s="79">
        <v>12.03</v>
      </c>
    </row>
    <row r="35" spans="1:7" x14ac:dyDescent="0.25">
      <c r="A35" s="76">
        <v>31</v>
      </c>
      <c r="B35" s="77">
        <v>44439</v>
      </c>
      <c r="C35" s="78">
        <v>7.6200000000000004E-2</v>
      </c>
      <c r="D35" s="78">
        <v>2.9000000000000001E-2</v>
      </c>
      <c r="E35" s="79">
        <v>57.54</v>
      </c>
      <c r="F35" s="79">
        <v>3.22</v>
      </c>
      <c r="G35" s="79">
        <v>13.6</v>
      </c>
    </row>
    <row r="36" spans="1:7" x14ac:dyDescent="0.25">
      <c r="A36" s="76">
        <v>32</v>
      </c>
      <c r="B36" s="77">
        <v>44469</v>
      </c>
      <c r="C36" s="78">
        <v>-6.6400000000000001E-2</v>
      </c>
      <c r="D36" s="78">
        <v>-4.7600000000000003E-2</v>
      </c>
      <c r="E36" s="79">
        <v>44.51</v>
      </c>
      <c r="F36" s="79">
        <v>34.369999999999997</v>
      </c>
      <c r="G36" s="79">
        <v>39.11</v>
      </c>
    </row>
    <row r="37" spans="1:7" x14ac:dyDescent="0.25">
      <c r="A37" s="76">
        <v>33</v>
      </c>
      <c r="B37" s="77">
        <v>44500</v>
      </c>
      <c r="C37" s="78">
        <v>1.7000000000000001E-2</v>
      </c>
      <c r="D37" s="78">
        <v>6.9099999999999995E-2</v>
      </c>
      <c r="E37" s="79">
        <v>2.78</v>
      </c>
      <c r="F37" s="79">
        <v>33.74</v>
      </c>
      <c r="G37" s="79">
        <v>9.69</v>
      </c>
    </row>
    <row r="38" spans="1:7" x14ac:dyDescent="0.25">
      <c r="A38" s="76">
        <v>34</v>
      </c>
      <c r="B38" s="77">
        <v>44530</v>
      </c>
      <c r="C38" s="78">
        <v>0.23730000000000001</v>
      </c>
      <c r="D38" s="78">
        <v>-8.3000000000000001E-3</v>
      </c>
      <c r="E38" s="79">
        <v>561.76</v>
      </c>
      <c r="F38" s="79">
        <v>3.76</v>
      </c>
      <c r="G38" s="79">
        <v>-45.96</v>
      </c>
    </row>
    <row r="39" spans="1:7" x14ac:dyDescent="0.25">
      <c r="A39" s="76">
        <v>35</v>
      </c>
      <c r="B39" s="77">
        <v>44561</v>
      </c>
      <c r="C39" s="78">
        <v>9.9000000000000005E-2</v>
      </c>
      <c r="D39" s="78">
        <v>4.36E-2</v>
      </c>
      <c r="E39" s="79">
        <v>97.45</v>
      </c>
      <c r="F39" s="79">
        <v>10.6</v>
      </c>
      <c r="G39" s="79">
        <v>32.14</v>
      </c>
    </row>
    <row r="40" spans="1:7" x14ac:dyDescent="0.25">
      <c r="A40" s="76">
        <v>36</v>
      </c>
      <c r="B40" s="77">
        <v>44592</v>
      </c>
      <c r="C40" s="78">
        <v>-0.1009</v>
      </c>
      <c r="D40" s="78">
        <v>-5.2600000000000001E-2</v>
      </c>
      <c r="E40" s="79">
        <v>102.47</v>
      </c>
      <c r="F40" s="79">
        <v>40.51</v>
      </c>
      <c r="G40" s="79">
        <v>64.430000000000007</v>
      </c>
    </row>
    <row r="41" spans="1:7" x14ac:dyDescent="0.25">
      <c r="A41" s="76">
        <v>37</v>
      </c>
      <c r="B41" s="77">
        <v>44620</v>
      </c>
      <c r="C41" s="78">
        <v>-0.1091</v>
      </c>
      <c r="D41" s="78">
        <v>-3.1399999999999997E-2</v>
      </c>
      <c r="E41" s="79">
        <v>119.74</v>
      </c>
      <c r="F41" s="79">
        <v>17.989999999999998</v>
      </c>
      <c r="G41" s="79">
        <v>46.42</v>
      </c>
    </row>
    <row r="42" spans="1:7" x14ac:dyDescent="0.25">
      <c r="A42" s="76">
        <v>38</v>
      </c>
      <c r="B42" s="77">
        <v>44651</v>
      </c>
      <c r="C42" s="78">
        <v>0.10290000000000001</v>
      </c>
      <c r="D42" s="78">
        <v>3.5799999999999998E-2</v>
      </c>
      <c r="E42" s="79">
        <v>105.27</v>
      </c>
      <c r="F42" s="79">
        <v>6.11</v>
      </c>
      <c r="G42" s="79">
        <v>25.36</v>
      </c>
    </row>
    <row r="43" spans="1:7" x14ac:dyDescent="0.25">
      <c r="A43" s="76">
        <v>39</v>
      </c>
      <c r="B43" s="77">
        <v>44681</v>
      </c>
      <c r="C43" s="78">
        <v>-5.2200000000000003E-2</v>
      </c>
      <c r="D43" s="78">
        <v>-8.7999999999999995E-2</v>
      </c>
      <c r="E43" s="79">
        <v>27.51</v>
      </c>
      <c r="F43" s="79">
        <v>98.04</v>
      </c>
      <c r="G43" s="79">
        <v>51.93</v>
      </c>
    </row>
    <row r="44" spans="1:7" x14ac:dyDescent="0.25">
      <c r="A44" s="76">
        <v>40</v>
      </c>
      <c r="B44" s="77">
        <v>44712</v>
      </c>
      <c r="C44" s="78">
        <v>8.9099999999999999E-2</v>
      </c>
      <c r="D44" s="78">
        <v>1E-4</v>
      </c>
      <c r="E44" s="79">
        <v>78.78</v>
      </c>
      <c r="F44" s="79">
        <v>1.21</v>
      </c>
      <c r="G44" s="79">
        <v>-9.77</v>
      </c>
    </row>
    <row r="45" spans="1:7" x14ac:dyDescent="0.25">
      <c r="A45" s="76">
        <v>41</v>
      </c>
      <c r="B45" s="77">
        <v>44742</v>
      </c>
      <c r="C45" s="78">
        <v>-1.15E-2</v>
      </c>
      <c r="D45" s="78">
        <v>-8.3900000000000002E-2</v>
      </c>
      <c r="E45" s="79">
        <v>1.39</v>
      </c>
      <c r="F45" s="79">
        <v>90.21</v>
      </c>
      <c r="G45" s="79">
        <v>11.2</v>
      </c>
    </row>
    <row r="46" spans="1:7" x14ac:dyDescent="0.25">
      <c r="A46" s="76">
        <v>42</v>
      </c>
      <c r="B46" s="77">
        <v>44773</v>
      </c>
      <c r="C46" s="78">
        <v>-2.9000000000000001E-2</v>
      </c>
      <c r="D46" s="78">
        <v>9.11E-2</v>
      </c>
      <c r="E46" s="79">
        <v>8.58</v>
      </c>
      <c r="F46" s="79">
        <v>64.09</v>
      </c>
      <c r="G46" s="79">
        <v>-23.45</v>
      </c>
    </row>
    <row r="47" spans="1:7" x14ac:dyDescent="0.25">
      <c r="A47" s="76">
        <v>43</v>
      </c>
      <c r="B47" s="77">
        <v>44804</v>
      </c>
      <c r="C47" s="78">
        <v>-0.1045</v>
      </c>
      <c r="D47" s="78">
        <v>-4.24E-2</v>
      </c>
      <c r="E47" s="79">
        <v>109.89</v>
      </c>
      <c r="F47" s="79">
        <v>28.62</v>
      </c>
      <c r="G47" s="79">
        <v>56.08</v>
      </c>
    </row>
    <row r="48" spans="1:7" x14ac:dyDescent="0.25">
      <c r="A48" s="76">
        <v>44</v>
      </c>
      <c r="B48" s="77">
        <v>44834</v>
      </c>
      <c r="C48" s="78">
        <v>-3.2500000000000001E-2</v>
      </c>
      <c r="D48" s="78">
        <v>-9.3399999999999997E-2</v>
      </c>
      <c r="E48" s="79">
        <v>10.76</v>
      </c>
      <c r="F48" s="79">
        <v>109.11</v>
      </c>
      <c r="G48" s="79">
        <v>34.26</v>
      </c>
    </row>
    <row r="49" spans="1:7" x14ac:dyDescent="0.25">
      <c r="A49" s="76">
        <v>45</v>
      </c>
      <c r="B49" s="77">
        <v>44865</v>
      </c>
      <c r="C49" s="78">
        <v>6.3799999999999996E-2</v>
      </c>
      <c r="D49" s="78">
        <v>7.9899999999999999E-2</v>
      </c>
      <c r="E49" s="79">
        <v>40.270000000000003</v>
      </c>
      <c r="F49" s="79">
        <v>47.34</v>
      </c>
      <c r="G49" s="79">
        <v>43.66</v>
      </c>
    </row>
    <row r="50" spans="1:7" x14ac:dyDescent="0.25">
      <c r="A50" s="76">
        <v>46</v>
      </c>
      <c r="B50" s="77">
        <v>44895</v>
      </c>
      <c r="C50" s="78">
        <v>8.5500000000000007E-2</v>
      </c>
      <c r="D50" s="78">
        <v>5.3800000000000001E-2</v>
      </c>
      <c r="E50" s="79">
        <v>72.599999999999994</v>
      </c>
      <c r="F50" s="79">
        <v>18.23</v>
      </c>
      <c r="G50" s="79">
        <v>36.380000000000003</v>
      </c>
    </row>
    <row r="51" spans="1:7" x14ac:dyDescent="0.25">
      <c r="A51" s="76">
        <v>47</v>
      </c>
      <c r="B51" s="77">
        <v>44926</v>
      </c>
      <c r="C51" s="78">
        <v>2.2100000000000002E-2</v>
      </c>
      <c r="D51" s="78">
        <v>-5.8999999999999997E-2</v>
      </c>
      <c r="E51" s="79">
        <v>4.7699999999999996</v>
      </c>
      <c r="F51" s="79">
        <v>49.04</v>
      </c>
      <c r="G51" s="79">
        <v>-15.3</v>
      </c>
    </row>
    <row r="52" spans="1:7" x14ac:dyDescent="0.25">
      <c r="A52" s="76">
        <v>48</v>
      </c>
      <c r="B52" s="77">
        <v>44957</v>
      </c>
      <c r="C52" s="78">
        <v>-0.13020000000000001</v>
      </c>
      <c r="D52" s="78">
        <v>6.1800000000000001E-2</v>
      </c>
      <c r="E52" s="79">
        <v>170.22</v>
      </c>
      <c r="F52" s="79">
        <v>25.7</v>
      </c>
      <c r="G52" s="79">
        <v>-66.14</v>
      </c>
    </row>
    <row r="53" spans="1:7" x14ac:dyDescent="0.25">
      <c r="A53" s="76">
        <v>49</v>
      </c>
      <c r="B53" s="77">
        <v>44985</v>
      </c>
      <c r="C53" s="78">
        <v>-8.1299999999999997E-2</v>
      </c>
      <c r="D53" s="78">
        <v>-2.6100000000000002E-2</v>
      </c>
      <c r="E53" s="79">
        <v>66.569999999999993</v>
      </c>
      <c r="F53" s="79">
        <v>13.82</v>
      </c>
      <c r="G53" s="79">
        <v>30.33</v>
      </c>
    </row>
    <row r="54" spans="1:7" x14ac:dyDescent="0.25">
      <c r="A54" s="76">
        <v>50</v>
      </c>
      <c r="B54" s="77">
        <v>45016</v>
      </c>
      <c r="C54" s="78">
        <v>5.7000000000000002E-3</v>
      </c>
      <c r="D54" s="78">
        <v>3.5099999999999999E-2</v>
      </c>
      <c r="E54" s="79">
        <v>0.28999999999999998</v>
      </c>
      <c r="F54" s="79">
        <v>5.76</v>
      </c>
      <c r="G54" s="79">
        <v>1.29</v>
      </c>
    </row>
    <row r="55" spans="1:7" x14ac:dyDescent="0.25">
      <c r="A55" s="76">
        <v>51</v>
      </c>
      <c r="B55" s="77">
        <v>45046</v>
      </c>
      <c r="C55" s="78">
        <v>-4.6800000000000001E-2</v>
      </c>
      <c r="D55" s="78">
        <v>1.46E-2</v>
      </c>
      <c r="E55" s="79">
        <v>22.19</v>
      </c>
      <c r="F55" s="79">
        <v>0.13</v>
      </c>
      <c r="G55" s="79">
        <v>-1.69</v>
      </c>
    </row>
    <row r="56" spans="1:7" x14ac:dyDescent="0.25">
      <c r="A56" s="76">
        <v>52</v>
      </c>
      <c r="B56" s="77">
        <v>45077</v>
      </c>
      <c r="C56" s="78">
        <v>-1.18E-2</v>
      </c>
      <c r="D56" s="78">
        <v>2.5000000000000001E-3</v>
      </c>
      <c r="E56" s="79">
        <v>1.47</v>
      </c>
      <c r="F56" s="79">
        <v>0.74</v>
      </c>
      <c r="G56" s="79">
        <v>1.04</v>
      </c>
    </row>
    <row r="57" spans="1:7" x14ac:dyDescent="0.25">
      <c r="A57" s="76">
        <v>53</v>
      </c>
      <c r="B57" s="77">
        <v>45107</v>
      </c>
      <c r="C57" s="78">
        <v>-3.5200000000000002E-2</v>
      </c>
      <c r="D57" s="78">
        <v>4.7100000000000003E-2</v>
      </c>
      <c r="E57" s="79">
        <v>12.63</v>
      </c>
      <c r="F57" s="79">
        <v>13.02</v>
      </c>
      <c r="G57" s="79">
        <v>-12.82</v>
      </c>
    </row>
    <row r="58" spans="1:7" x14ac:dyDescent="0.25">
      <c r="A58" s="76">
        <v>54</v>
      </c>
      <c r="B58" s="77">
        <v>45138</v>
      </c>
      <c r="C58" s="78">
        <v>-5.7000000000000002E-3</v>
      </c>
      <c r="D58" s="78">
        <v>4.8500000000000001E-2</v>
      </c>
      <c r="E58" s="79">
        <v>0.36</v>
      </c>
      <c r="F58" s="79">
        <v>13.99</v>
      </c>
      <c r="G58" s="79">
        <v>-2.25</v>
      </c>
    </row>
    <row r="59" spans="1:7" x14ac:dyDescent="0.25">
      <c r="A59" s="76">
        <v>55</v>
      </c>
      <c r="B59" s="77">
        <v>45169</v>
      </c>
      <c r="C59" s="78">
        <v>-1.89E-2</v>
      </c>
      <c r="D59" s="78">
        <v>-1.77E-2</v>
      </c>
      <c r="E59" s="79">
        <v>3.67</v>
      </c>
      <c r="F59" s="79">
        <v>8.2799999999999994</v>
      </c>
      <c r="G59" s="79">
        <v>5.51</v>
      </c>
    </row>
    <row r="60" spans="1:7" x14ac:dyDescent="0.25">
      <c r="A60" s="76">
        <v>56</v>
      </c>
      <c r="B60" s="77">
        <v>45199</v>
      </c>
      <c r="C60" s="78">
        <v>-6.25E-2</v>
      </c>
      <c r="D60" s="78">
        <v>-4.87E-2</v>
      </c>
      <c r="E60" s="79">
        <v>39.39</v>
      </c>
      <c r="F60" s="79">
        <v>35.729999999999997</v>
      </c>
      <c r="G60" s="79">
        <v>37.520000000000003</v>
      </c>
    </row>
    <row r="61" spans="1:7" x14ac:dyDescent="0.25">
      <c r="A61" s="76">
        <v>57</v>
      </c>
      <c r="B61" s="77">
        <v>45230</v>
      </c>
      <c r="C61" s="78">
        <v>-7.8700000000000006E-2</v>
      </c>
      <c r="D61" s="78">
        <v>-2.1999999999999999E-2</v>
      </c>
      <c r="E61" s="79">
        <v>62.38</v>
      </c>
      <c r="F61" s="79">
        <v>10.92</v>
      </c>
      <c r="G61" s="79">
        <v>26.09</v>
      </c>
    </row>
    <row r="62" spans="1:7" x14ac:dyDescent="0.25">
      <c r="A62" s="76">
        <v>58</v>
      </c>
      <c r="B62" s="77">
        <v>45260</v>
      </c>
      <c r="C62" s="78">
        <v>1.0500000000000001E-2</v>
      </c>
      <c r="D62" s="78">
        <v>8.9200000000000002E-2</v>
      </c>
      <c r="E62" s="79">
        <v>1.04</v>
      </c>
      <c r="F62" s="79">
        <v>61.03</v>
      </c>
      <c r="G62" s="79">
        <v>7.95</v>
      </c>
    </row>
    <row r="63" spans="1:7" x14ac:dyDescent="0.25">
      <c r="A63" s="76">
        <v>59</v>
      </c>
      <c r="B63" s="77">
        <v>45291</v>
      </c>
      <c r="C63" s="78">
        <v>-5.5100000000000003E-2</v>
      </c>
      <c r="D63" s="78">
        <v>4.4200000000000003E-2</v>
      </c>
      <c r="E63" s="79">
        <v>30.73</v>
      </c>
      <c r="F63" s="79">
        <v>11</v>
      </c>
      <c r="G63" s="79">
        <v>-18.39</v>
      </c>
    </row>
    <row r="64" spans="1:7" x14ac:dyDescent="0.25">
      <c r="A64" s="83" t="s">
        <v>1947</v>
      </c>
      <c r="B64" s="84"/>
      <c r="C64" s="84"/>
      <c r="D64" s="84"/>
      <c r="E64" s="80">
        <v>3638.66</v>
      </c>
      <c r="F64" s="80">
        <v>1634.3</v>
      </c>
      <c r="G64" s="80">
        <v>1018.78</v>
      </c>
    </row>
    <row r="65" spans="1:7" x14ac:dyDescent="0.25">
      <c r="A65" s="81"/>
      <c r="B65" s="81"/>
      <c r="C65" s="81"/>
      <c r="D65" s="81"/>
      <c r="E65" s="81"/>
      <c r="F65" s="81"/>
      <c r="G65" s="81"/>
    </row>
  </sheetData>
  <mergeCells count="1">
    <mergeCell ref="A64:D64"/>
  </mergeCells>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dimension ref="A1:D32"/>
  <sheetViews>
    <sheetView workbookViewId="0">
      <selection sqref="A1:B2"/>
    </sheetView>
  </sheetViews>
  <sheetFormatPr defaultRowHeight="15" x14ac:dyDescent="0.25"/>
  <cols>
    <col min="1" max="1" width="80" customWidth="1"/>
    <col min="2" max="4" width="14" customWidth="1"/>
  </cols>
  <sheetData>
    <row r="1" spans="1:4" x14ac:dyDescent="0.25">
      <c r="A1" s="17" t="s">
        <v>951</v>
      </c>
      <c r="B1" s="18"/>
      <c r="C1" s="2" t="s">
        <v>2</v>
      </c>
      <c r="D1" s="2" t="s">
        <v>72</v>
      </c>
    </row>
    <row r="2" spans="1:4" x14ac:dyDescent="0.25">
      <c r="A2" s="3" t="s">
        <v>952</v>
      </c>
      <c r="C2" s="4" t="s">
        <v>6</v>
      </c>
      <c r="D2" s="4" t="s">
        <v>6</v>
      </c>
    </row>
    <row r="3" spans="1:4" x14ac:dyDescent="0.25">
      <c r="A3" s="4" t="s">
        <v>953</v>
      </c>
      <c r="B3" s="4" t="s">
        <v>879</v>
      </c>
      <c r="C3" s="5">
        <v>2658</v>
      </c>
      <c r="D3" s="5">
        <v>1673</v>
      </c>
    </row>
    <row r="4" spans="1:4" x14ac:dyDescent="0.25">
      <c r="A4" s="4" t="s">
        <v>954</v>
      </c>
      <c r="B4" s="4" t="s">
        <v>79</v>
      </c>
      <c r="C4" s="6">
        <v>1655</v>
      </c>
      <c r="D4" s="6">
        <v>2127</v>
      </c>
    </row>
    <row r="5" spans="1:4" x14ac:dyDescent="0.25">
      <c r="A5" s="4" t="s">
        <v>955</v>
      </c>
      <c r="B5" s="4" t="s">
        <v>924</v>
      </c>
      <c r="C5" s="6">
        <v>471</v>
      </c>
      <c r="D5" s="6">
        <v>95</v>
      </c>
    </row>
    <row r="6" spans="1:4" x14ac:dyDescent="0.25">
      <c r="A6" s="4" t="s">
        <v>956</v>
      </c>
      <c r="B6" s="4" t="s">
        <v>957</v>
      </c>
      <c r="C6" s="6">
        <v>1210</v>
      </c>
      <c r="D6" s="6">
        <v>672</v>
      </c>
    </row>
    <row r="7" spans="1:4" x14ac:dyDescent="0.25">
      <c r="A7" s="4" t="s">
        <v>958</v>
      </c>
      <c r="B7" s="4" t="s">
        <v>959</v>
      </c>
      <c r="C7" s="6">
        <v>1526</v>
      </c>
      <c r="D7" s="6">
        <v>1445</v>
      </c>
    </row>
    <row r="8" spans="1:4" x14ac:dyDescent="0.25">
      <c r="A8" s="4" t="s">
        <v>960</v>
      </c>
      <c r="B8" s="4" t="s">
        <v>79</v>
      </c>
      <c r="C8" s="6">
        <v>168</v>
      </c>
      <c r="D8" s="6">
        <v>112</v>
      </c>
    </row>
    <row r="9" spans="1:4" x14ac:dyDescent="0.25">
      <c r="A9" s="4" t="s">
        <v>961</v>
      </c>
      <c r="B9" s="4" t="s">
        <v>962</v>
      </c>
      <c r="C9" s="6">
        <v>1085</v>
      </c>
      <c r="D9" s="6">
        <v>1314</v>
      </c>
    </row>
    <row r="10" spans="1:4" x14ac:dyDescent="0.25">
      <c r="A10" s="4" t="s">
        <v>963</v>
      </c>
      <c r="B10" s="4" t="s">
        <v>79</v>
      </c>
      <c r="C10" s="6">
        <v>537</v>
      </c>
      <c r="D10" s="6">
        <v>302</v>
      </c>
    </row>
    <row r="11" spans="1:4" x14ac:dyDescent="0.25">
      <c r="A11" s="4" t="s">
        <v>964</v>
      </c>
      <c r="B11" s="4" t="s">
        <v>79</v>
      </c>
      <c r="C11" s="6">
        <v>430</v>
      </c>
      <c r="D11" s="6">
        <v>385</v>
      </c>
    </row>
    <row r="12" spans="1:4" x14ac:dyDescent="0.25">
      <c r="A12" s="4" t="s">
        <v>965</v>
      </c>
      <c r="B12" s="4" t="s">
        <v>966</v>
      </c>
      <c r="C12" s="6">
        <v>6275</v>
      </c>
      <c r="D12" s="6">
        <v>4137</v>
      </c>
    </row>
    <row r="13" spans="1:4" x14ac:dyDescent="0.25">
      <c r="A13" s="4" t="s">
        <v>967</v>
      </c>
      <c r="B13" s="4" t="s">
        <v>968</v>
      </c>
      <c r="C13" s="6">
        <v>2708</v>
      </c>
      <c r="D13" s="6">
        <v>2224</v>
      </c>
    </row>
    <row r="14" spans="1:4" x14ac:dyDescent="0.25">
      <c r="A14" s="4" t="s">
        <v>969</v>
      </c>
      <c r="B14" s="4" t="s">
        <v>79</v>
      </c>
      <c r="C14" s="6">
        <v>119</v>
      </c>
      <c r="D14" s="6">
        <v>151</v>
      </c>
    </row>
    <row r="15" spans="1:4" x14ac:dyDescent="0.25">
      <c r="A15" s="4" t="s">
        <v>970</v>
      </c>
      <c r="B15" s="4" t="s">
        <v>971</v>
      </c>
      <c r="C15" s="6">
        <v>133</v>
      </c>
      <c r="D15" s="6">
        <v>91</v>
      </c>
    </row>
    <row r="16" spans="1:4" x14ac:dyDescent="0.25">
      <c r="A16" s="4" t="s">
        <v>972</v>
      </c>
      <c r="B16" s="4" t="s">
        <v>79</v>
      </c>
      <c r="C16" s="6">
        <v>62</v>
      </c>
      <c r="D16" s="6">
        <v>78</v>
      </c>
    </row>
    <row r="17" spans="1:4" x14ac:dyDescent="0.25">
      <c r="A17" s="4" t="s">
        <v>973</v>
      </c>
      <c r="B17" s="4" t="s">
        <v>79</v>
      </c>
      <c r="C17" s="6">
        <v>19037</v>
      </c>
      <c r="D17" s="6">
        <v>14806</v>
      </c>
    </row>
    <row r="18" spans="1:4" x14ac:dyDescent="0.25">
      <c r="A18" s="4" t="s">
        <v>974</v>
      </c>
      <c r="B18" s="4" t="s">
        <v>79</v>
      </c>
      <c r="C18" s="6">
        <v>-1738</v>
      </c>
      <c r="D18" s="6">
        <v>-1541</v>
      </c>
    </row>
    <row r="19" spans="1:4" x14ac:dyDescent="0.25">
      <c r="A19" s="4" t="s">
        <v>975</v>
      </c>
      <c r="B19" s="4" t="s">
        <v>79</v>
      </c>
      <c r="C19" s="6">
        <v>17299</v>
      </c>
      <c r="D19" s="6">
        <v>13265</v>
      </c>
    </row>
    <row r="20" spans="1:4" x14ac:dyDescent="0.25">
      <c r="A20" s="3" t="s">
        <v>976</v>
      </c>
      <c r="C20" s="4" t="s">
        <v>6</v>
      </c>
      <c r="D20" s="4" t="s">
        <v>6</v>
      </c>
    </row>
    <row r="21" spans="1:4" x14ac:dyDescent="0.25">
      <c r="A21" s="4" t="s">
        <v>977</v>
      </c>
      <c r="B21" s="4" t="s">
        <v>879</v>
      </c>
      <c r="C21" s="6">
        <v>-654</v>
      </c>
      <c r="D21" s="6">
        <v>-533</v>
      </c>
    </row>
    <row r="22" spans="1:4" x14ac:dyDescent="0.25">
      <c r="A22" s="4" t="s">
        <v>978</v>
      </c>
      <c r="B22" s="4" t="s">
        <v>957</v>
      </c>
      <c r="C22" s="6">
        <v>-1060</v>
      </c>
      <c r="D22" s="6">
        <v>-262</v>
      </c>
    </row>
    <row r="23" spans="1:4" x14ac:dyDescent="0.25">
      <c r="A23" s="4" t="s">
        <v>979</v>
      </c>
      <c r="B23" s="4" t="s">
        <v>959</v>
      </c>
      <c r="C23" s="6">
        <v>-11605</v>
      </c>
      <c r="D23" s="6">
        <v>-6288</v>
      </c>
    </row>
    <row r="24" spans="1:4" x14ac:dyDescent="0.25">
      <c r="A24" s="4" t="s">
        <v>980</v>
      </c>
      <c r="B24" s="4" t="s">
        <v>79</v>
      </c>
      <c r="C24" s="6">
        <v>-2039</v>
      </c>
      <c r="D24" s="6">
        <v>-1845</v>
      </c>
    </row>
    <row r="25" spans="1:4" x14ac:dyDescent="0.25">
      <c r="A25" s="4" t="s">
        <v>981</v>
      </c>
      <c r="B25" s="4" t="s">
        <v>962</v>
      </c>
      <c r="C25" s="6">
        <v>-287</v>
      </c>
      <c r="D25" s="6">
        <v>-276</v>
      </c>
    </row>
    <row r="26" spans="1:4" x14ac:dyDescent="0.25">
      <c r="A26" s="4" t="s">
        <v>982</v>
      </c>
      <c r="B26" s="4" t="s">
        <v>79</v>
      </c>
      <c r="C26" s="6">
        <v>-60</v>
      </c>
      <c r="D26" s="6">
        <v>-51</v>
      </c>
    </row>
    <row r="27" spans="1:4" x14ac:dyDescent="0.25">
      <c r="A27" s="4" t="s">
        <v>983</v>
      </c>
      <c r="B27" s="4" t="s">
        <v>971</v>
      </c>
      <c r="C27" s="6">
        <v>-395</v>
      </c>
      <c r="D27" s="6">
        <v>-208</v>
      </c>
    </row>
    <row r="28" spans="1:4" x14ac:dyDescent="0.25">
      <c r="A28" s="4" t="s">
        <v>984</v>
      </c>
      <c r="B28" s="4" t="s">
        <v>79</v>
      </c>
      <c r="C28" s="6">
        <v>-72</v>
      </c>
      <c r="D28" s="6">
        <v>-56</v>
      </c>
    </row>
    <row r="29" spans="1:4" x14ac:dyDescent="0.25">
      <c r="A29" s="4" t="s">
        <v>985</v>
      </c>
      <c r="B29" s="4" t="s">
        <v>79</v>
      </c>
      <c r="C29" s="6">
        <v>-16172</v>
      </c>
      <c r="D29" s="6">
        <v>-9519</v>
      </c>
    </row>
    <row r="30" spans="1:4" x14ac:dyDescent="0.25">
      <c r="A30" s="4" t="s">
        <v>986</v>
      </c>
      <c r="B30" s="4" t="s">
        <v>987</v>
      </c>
      <c r="C30" s="5">
        <v>1128</v>
      </c>
      <c r="D30" s="5">
        <v>3746</v>
      </c>
    </row>
    <row r="31" spans="1:4" x14ac:dyDescent="0.25">
      <c r="A31" s="18"/>
      <c r="B31" s="18"/>
      <c r="C31" s="18"/>
    </row>
    <row r="32" spans="1:4" x14ac:dyDescent="0.25">
      <c r="A32" s="20" t="s">
        <v>988</v>
      </c>
      <c r="B32" s="18"/>
      <c r="C32" s="18"/>
    </row>
  </sheetData>
  <mergeCells count="3">
    <mergeCell ref="A1:B1"/>
    <mergeCell ref="A31:C31"/>
    <mergeCell ref="A32:C32"/>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dimension ref="A1:D14"/>
  <sheetViews>
    <sheetView workbookViewId="0">
      <selection sqref="A1:B2"/>
    </sheetView>
  </sheetViews>
  <sheetFormatPr defaultRowHeight="15" x14ac:dyDescent="0.25"/>
  <cols>
    <col min="1" max="1" width="80" customWidth="1"/>
    <col min="2" max="2" width="13" customWidth="1"/>
    <col min="3" max="3" width="16" customWidth="1"/>
    <col min="4" max="4" width="14" customWidth="1"/>
  </cols>
  <sheetData>
    <row r="1" spans="1:4" x14ac:dyDescent="0.25">
      <c r="A1" s="17" t="s">
        <v>989</v>
      </c>
      <c r="B1" s="18"/>
      <c r="C1" s="19" t="s">
        <v>1</v>
      </c>
      <c r="D1" s="18"/>
    </row>
    <row r="2" spans="1:4" x14ac:dyDescent="0.25">
      <c r="A2" s="18"/>
      <c r="B2" s="18"/>
      <c r="C2" s="2" t="s">
        <v>2</v>
      </c>
      <c r="D2" s="2" t="s">
        <v>72</v>
      </c>
    </row>
    <row r="3" spans="1:4" x14ac:dyDescent="0.25">
      <c r="A3" s="3" t="s">
        <v>990</v>
      </c>
      <c r="C3" s="4" t="s">
        <v>6</v>
      </c>
      <c r="D3" s="4" t="s">
        <v>6</v>
      </c>
    </row>
    <row r="4" spans="1:4" x14ac:dyDescent="0.25">
      <c r="A4" s="4" t="s">
        <v>991</v>
      </c>
      <c r="C4" s="5">
        <v>1300</v>
      </c>
      <c r="D4" s="5">
        <v>1200</v>
      </c>
    </row>
    <row r="5" spans="1:4" x14ac:dyDescent="0.25">
      <c r="A5" s="4" t="s">
        <v>986</v>
      </c>
      <c r="B5" s="4" t="s">
        <v>898</v>
      </c>
      <c r="C5" s="6">
        <v>1128</v>
      </c>
      <c r="D5" s="6">
        <v>3746</v>
      </c>
    </row>
    <row r="6" spans="1:4" x14ac:dyDescent="0.25">
      <c r="A6" s="4" t="s">
        <v>992</v>
      </c>
      <c r="C6" s="6">
        <v>11100</v>
      </c>
      <c r="D6" s="4" t="s">
        <v>6</v>
      </c>
    </row>
    <row r="7" spans="1:4" x14ac:dyDescent="0.25">
      <c r="A7" s="4" t="s">
        <v>919</v>
      </c>
      <c r="C7" s="4" t="s">
        <v>6</v>
      </c>
      <c r="D7" s="4" t="s">
        <v>6</v>
      </c>
    </row>
    <row r="8" spans="1:4" x14ac:dyDescent="0.25">
      <c r="A8" s="3" t="s">
        <v>990</v>
      </c>
      <c r="C8" s="4" t="s">
        <v>6</v>
      </c>
      <c r="D8" s="4" t="s">
        <v>6</v>
      </c>
    </row>
    <row r="9" spans="1:4" x14ac:dyDescent="0.25">
      <c r="A9" s="4" t="s">
        <v>986</v>
      </c>
      <c r="C9" s="6">
        <v>1800</v>
      </c>
      <c r="D9" s="6">
        <v>4800</v>
      </c>
    </row>
    <row r="10" spans="1:4" x14ac:dyDescent="0.25">
      <c r="A10" s="4" t="s">
        <v>993</v>
      </c>
      <c r="C10" s="4" t="s">
        <v>6</v>
      </c>
      <c r="D10" s="4" t="s">
        <v>6</v>
      </c>
    </row>
    <row r="11" spans="1:4" x14ac:dyDescent="0.25">
      <c r="A11" s="3" t="s">
        <v>990</v>
      </c>
      <c r="C11" s="4" t="s">
        <v>6</v>
      </c>
      <c r="D11" s="4" t="s">
        <v>6</v>
      </c>
    </row>
    <row r="12" spans="1:4" x14ac:dyDescent="0.25">
      <c r="A12" s="4" t="s">
        <v>994</v>
      </c>
      <c r="C12" s="5">
        <v>600</v>
      </c>
      <c r="D12" s="5">
        <v>1000</v>
      </c>
    </row>
    <row r="13" spans="1:4" x14ac:dyDescent="0.25">
      <c r="A13" s="18"/>
      <c r="B13" s="18"/>
      <c r="C13" s="18"/>
    </row>
    <row r="14" spans="1:4" x14ac:dyDescent="0.25">
      <c r="A14" s="20" t="s">
        <v>995</v>
      </c>
      <c r="B14" s="18"/>
      <c r="C14" s="18"/>
    </row>
  </sheetData>
  <mergeCells count="4">
    <mergeCell ref="A1:B2"/>
    <mergeCell ref="C1:D1"/>
    <mergeCell ref="A13:C13"/>
    <mergeCell ref="A14:C14"/>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dimension ref="A1:G14"/>
  <sheetViews>
    <sheetView workbookViewId="0">
      <selection sqref="A1:B2"/>
    </sheetView>
  </sheetViews>
  <sheetFormatPr defaultRowHeight="15" x14ac:dyDescent="0.25"/>
  <cols>
    <col min="1" max="1" width="80" customWidth="1"/>
    <col min="2" max="2" width="13" customWidth="1"/>
    <col min="3" max="3" width="16" customWidth="1"/>
    <col min="4" max="4" width="13" customWidth="1"/>
    <col min="5" max="5" width="14" customWidth="1"/>
    <col min="6" max="6" width="13" customWidth="1"/>
    <col min="7" max="7" width="14" customWidth="1"/>
  </cols>
  <sheetData>
    <row r="1" spans="1:7" x14ac:dyDescent="0.25">
      <c r="A1" s="17" t="s">
        <v>996</v>
      </c>
      <c r="B1" s="18"/>
      <c r="C1" s="19" t="s">
        <v>1</v>
      </c>
      <c r="D1" s="18"/>
      <c r="E1" s="18"/>
      <c r="F1" s="18"/>
      <c r="G1" s="18"/>
    </row>
    <row r="2" spans="1:7" x14ac:dyDescent="0.25">
      <c r="A2" s="18"/>
      <c r="B2" s="18"/>
      <c r="C2" s="19" t="s">
        <v>2</v>
      </c>
      <c r="D2" s="18"/>
      <c r="E2" s="19" t="s">
        <v>72</v>
      </c>
      <c r="F2" s="18"/>
      <c r="G2" s="2" t="s">
        <v>73</v>
      </c>
    </row>
    <row r="3" spans="1:7" ht="30" x14ac:dyDescent="0.25">
      <c r="A3" s="3" t="s">
        <v>997</v>
      </c>
      <c r="C3" s="4" t="s">
        <v>6</v>
      </c>
      <c r="E3" s="4" t="s">
        <v>6</v>
      </c>
      <c r="G3" s="4" t="s">
        <v>6</v>
      </c>
    </row>
    <row r="4" spans="1:7" x14ac:dyDescent="0.25">
      <c r="A4" s="4" t="s">
        <v>998</v>
      </c>
      <c r="C4" s="5">
        <v>-4494</v>
      </c>
      <c r="D4" s="4" t="s">
        <v>76</v>
      </c>
      <c r="E4" s="5">
        <v>-6068</v>
      </c>
      <c r="F4" s="4" t="s">
        <v>76</v>
      </c>
      <c r="G4" s="5">
        <v>-5595</v>
      </c>
    </row>
    <row r="5" spans="1:7" x14ac:dyDescent="0.25">
      <c r="A5" s="4" t="s">
        <v>342</v>
      </c>
      <c r="C5" s="6">
        <v>-46</v>
      </c>
      <c r="E5" s="6">
        <v>-52</v>
      </c>
      <c r="G5" s="6">
        <v>0</v>
      </c>
    </row>
    <row r="6" spans="1:7" x14ac:dyDescent="0.25">
      <c r="A6" s="4" t="s">
        <v>999</v>
      </c>
      <c r="B6" s="4" t="s">
        <v>79</v>
      </c>
      <c r="C6" s="6">
        <v>-158</v>
      </c>
      <c r="E6" s="6">
        <v>-67</v>
      </c>
      <c r="G6" s="6">
        <v>-111</v>
      </c>
    </row>
    <row r="7" spans="1:7" x14ac:dyDescent="0.25">
      <c r="A7" s="4" t="s">
        <v>1000</v>
      </c>
      <c r="B7" s="4" t="s">
        <v>924</v>
      </c>
      <c r="C7" s="6">
        <v>310</v>
      </c>
      <c r="E7" s="6">
        <v>1339</v>
      </c>
      <c r="G7" s="6">
        <v>103</v>
      </c>
    </row>
    <row r="8" spans="1:7" x14ac:dyDescent="0.25">
      <c r="A8" s="4" t="s">
        <v>1001</v>
      </c>
      <c r="B8" s="4" t="s">
        <v>82</v>
      </c>
      <c r="C8" s="6">
        <v>85</v>
      </c>
      <c r="E8" s="6">
        <v>842</v>
      </c>
      <c r="G8" s="6">
        <v>24</v>
      </c>
    </row>
    <row r="9" spans="1:7" x14ac:dyDescent="0.25">
      <c r="A9" s="4" t="s">
        <v>1002</v>
      </c>
      <c r="B9" s="4" t="s">
        <v>79</v>
      </c>
      <c r="C9" s="6">
        <v>-515</v>
      </c>
      <c r="E9" s="6">
        <v>-701</v>
      </c>
      <c r="G9" s="6">
        <v>-550</v>
      </c>
    </row>
    <row r="10" spans="1:7" x14ac:dyDescent="0.25">
      <c r="A10" s="4" t="s">
        <v>1003</v>
      </c>
      <c r="C10" s="6">
        <v>-44</v>
      </c>
      <c r="E10" s="6">
        <v>90</v>
      </c>
      <c r="G10" s="6">
        <v>22</v>
      </c>
    </row>
    <row r="11" spans="1:7" x14ac:dyDescent="0.25">
      <c r="A11" s="4" t="s">
        <v>841</v>
      </c>
      <c r="B11" s="4" t="s">
        <v>959</v>
      </c>
      <c r="C11" s="6">
        <v>58</v>
      </c>
      <c r="E11" s="6">
        <v>122</v>
      </c>
      <c r="G11" s="6">
        <v>40</v>
      </c>
    </row>
    <row r="12" spans="1:7" x14ac:dyDescent="0.25">
      <c r="A12" s="4" t="s">
        <v>1004</v>
      </c>
      <c r="B12" s="4" t="s">
        <v>76</v>
      </c>
      <c r="C12" s="5">
        <v>-4802</v>
      </c>
      <c r="E12" s="5">
        <v>-4494</v>
      </c>
      <c r="G12" s="5">
        <v>-6068</v>
      </c>
    </row>
    <row r="13" spans="1:7" x14ac:dyDescent="0.25">
      <c r="A13" s="18"/>
      <c r="B13" s="18"/>
      <c r="C13" s="18"/>
      <c r="D13" s="18"/>
      <c r="E13" s="18"/>
      <c r="F13" s="18"/>
    </row>
    <row r="14" spans="1:7" x14ac:dyDescent="0.25">
      <c r="A14" s="20" t="s">
        <v>1005</v>
      </c>
      <c r="B14" s="18"/>
      <c r="C14" s="18"/>
      <c r="D14" s="18"/>
      <c r="E14" s="18"/>
      <c r="F14" s="18"/>
    </row>
  </sheetData>
  <mergeCells count="6">
    <mergeCell ref="A14:F14"/>
    <mergeCell ref="A1:B2"/>
    <mergeCell ref="C1:G1"/>
    <mergeCell ref="C2:D2"/>
    <mergeCell ref="E2:F2"/>
    <mergeCell ref="A13:F13"/>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dimension ref="A1:H20"/>
  <sheetViews>
    <sheetView workbookViewId="0">
      <selection sqref="A1:B2"/>
    </sheetView>
  </sheetViews>
  <sheetFormatPr defaultRowHeight="15" x14ac:dyDescent="0.25"/>
  <cols>
    <col min="1" max="1" width="80" customWidth="1"/>
    <col min="2" max="2" width="14" customWidth="1"/>
    <col min="3" max="3" width="13" customWidth="1"/>
    <col min="4" max="4" width="14" customWidth="1"/>
    <col min="5" max="5" width="13" customWidth="1"/>
    <col min="6" max="6" width="14" customWidth="1"/>
    <col min="7" max="7" width="13" customWidth="1"/>
    <col min="8" max="8" width="14" customWidth="1"/>
  </cols>
  <sheetData>
    <row r="1" spans="1:8" ht="30" x14ac:dyDescent="0.25">
      <c r="A1" s="1" t="s">
        <v>1006</v>
      </c>
      <c r="B1" s="19" t="s">
        <v>2</v>
      </c>
      <c r="C1" s="18"/>
      <c r="D1" s="19" t="s">
        <v>72</v>
      </c>
      <c r="E1" s="18"/>
      <c r="F1" s="2" t="s">
        <v>73</v>
      </c>
      <c r="G1" s="2" t="s">
        <v>76</v>
      </c>
      <c r="H1" s="2" t="s">
        <v>633</v>
      </c>
    </row>
    <row r="2" spans="1:8" x14ac:dyDescent="0.25">
      <c r="A2" s="3" t="s">
        <v>910</v>
      </c>
      <c r="B2" s="4" t="s">
        <v>6</v>
      </c>
      <c r="D2" s="4" t="s">
        <v>6</v>
      </c>
      <c r="F2" s="20" t="s">
        <v>6</v>
      </c>
      <c r="G2" s="18"/>
      <c r="H2" s="4" t="s">
        <v>6</v>
      </c>
    </row>
    <row r="3" spans="1:8" x14ac:dyDescent="0.25">
      <c r="A3" s="4" t="s">
        <v>1007</v>
      </c>
      <c r="B3" s="5">
        <v>4802</v>
      </c>
      <c r="C3" s="4" t="s">
        <v>76</v>
      </c>
      <c r="D3" s="5">
        <v>4494</v>
      </c>
      <c r="E3" s="4" t="s">
        <v>76</v>
      </c>
      <c r="F3" s="23">
        <v>6068</v>
      </c>
      <c r="G3" s="18"/>
      <c r="H3" s="5">
        <v>5595</v>
      </c>
    </row>
    <row r="4" spans="1:8" x14ac:dyDescent="0.25">
      <c r="A4" s="4" t="s">
        <v>1008</v>
      </c>
      <c r="B4" s="4" t="s">
        <v>6</v>
      </c>
      <c r="D4" s="4" t="s">
        <v>6</v>
      </c>
      <c r="F4" s="20" t="s">
        <v>6</v>
      </c>
      <c r="G4" s="18"/>
      <c r="H4" s="4" t="s">
        <v>6</v>
      </c>
    </row>
    <row r="5" spans="1:8" x14ac:dyDescent="0.25">
      <c r="A5" s="3" t="s">
        <v>910</v>
      </c>
      <c r="B5" s="4" t="s">
        <v>6</v>
      </c>
      <c r="D5" s="4" t="s">
        <v>6</v>
      </c>
      <c r="F5" s="20" t="s">
        <v>6</v>
      </c>
      <c r="G5" s="18"/>
      <c r="H5" s="4" t="s">
        <v>6</v>
      </c>
    </row>
    <row r="6" spans="1:8" x14ac:dyDescent="0.25">
      <c r="A6" s="4" t="s">
        <v>1007</v>
      </c>
      <c r="B6" s="6">
        <v>94</v>
      </c>
      <c r="D6" s="6">
        <v>40</v>
      </c>
      <c r="F6" s="20" t="s">
        <v>6</v>
      </c>
      <c r="G6" s="18"/>
      <c r="H6" s="4" t="s">
        <v>6</v>
      </c>
    </row>
    <row r="7" spans="1:8" x14ac:dyDescent="0.25">
      <c r="A7" s="4" t="s">
        <v>1009</v>
      </c>
      <c r="B7" s="4" t="s">
        <v>6</v>
      </c>
      <c r="D7" s="4" t="s">
        <v>6</v>
      </c>
      <c r="F7" s="20" t="s">
        <v>6</v>
      </c>
      <c r="G7" s="18"/>
      <c r="H7" s="4" t="s">
        <v>6</v>
      </c>
    </row>
    <row r="8" spans="1:8" x14ac:dyDescent="0.25">
      <c r="A8" s="3" t="s">
        <v>910</v>
      </c>
      <c r="B8" s="4" t="s">
        <v>6</v>
      </c>
      <c r="D8" s="4" t="s">
        <v>6</v>
      </c>
      <c r="F8" s="20" t="s">
        <v>6</v>
      </c>
      <c r="G8" s="18"/>
      <c r="H8" s="4" t="s">
        <v>6</v>
      </c>
    </row>
    <row r="9" spans="1:8" x14ac:dyDescent="0.25">
      <c r="A9" s="4" t="s">
        <v>1007</v>
      </c>
      <c r="B9" s="6">
        <v>1</v>
      </c>
      <c r="D9" s="6">
        <v>3</v>
      </c>
      <c r="F9" s="20" t="s">
        <v>6</v>
      </c>
      <c r="G9" s="18"/>
      <c r="H9" s="4" t="s">
        <v>6</v>
      </c>
    </row>
    <row r="10" spans="1:8" x14ac:dyDescent="0.25">
      <c r="A10" s="4" t="s">
        <v>919</v>
      </c>
      <c r="B10" s="4" t="s">
        <v>6</v>
      </c>
      <c r="D10" s="4" t="s">
        <v>6</v>
      </c>
      <c r="F10" s="20" t="s">
        <v>6</v>
      </c>
      <c r="G10" s="18"/>
      <c r="H10" s="4" t="s">
        <v>6</v>
      </c>
    </row>
    <row r="11" spans="1:8" x14ac:dyDescent="0.25">
      <c r="A11" s="3" t="s">
        <v>910</v>
      </c>
      <c r="B11" s="4" t="s">
        <v>6</v>
      </c>
      <c r="D11" s="4" t="s">
        <v>6</v>
      </c>
      <c r="F11" s="20" t="s">
        <v>6</v>
      </c>
      <c r="G11" s="18"/>
      <c r="H11" s="4" t="s">
        <v>6</v>
      </c>
    </row>
    <row r="12" spans="1:8" x14ac:dyDescent="0.25">
      <c r="A12" s="4" t="s">
        <v>1007</v>
      </c>
      <c r="B12" s="6">
        <v>1300</v>
      </c>
      <c r="D12" s="6">
        <v>1200</v>
      </c>
      <c r="F12" s="20" t="s">
        <v>6</v>
      </c>
      <c r="G12" s="18"/>
      <c r="H12" s="4" t="s">
        <v>6</v>
      </c>
    </row>
    <row r="13" spans="1:8" x14ac:dyDescent="0.25">
      <c r="A13" s="4" t="s">
        <v>993</v>
      </c>
      <c r="B13" s="4" t="s">
        <v>6</v>
      </c>
      <c r="D13" s="4" t="s">
        <v>6</v>
      </c>
      <c r="F13" s="20" t="s">
        <v>6</v>
      </c>
      <c r="G13" s="18"/>
      <c r="H13" s="4" t="s">
        <v>6</v>
      </c>
    </row>
    <row r="14" spans="1:8" x14ac:dyDescent="0.25">
      <c r="A14" s="3" t="s">
        <v>910</v>
      </c>
      <c r="B14" s="4" t="s">
        <v>6</v>
      </c>
      <c r="D14" s="4" t="s">
        <v>6</v>
      </c>
      <c r="F14" s="20" t="s">
        <v>6</v>
      </c>
      <c r="G14" s="18"/>
      <c r="H14" s="4" t="s">
        <v>6</v>
      </c>
    </row>
    <row r="15" spans="1:8" x14ac:dyDescent="0.25">
      <c r="A15" s="4" t="s">
        <v>1007</v>
      </c>
      <c r="B15" s="6">
        <v>4</v>
      </c>
      <c r="D15" s="6">
        <v>5</v>
      </c>
      <c r="F15" s="20" t="s">
        <v>6</v>
      </c>
      <c r="G15" s="18"/>
      <c r="H15" s="4" t="s">
        <v>6</v>
      </c>
    </row>
    <row r="16" spans="1:8" x14ac:dyDescent="0.25">
      <c r="A16" s="4" t="s">
        <v>920</v>
      </c>
      <c r="B16" s="4" t="s">
        <v>6</v>
      </c>
      <c r="D16" s="4" t="s">
        <v>6</v>
      </c>
      <c r="F16" s="20" t="s">
        <v>6</v>
      </c>
      <c r="G16" s="18"/>
      <c r="H16" s="4" t="s">
        <v>6</v>
      </c>
    </row>
    <row r="17" spans="1:8" x14ac:dyDescent="0.25">
      <c r="A17" s="3" t="s">
        <v>910</v>
      </c>
      <c r="B17" s="4" t="s">
        <v>6</v>
      </c>
      <c r="D17" s="4" t="s">
        <v>6</v>
      </c>
      <c r="F17" s="20" t="s">
        <v>6</v>
      </c>
      <c r="G17" s="18"/>
      <c r="H17" s="4" t="s">
        <v>6</v>
      </c>
    </row>
    <row r="18" spans="1:8" x14ac:dyDescent="0.25">
      <c r="A18" s="4" t="s">
        <v>1007</v>
      </c>
      <c r="B18" s="5">
        <v>3400</v>
      </c>
      <c r="D18" s="5">
        <v>3200</v>
      </c>
      <c r="F18" s="20" t="s">
        <v>6</v>
      </c>
      <c r="G18" s="18"/>
      <c r="H18" s="4" t="s">
        <v>6</v>
      </c>
    </row>
    <row r="19" spans="1:8" x14ac:dyDescent="0.25">
      <c r="A19" s="18"/>
      <c r="B19" s="18"/>
      <c r="C19" s="18"/>
      <c r="D19" s="18"/>
      <c r="E19" s="18"/>
      <c r="F19" s="18"/>
      <c r="G19" s="18"/>
      <c r="H19" s="18"/>
    </row>
    <row r="20" spans="1:8" x14ac:dyDescent="0.25">
      <c r="A20" s="20" t="s">
        <v>1010</v>
      </c>
      <c r="B20" s="18"/>
      <c r="C20" s="18"/>
      <c r="D20" s="18"/>
      <c r="E20" s="18"/>
      <c r="F20" s="18"/>
      <c r="G20" s="18"/>
      <c r="H20" s="18"/>
    </row>
  </sheetData>
  <mergeCells count="21">
    <mergeCell ref="A20:H20"/>
    <mergeCell ref="F15:G15"/>
    <mergeCell ref="F16:G16"/>
    <mergeCell ref="F17:G17"/>
    <mergeCell ref="F18:G18"/>
    <mergeCell ref="A19:H19"/>
    <mergeCell ref="F10:G10"/>
    <mergeCell ref="F11:G11"/>
    <mergeCell ref="F12:G12"/>
    <mergeCell ref="F13:G13"/>
    <mergeCell ref="F14:G14"/>
    <mergeCell ref="F5:G5"/>
    <mergeCell ref="F6:G6"/>
    <mergeCell ref="F7:G7"/>
    <mergeCell ref="F8:G8"/>
    <mergeCell ref="F9:G9"/>
    <mergeCell ref="B1:C1"/>
    <mergeCell ref="D1:E1"/>
    <mergeCell ref="F2:G2"/>
    <mergeCell ref="F3:G3"/>
    <mergeCell ref="F4:G4"/>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dimension ref="A1:E17"/>
  <sheetViews>
    <sheetView workbookViewId="0">
      <selection sqref="A1:B2"/>
    </sheetView>
  </sheetViews>
  <sheetFormatPr defaultRowHeight="15" x14ac:dyDescent="0.25"/>
  <cols>
    <col min="1" max="1" width="80" customWidth="1"/>
    <col min="2" max="2" width="13" customWidth="1"/>
    <col min="3" max="3" width="16" customWidth="1"/>
    <col min="4" max="5" width="14" customWidth="1"/>
  </cols>
  <sheetData>
    <row r="1" spans="1:5" x14ac:dyDescent="0.25">
      <c r="A1" s="17" t="s">
        <v>1011</v>
      </c>
      <c r="B1" s="18"/>
      <c r="C1" s="19" t="s">
        <v>1</v>
      </c>
      <c r="D1" s="18"/>
      <c r="E1" s="18"/>
    </row>
    <row r="2" spans="1:5" x14ac:dyDescent="0.25">
      <c r="A2" s="18"/>
      <c r="B2" s="18"/>
      <c r="C2" s="2" t="s">
        <v>2</v>
      </c>
      <c r="D2" s="2" t="s">
        <v>72</v>
      </c>
      <c r="E2" s="2" t="s">
        <v>73</v>
      </c>
    </row>
    <row r="3" spans="1:5" x14ac:dyDescent="0.25">
      <c r="A3" s="3" t="s">
        <v>1012</v>
      </c>
      <c r="C3" s="4" t="s">
        <v>6</v>
      </c>
      <c r="D3" s="4" t="s">
        <v>6</v>
      </c>
      <c r="E3" s="4" t="s">
        <v>6</v>
      </c>
    </row>
    <row r="4" spans="1:5" x14ac:dyDescent="0.25">
      <c r="A4" s="4" t="s">
        <v>108</v>
      </c>
      <c r="B4" s="4" t="s">
        <v>76</v>
      </c>
      <c r="C4" s="5">
        <v>-33</v>
      </c>
      <c r="D4" s="5">
        <v>-126</v>
      </c>
      <c r="E4" s="5">
        <v>43</v>
      </c>
    </row>
    <row r="5" spans="1:5" x14ac:dyDescent="0.25">
      <c r="A5" s="4" t="s">
        <v>109</v>
      </c>
      <c r="C5" s="6">
        <v>111</v>
      </c>
      <c r="D5" s="6">
        <v>183</v>
      </c>
      <c r="E5" s="6">
        <v>84</v>
      </c>
    </row>
    <row r="6" spans="1:5" x14ac:dyDescent="0.25">
      <c r="A6" s="4" t="s">
        <v>110</v>
      </c>
      <c r="C6" s="6">
        <v>-93</v>
      </c>
      <c r="D6" s="6">
        <v>-270</v>
      </c>
      <c r="E6" s="6">
        <v>29</v>
      </c>
    </row>
    <row r="7" spans="1:5" x14ac:dyDescent="0.25">
      <c r="A7" s="4" t="s">
        <v>1013</v>
      </c>
      <c r="C7" s="6">
        <v>18</v>
      </c>
      <c r="D7" s="6">
        <v>-87</v>
      </c>
      <c r="E7" s="6">
        <v>114</v>
      </c>
    </row>
    <row r="8" spans="1:5" x14ac:dyDescent="0.25">
      <c r="A8" s="4" t="s">
        <v>112</v>
      </c>
      <c r="C8" s="6">
        <v>-15</v>
      </c>
      <c r="D8" s="6">
        <v>-164</v>
      </c>
      <c r="E8" s="6">
        <v>-44</v>
      </c>
    </row>
    <row r="9" spans="1:5" x14ac:dyDescent="0.25">
      <c r="A9" s="4" t="s">
        <v>110</v>
      </c>
      <c r="C9" s="6">
        <v>-18</v>
      </c>
      <c r="D9" s="6">
        <v>226</v>
      </c>
      <c r="E9" s="6">
        <v>-4</v>
      </c>
    </row>
    <row r="10" spans="1:5" x14ac:dyDescent="0.25">
      <c r="A10" s="4" t="s">
        <v>1014</v>
      </c>
      <c r="C10" s="6">
        <v>-33</v>
      </c>
      <c r="D10" s="6">
        <v>62</v>
      </c>
      <c r="E10" s="6">
        <v>-48</v>
      </c>
    </row>
    <row r="11" spans="1:5" x14ac:dyDescent="0.25">
      <c r="A11" s="4" t="s">
        <v>114</v>
      </c>
      <c r="C11" s="6">
        <v>-5</v>
      </c>
      <c r="D11" s="6">
        <v>-5</v>
      </c>
      <c r="E11" s="6">
        <v>27</v>
      </c>
    </row>
    <row r="12" spans="1:5" ht="30" x14ac:dyDescent="0.25">
      <c r="A12" s="4" t="s">
        <v>115</v>
      </c>
      <c r="C12" s="6">
        <v>-28</v>
      </c>
      <c r="D12" s="6">
        <v>-29</v>
      </c>
      <c r="E12" s="6">
        <v>-47</v>
      </c>
    </row>
    <row r="13" spans="1:5" ht="30" x14ac:dyDescent="0.25">
      <c r="A13" s="4" t="s">
        <v>116</v>
      </c>
      <c r="C13" s="6">
        <v>-4</v>
      </c>
      <c r="D13" s="6">
        <v>-3</v>
      </c>
      <c r="E13" s="6">
        <v>-18</v>
      </c>
    </row>
    <row r="14" spans="1:5" ht="30" x14ac:dyDescent="0.25">
      <c r="A14" s="4" t="s">
        <v>1015</v>
      </c>
      <c r="C14" s="6">
        <v>-37</v>
      </c>
      <c r="D14" s="6">
        <v>-37</v>
      </c>
      <c r="E14" s="6">
        <v>-38</v>
      </c>
    </row>
    <row r="15" spans="1:5" x14ac:dyDescent="0.25">
      <c r="A15" s="4" t="s">
        <v>119</v>
      </c>
      <c r="C15" s="5">
        <v>-85</v>
      </c>
      <c r="D15" s="5">
        <v>-187</v>
      </c>
      <c r="E15" s="5">
        <v>71</v>
      </c>
    </row>
    <row r="16" spans="1:5" x14ac:dyDescent="0.25">
      <c r="A16" s="18"/>
      <c r="B16" s="18"/>
      <c r="C16" s="18"/>
      <c r="D16" s="18"/>
    </row>
    <row r="17" spans="1:4" x14ac:dyDescent="0.25">
      <c r="A17" s="20" t="s">
        <v>1016</v>
      </c>
      <c r="B17" s="18"/>
      <c r="C17" s="18"/>
      <c r="D17" s="18"/>
    </row>
  </sheetData>
  <mergeCells count="4">
    <mergeCell ref="A1:B2"/>
    <mergeCell ref="C1:E1"/>
    <mergeCell ref="A16:D16"/>
    <mergeCell ref="A17:D17"/>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dimension ref="A1:E33"/>
  <sheetViews>
    <sheetView workbookViewId="0">
      <selection sqref="A1:B2"/>
    </sheetView>
  </sheetViews>
  <sheetFormatPr defaultRowHeight="15" x14ac:dyDescent="0.25"/>
  <cols>
    <col min="1" max="1" width="80" customWidth="1"/>
    <col min="2" max="2" width="13" customWidth="1"/>
    <col min="3" max="3" width="16" customWidth="1"/>
    <col min="4" max="5" width="14" customWidth="1"/>
  </cols>
  <sheetData>
    <row r="1" spans="1:5" x14ac:dyDescent="0.25">
      <c r="A1" s="17" t="s">
        <v>1017</v>
      </c>
      <c r="B1" s="18"/>
      <c r="C1" s="19" t="s">
        <v>1</v>
      </c>
      <c r="D1" s="18"/>
      <c r="E1" s="18"/>
    </row>
    <row r="2" spans="1:5" x14ac:dyDescent="0.25">
      <c r="A2" s="18"/>
      <c r="B2" s="18"/>
      <c r="C2" s="2" t="s">
        <v>2</v>
      </c>
      <c r="D2" s="2" t="s">
        <v>72</v>
      </c>
      <c r="E2" s="2" t="s">
        <v>73</v>
      </c>
    </row>
    <row r="3" spans="1:5" x14ac:dyDescent="0.25">
      <c r="A3" s="3" t="s">
        <v>1018</v>
      </c>
      <c r="C3" s="4" t="s">
        <v>6</v>
      </c>
      <c r="D3" s="4" t="s">
        <v>6</v>
      </c>
      <c r="E3" s="4" t="s">
        <v>6</v>
      </c>
    </row>
    <row r="4" spans="1:5" x14ac:dyDescent="0.25">
      <c r="A4" s="4" t="s">
        <v>818</v>
      </c>
      <c r="C4" s="5">
        <v>95916</v>
      </c>
      <c r="D4" s="5">
        <v>77462</v>
      </c>
      <c r="E4" s="5">
        <v>63473</v>
      </c>
    </row>
    <row r="5" spans="1:5" x14ac:dyDescent="0.25">
      <c r="A5" s="4" t="s">
        <v>1019</v>
      </c>
      <c r="C5" s="6">
        <v>331</v>
      </c>
      <c r="D5" s="6">
        <v>-2422</v>
      </c>
      <c r="E5" s="6">
        <v>-589</v>
      </c>
    </row>
    <row r="6" spans="1:5" x14ac:dyDescent="0.25">
      <c r="A6" s="4" t="s">
        <v>821</v>
      </c>
      <c r="C6" s="6">
        <v>89288</v>
      </c>
      <c r="D6" s="6">
        <v>95916</v>
      </c>
      <c r="E6" s="6">
        <v>77462</v>
      </c>
    </row>
    <row r="7" spans="1:5" x14ac:dyDescent="0.25">
      <c r="A7" s="4" t="s">
        <v>1020</v>
      </c>
      <c r="C7" s="4" t="s">
        <v>6</v>
      </c>
      <c r="D7" s="4" t="s">
        <v>6</v>
      </c>
      <c r="E7" s="4" t="s">
        <v>6</v>
      </c>
    </row>
    <row r="8" spans="1:5" x14ac:dyDescent="0.25">
      <c r="A8" s="3" t="s">
        <v>1018</v>
      </c>
      <c r="C8" s="4" t="s">
        <v>6</v>
      </c>
      <c r="D8" s="4" t="s">
        <v>6</v>
      </c>
      <c r="E8" s="4" t="s">
        <v>6</v>
      </c>
    </row>
    <row r="9" spans="1:5" x14ac:dyDescent="0.25">
      <c r="A9" s="4" t="s">
        <v>818</v>
      </c>
      <c r="C9" s="6">
        <v>-8304</v>
      </c>
      <c r="D9" s="6">
        <v>-5897</v>
      </c>
      <c r="E9" s="6">
        <v>-5310</v>
      </c>
    </row>
    <row r="10" spans="1:5" x14ac:dyDescent="0.25">
      <c r="A10" s="4" t="s">
        <v>1019</v>
      </c>
      <c r="B10" s="4" t="s">
        <v>76</v>
      </c>
      <c r="C10" s="6">
        <v>343</v>
      </c>
      <c r="D10" s="6">
        <v>-2407</v>
      </c>
      <c r="E10" s="6">
        <v>-587</v>
      </c>
    </row>
    <row r="11" spans="1:5" x14ac:dyDescent="0.25">
      <c r="A11" s="4" t="s">
        <v>821</v>
      </c>
      <c r="C11" s="6">
        <v>-7961</v>
      </c>
      <c r="D11" s="6">
        <v>-8304</v>
      </c>
      <c r="E11" s="6">
        <v>-5897</v>
      </c>
    </row>
    <row r="12" spans="1:5" x14ac:dyDescent="0.25">
      <c r="A12" s="4" t="s">
        <v>1021</v>
      </c>
      <c r="C12" s="4" t="s">
        <v>6</v>
      </c>
      <c r="D12" s="4" t="s">
        <v>6</v>
      </c>
      <c r="E12" s="4" t="s">
        <v>6</v>
      </c>
    </row>
    <row r="13" spans="1:5" x14ac:dyDescent="0.25">
      <c r="A13" s="3" t="s">
        <v>1018</v>
      </c>
      <c r="C13" s="4" t="s">
        <v>6</v>
      </c>
      <c r="D13" s="4" t="s">
        <v>6</v>
      </c>
      <c r="E13" s="4" t="s">
        <v>6</v>
      </c>
    </row>
    <row r="14" spans="1:5" x14ac:dyDescent="0.25">
      <c r="A14" s="4" t="s">
        <v>818</v>
      </c>
      <c r="B14" s="4" t="s">
        <v>79</v>
      </c>
      <c r="C14" s="6">
        <v>-8360</v>
      </c>
      <c r="D14" s="6">
        <v>-6172</v>
      </c>
      <c r="E14" s="6">
        <v>-5450</v>
      </c>
    </row>
    <row r="15" spans="1:5" x14ac:dyDescent="0.25">
      <c r="A15" s="4" t="s">
        <v>1019</v>
      </c>
      <c r="B15" s="4" t="s">
        <v>879</v>
      </c>
      <c r="C15" s="6">
        <v>497</v>
      </c>
      <c r="D15" s="6">
        <v>-2188</v>
      </c>
      <c r="E15" s="6">
        <v>-722</v>
      </c>
    </row>
    <row r="16" spans="1:5" x14ac:dyDescent="0.25">
      <c r="A16" s="4" t="s">
        <v>821</v>
      </c>
      <c r="B16" s="4" t="s">
        <v>79</v>
      </c>
      <c r="C16" s="6">
        <v>-7863</v>
      </c>
      <c r="D16" s="6">
        <v>-8360</v>
      </c>
      <c r="E16" s="6">
        <v>-6172</v>
      </c>
    </row>
    <row r="17" spans="1:5" x14ac:dyDescent="0.25">
      <c r="A17" s="4" t="s">
        <v>1022</v>
      </c>
      <c r="C17" s="4" t="s">
        <v>6</v>
      </c>
      <c r="D17" s="4" t="s">
        <v>6</v>
      </c>
      <c r="E17" s="4" t="s">
        <v>6</v>
      </c>
    </row>
    <row r="18" spans="1:5" x14ac:dyDescent="0.25">
      <c r="A18" s="3" t="s">
        <v>1018</v>
      </c>
      <c r="C18" s="4" t="s">
        <v>6</v>
      </c>
      <c r="D18" s="4" t="s">
        <v>6</v>
      </c>
      <c r="E18" s="4" t="s">
        <v>6</v>
      </c>
    </row>
    <row r="19" spans="1:5" x14ac:dyDescent="0.25">
      <c r="A19" s="4" t="s">
        <v>818</v>
      </c>
      <c r="C19" s="6">
        <v>-412</v>
      </c>
      <c r="D19" s="6">
        <v>119</v>
      </c>
      <c r="E19" s="6">
        <v>-428</v>
      </c>
    </row>
    <row r="20" spans="1:5" x14ac:dyDescent="0.25">
      <c r="A20" s="4" t="s">
        <v>1019</v>
      </c>
      <c r="B20" s="4" t="s">
        <v>76</v>
      </c>
      <c r="C20" s="6">
        <v>195</v>
      </c>
      <c r="D20" s="6">
        <v>-531</v>
      </c>
      <c r="E20" s="6">
        <v>547</v>
      </c>
    </row>
    <row r="21" spans="1:5" x14ac:dyDescent="0.25">
      <c r="A21" s="4" t="s">
        <v>821</v>
      </c>
      <c r="C21" s="6">
        <v>-217</v>
      </c>
      <c r="D21" s="6">
        <v>-412</v>
      </c>
      <c r="E21" s="6">
        <v>119</v>
      </c>
    </row>
    <row r="22" spans="1:5" x14ac:dyDescent="0.25">
      <c r="A22" s="4" t="s">
        <v>1023</v>
      </c>
      <c r="C22" s="4" t="s">
        <v>6</v>
      </c>
      <c r="D22" s="4" t="s">
        <v>6</v>
      </c>
      <c r="E22" s="4" t="s">
        <v>6</v>
      </c>
    </row>
    <row r="23" spans="1:5" x14ac:dyDescent="0.25">
      <c r="A23" s="3" t="s">
        <v>1018</v>
      </c>
      <c r="C23" s="4" t="s">
        <v>6</v>
      </c>
      <c r="D23" s="4" t="s">
        <v>6</v>
      </c>
      <c r="E23" s="4" t="s">
        <v>6</v>
      </c>
    </row>
    <row r="24" spans="1:5" x14ac:dyDescent="0.25">
      <c r="A24" s="4" t="s">
        <v>818</v>
      </c>
      <c r="C24" s="6">
        <v>220</v>
      </c>
      <c r="D24" s="6">
        <v>-220</v>
      </c>
      <c r="E24" s="6">
        <v>116</v>
      </c>
    </row>
    <row r="25" spans="1:5" x14ac:dyDescent="0.25">
      <c r="A25" s="4" t="s">
        <v>1019</v>
      </c>
      <c r="B25" s="4" t="s">
        <v>76</v>
      </c>
      <c r="C25" s="6">
        <v>-229</v>
      </c>
      <c r="D25" s="6">
        <v>440</v>
      </c>
      <c r="E25" s="6">
        <v>-336</v>
      </c>
    </row>
    <row r="26" spans="1:5" x14ac:dyDescent="0.25">
      <c r="A26" s="4" t="s">
        <v>821</v>
      </c>
      <c r="C26" s="6">
        <v>-9</v>
      </c>
      <c r="D26" s="6">
        <v>220</v>
      </c>
      <c r="E26" s="6">
        <v>-220</v>
      </c>
    </row>
    <row r="27" spans="1:5" x14ac:dyDescent="0.25">
      <c r="A27" s="4" t="s">
        <v>1024</v>
      </c>
      <c r="C27" s="4" t="s">
        <v>6</v>
      </c>
      <c r="D27" s="4" t="s">
        <v>6</v>
      </c>
      <c r="E27" s="4" t="s">
        <v>6</v>
      </c>
    </row>
    <row r="28" spans="1:5" x14ac:dyDescent="0.25">
      <c r="A28" s="3" t="s">
        <v>1018</v>
      </c>
      <c r="C28" s="4" t="s">
        <v>6</v>
      </c>
      <c r="D28" s="4" t="s">
        <v>6</v>
      </c>
      <c r="E28" s="4" t="s">
        <v>6</v>
      </c>
    </row>
    <row r="29" spans="1:5" x14ac:dyDescent="0.25">
      <c r="A29" s="4" t="s">
        <v>818</v>
      </c>
      <c r="C29" s="6">
        <v>248</v>
      </c>
      <c r="D29" s="6">
        <v>377</v>
      </c>
      <c r="E29" s="6">
        <v>452</v>
      </c>
    </row>
    <row r="30" spans="1:5" x14ac:dyDescent="0.25">
      <c r="A30" s="4" t="s">
        <v>1019</v>
      </c>
      <c r="B30" s="4" t="s">
        <v>76</v>
      </c>
      <c r="C30" s="6">
        <v>-120</v>
      </c>
      <c r="D30" s="6">
        <v>-129</v>
      </c>
      <c r="E30" s="6">
        <v>-75</v>
      </c>
    </row>
    <row r="31" spans="1:5" x14ac:dyDescent="0.25">
      <c r="A31" s="4" t="s">
        <v>821</v>
      </c>
      <c r="C31" s="5">
        <v>128</v>
      </c>
      <c r="D31" s="5">
        <v>248</v>
      </c>
      <c r="E31" s="5">
        <v>377</v>
      </c>
    </row>
    <row r="32" spans="1:5" x14ac:dyDescent="0.25">
      <c r="A32" s="18"/>
      <c r="B32" s="18"/>
      <c r="C32" s="18"/>
      <c r="D32" s="18"/>
    </row>
    <row r="33" spans="1:4" x14ac:dyDescent="0.25">
      <c r="A33" s="20" t="s">
        <v>1025</v>
      </c>
      <c r="B33" s="18"/>
      <c r="C33" s="18"/>
      <c r="D33" s="18"/>
    </row>
  </sheetData>
  <mergeCells count="4">
    <mergeCell ref="A1:B2"/>
    <mergeCell ref="C1:E1"/>
    <mergeCell ref="A32:D32"/>
    <mergeCell ref="A33:D33"/>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dimension ref="A1:D163"/>
  <sheetViews>
    <sheetView workbookViewId="0">
      <selection sqref="A1:B2"/>
    </sheetView>
  </sheetViews>
  <sheetFormatPr defaultRowHeight="15" x14ac:dyDescent="0.25"/>
  <cols>
    <col min="1" max="1" width="80" customWidth="1"/>
    <col min="2" max="2" width="13" customWidth="1"/>
    <col min="3" max="4" width="56" customWidth="1"/>
  </cols>
  <sheetData>
    <row r="1" spans="1:4" x14ac:dyDescent="0.25">
      <c r="A1" s="17" t="s">
        <v>1026</v>
      </c>
      <c r="B1" s="18"/>
      <c r="C1" s="2" t="s">
        <v>2</v>
      </c>
      <c r="D1" s="2" t="s">
        <v>72</v>
      </c>
    </row>
    <row r="2" spans="1:4" ht="30" x14ac:dyDescent="0.25">
      <c r="A2" s="3" t="s">
        <v>876</v>
      </c>
      <c r="C2" s="4" t="s">
        <v>6</v>
      </c>
      <c r="D2" s="4" t="s">
        <v>6</v>
      </c>
    </row>
    <row r="3" spans="1:4" x14ac:dyDescent="0.25">
      <c r="A3" s="4" t="s">
        <v>1027</v>
      </c>
      <c r="B3" s="4" t="s">
        <v>76</v>
      </c>
      <c r="C3" s="5">
        <v>5124</v>
      </c>
      <c r="D3" s="5">
        <v>1588</v>
      </c>
    </row>
    <row r="4" spans="1:4" x14ac:dyDescent="0.25">
      <c r="A4" s="4" t="s">
        <v>1028</v>
      </c>
      <c r="C4" s="6">
        <v>12471</v>
      </c>
      <c r="D4" s="6">
        <v>13163</v>
      </c>
    </row>
    <row r="5" spans="1:4" x14ac:dyDescent="0.25">
      <c r="A5" s="4" t="s">
        <v>141</v>
      </c>
      <c r="C5" s="6">
        <v>226501</v>
      </c>
      <c r="D5" s="6">
        <v>197205</v>
      </c>
    </row>
    <row r="6" spans="1:4" x14ac:dyDescent="0.25">
      <c r="A6" s="4" t="s">
        <v>156</v>
      </c>
      <c r="C6" s="5">
        <v>1420</v>
      </c>
      <c r="D6" s="5">
        <v>1889</v>
      </c>
    </row>
    <row r="7" spans="1:4" x14ac:dyDescent="0.25">
      <c r="A7" s="4" t="s">
        <v>1029</v>
      </c>
      <c r="C7" s="4" t="s">
        <v>1030</v>
      </c>
      <c r="D7" s="4" t="s">
        <v>1030</v>
      </c>
    </row>
    <row r="8" spans="1:4" x14ac:dyDescent="0.25">
      <c r="A8" s="4" t="s">
        <v>1031</v>
      </c>
      <c r="C8" s="4" t="s">
        <v>1032</v>
      </c>
      <c r="D8" s="4" t="s">
        <v>1032</v>
      </c>
    </row>
    <row r="9" spans="1:4" x14ac:dyDescent="0.25">
      <c r="A9" s="4" t="s">
        <v>1033</v>
      </c>
      <c r="C9" s="4" t="s">
        <v>6</v>
      </c>
      <c r="D9" s="4" t="s">
        <v>6</v>
      </c>
    </row>
    <row r="10" spans="1:4" ht="30" x14ac:dyDescent="0.25">
      <c r="A10" s="3" t="s">
        <v>876</v>
      </c>
      <c r="C10" s="4" t="s">
        <v>6</v>
      </c>
      <c r="D10" s="4" t="s">
        <v>6</v>
      </c>
    </row>
    <row r="11" spans="1:4" x14ac:dyDescent="0.25">
      <c r="A11" s="4" t="s">
        <v>1034</v>
      </c>
      <c r="C11" s="5">
        <v>298</v>
      </c>
      <c r="D11" s="5">
        <v>714</v>
      </c>
    </row>
    <row r="12" spans="1:4" x14ac:dyDescent="0.25">
      <c r="A12" s="4" t="s">
        <v>1035</v>
      </c>
      <c r="C12" s="6">
        <v>402</v>
      </c>
      <c r="D12" s="6">
        <v>364</v>
      </c>
    </row>
    <row r="13" spans="1:4" x14ac:dyDescent="0.25">
      <c r="A13" s="4" t="s">
        <v>1036</v>
      </c>
      <c r="B13" s="4" t="s">
        <v>79</v>
      </c>
      <c r="C13" s="6">
        <v>790</v>
      </c>
      <c r="D13" s="6">
        <v>665</v>
      </c>
    </row>
    <row r="14" spans="1:4" x14ac:dyDescent="0.25">
      <c r="A14" s="4" t="s">
        <v>1028</v>
      </c>
      <c r="C14" s="6">
        <v>1191</v>
      </c>
      <c r="D14" s="6">
        <v>1028</v>
      </c>
    </row>
    <row r="15" spans="1:4" x14ac:dyDescent="0.25">
      <c r="A15" s="4" t="s">
        <v>141</v>
      </c>
      <c r="C15" s="6">
        <v>13943</v>
      </c>
      <c r="D15" s="6">
        <v>25261</v>
      </c>
    </row>
    <row r="16" spans="1:4" x14ac:dyDescent="0.25">
      <c r="A16" s="4" t="s">
        <v>1037</v>
      </c>
      <c r="C16" s="6">
        <v>420</v>
      </c>
      <c r="D16" s="6">
        <v>704</v>
      </c>
    </row>
    <row r="17" spans="1:4" x14ac:dyDescent="0.25">
      <c r="A17" s="4" t="s">
        <v>1038</v>
      </c>
      <c r="C17" s="6">
        <v>1000</v>
      </c>
      <c r="D17" s="6">
        <v>1185</v>
      </c>
    </row>
    <row r="18" spans="1:4" x14ac:dyDescent="0.25">
      <c r="A18" s="4" t="s">
        <v>156</v>
      </c>
      <c r="C18" s="6">
        <v>1420</v>
      </c>
      <c r="D18" s="6">
        <v>1889</v>
      </c>
    </row>
    <row r="19" spans="1:4" x14ac:dyDescent="0.25">
      <c r="A19" s="4" t="s">
        <v>1039</v>
      </c>
      <c r="C19" s="4" t="s">
        <v>6</v>
      </c>
      <c r="D19" s="4" t="s">
        <v>6</v>
      </c>
    </row>
    <row r="20" spans="1:4" ht="30" x14ac:dyDescent="0.25">
      <c r="A20" s="3" t="s">
        <v>876</v>
      </c>
      <c r="C20" s="4" t="s">
        <v>6</v>
      </c>
      <c r="D20" s="4" t="s">
        <v>6</v>
      </c>
    </row>
    <row r="21" spans="1:4" x14ac:dyDescent="0.25">
      <c r="A21" s="4" t="s">
        <v>1035</v>
      </c>
      <c r="C21" s="6">
        <v>144</v>
      </c>
      <c r="D21" s="6">
        <v>0</v>
      </c>
    </row>
    <row r="22" spans="1:4" x14ac:dyDescent="0.25">
      <c r="A22" s="4" t="s">
        <v>1037</v>
      </c>
      <c r="C22" s="6">
        <v>16</v>
      </c>
      <c r="D22" s="6">
        <v>10</v>
      </c>
    </row>
    <row r="23" spans="1:4" x14ac:dyDescent="0.25">
      <c r="A23" s="4" t="s">
        <v>1038</v>
      </c>
      <c r="C23" s="6">
        <v>275</v>
      </c>
      <c r="D23" s="6">
        <v>321</v>
      </c>
    </row>
    <row r="24" spans="1:4" x14ac:dyDescent="0.25">
      <c r="A24" s="4" t="s">
        <v>1040</v>
      </c>
      <c r="C24" s="4" t="s">
        <v>6</v>
      </c>
      <c r="D24" s="4" t="s">
        <v>6</v>
      </c>
    </row>
    <row r="25" spans="1:4" ht="30" x14ac:dyDescent="0.25">
      <c r="A25" s="3" t="s">
        <v>876</v>
      </c>
      <c r="C25" s="4" t="s">
        <v>6</v>
      </c>
      <c r="D25" s="4" t="s">
        <v>6</v>
      </c>
    </row>
    <row r="26" spans="1:4" x14ac:dyDescent="0.25">
      <c r="A26" s="4" t="s">
        <v>1034</v>
      </c>
      <c r="C26" s="6">
        <v>298</v>
      </c>
      <c r="D26" s="6">
        <v>714</v>
      </c>
    </row>
    <row r="27" spans="1:4" x14ac:dyDescent="0.25">
      <c r="A27" s="4" t="s">
        <v>1035</v>
      </c>
      <c r="C27" s="6">
        <v>258</v>
      </c>
      <c r="D27" s="6">
        <v>364</v>
      </c>
    </row>
    <row r="28" spans="1:4" x14ac:dyDescent="0.25">
      <c r="A28" s="4" t="s">
        <v>1037</v>
      </c>
      <c r="C28" s="6">
        <v>404</v>
      </c>
      <c r="D28" s="6">
        <v>694</v>
      </c>
    </row>
    <row r="29" spans="1:4" x14ac:dyDescent="0.25">
      <c r="A29" s="4" t="s">
        <v>1038</v>
      </c>
      <c r="C29" s="6">
        <v>725</v>
      </c>
      <c r="D29" s="6">
        <v>864</v>
      </c>
    </row>
    <row r="30" spans="1:4" x14ac:dyDescent="0.25">
      <c r="A30" s="4" t="s">
        <v>1041</v>
      </c>
      <c r="C30" s="4" t="s">
        <v>6</v>
      </c>
      <c r="D30" s="4" t="s">
        <v>6</v>
      </c>
    </row>
    <row r="31" spans="1:4" ht="30" x14ac:dyDescent="0.25">
      <c r="A31" s="3" t="s">
        <v>876</v>
      </c>
      <c r="C31" s="4" t="s">
        <v>6</v>
      </c>
      <c r="D31" s="4" t="s">
        <v>6</v>
      </c>
    </row>
    <row r="32" spans="1:4" x14ac:dyDescent="0.25">
      <c r="A32" s="4" t="s">
        <v>1042</v>
      </c>
      <c r="C32" s="6">
        <v>941</v>
      </c>
      <c r="D32" s="6">
        <v>16195</v>
      </c>
    </row>
    <row r="33" spans="1:4" x14ac:dyDescent="0.25">
      <c r="A33" s="4" t="s">
        <v>1043</v>
      </c>
      <c r="C33" s="4" t="s">
        <v>6</v>
      </c>
      <c r="D33" s="4" t="s">
        <v>6</v>
      </c>
    </row>
    <row r="34" spans="1:4" ht="30" x14ac:dyDescent="0.25">
      <c r="A34" s="3" t="s">
        <v>876</v>
      </c>
      <c r="C34" s="4" t="s">
        <v>6</v>
      </c>
      <c r="D34" s="4" t="s">
        <v>6</v>
      </c>
    </row>
    <row r="35" spans="1:4" x14ac:dyDescent="0.25">
      <c r="A35" s="4" t="s">
        <v>1042</v>
      </c>
      <c r="C35" s="6">
        <v>2601</v>
      </c>
      <c r="D35" s="6">
        <v>1313</v>
      </c>
    </row>
    <row r="36" spans="1:4" x14ac:dyDescent="0.25">
      <c r="A36" s="4" t="s">
        <v>1044</v>
      </c>
      <c r="C36" s="4" t="s">
        <v>6</v>
      </c>
      <c r="D36" s="4" t="s">
        <v>6</v>
      </c>
    </row>
    <row r="37" spans="1:4" ht="30" x14ac:dyDescent="0.25">
      <c r="A37" s="3" t="s">
        <v>876</v>
      </c>
      <c r="C37" s="4" t="s">
        <v>6</v>
      </c>
      <c r="D37" s="4" t="s">
        <v>6</v>
      </c>
    </row>
    <row r="38" spans="1:4" x14ac:dyDescent="0.25">
      <c r="A38" s="4" t="s">
        <v>1042</v>
      </c>
      <c r="C38" s="6">
        <v>1007</v>
      </c>
      <c r="D38" s="6">
        <v>1586</v>
      </c>
    </row>
    <row r="39" spans="1:4" x14ac:dyDescent="0.25">
      <c r="A39" s="4" t="s">
        <v>1045</v>
      </c>
      <c r="C39" s="4" t="s">
        <v>6</v>
      </c>
      <c r="D39" s="4" t="s">
        <v>6</v>
      </c>
    </row>
    <row r="40" spans="1:4" ht="30" x14ac:dyDescent="0.25">
      <c r="A40" s="3" t="s">
        <v>876</v>
      </c>
      <c r="C40" s="4" t="s">
        <v>6</v>
      </c>
      <c r="D40" s="4" t="s">
        <v>6</v>
      </c>
    </row>
    <row r="41" spans="1:4" x14ac:dyDescent="0.25">
      <c r="A41" s="4" t="s">
        <v>1034</v>
      </c>
      <c r="C41" s="6">
        <v>0</v>
      </c>
      <c r="D41" s="6">
        <v>0</v>
      </c>
    </row>
    <row r="42" spans="1:4" x14ac:dyDescent="0.25">
      <c r="A42" s="4" t="s">
        <v>1035</v>
      </c>
      <c r="C42" s="6">
        <v>0</v>
      </c>
      <c r="D42" s="6">
        <v>0</v>
      </c>
    </row>
    <row r="43" spans="1:4" x14ac:dyDescent="0.25">
      <c r="A43" s="4" t="s">
        <v>1036</v>
      </c>
      <c r="B43" s="4" t="s">
        <v>79</v>
      </c>
      <c r="C43" s="6">
        <v>0</v>
      </c>
      <c r="D43" s="6">
        <v>0</v>
      </c>
    </row>
    <row r="44" spans="1:4" x14ac:dyDescent="0.25">
      <c r="A44" s="4" t="s">
        <v>1028</v>
      </c>
      <c r="C44" s="6">
        <v>0</v>
      </c>
      <c r="D44" s="6">
        <v>0</v>
      </c>
    </row>
    <row r="45" spans="1:4" x14ac:dyDescent="0.25">
      <c r="A45" s="4" t="s">
        <v>141</v>
      </c>
      <c r="C45" s="6">
        <v>2772</v>
      </c>
      <c r="D45" s="6">
        <v>2823</v>
      </c>
    </row>
    <row r="46" spans="1:4" x14ac:dyDescent="0.25">
      <c r="A46" s="4" t="s">
        <v>1037</v>
      </c>
      <c r="C46" s="6">
        <v>0</v>
      </c>
      <c r="D46" s="6">
        <v>0</v>
      </c>
    </row>
    <row r="47" spans="1:4" x14ac:dyDescent="0.25">
      <c r="A47" s="4" t="s">
        <v>1038</v>
      </c>
      <c r="C47" s="6">
        <v>0</v>
      </c>
      <c r="D47" s="6">
        <v>0</v>
      </c>
    </row>
    <row r="48" spans="1:4" x14ac:dyDescent="0.25">
      <c r="A48" s="4" t="s">
        <v>156</v>
      </c>
      <c r="C48" s="6">
        <v>0</v>
      </c>
      <c r="D48" s="6">
        <v>0</v>
      </c>
    </row>
    <row r="49" spans="1:4" x14ac:dyDescent="0.25">
      <c r="A49" s="4" t="s">
        <v>1046</v>
      </c>
      <c r="C49" s="4" t="s">
        <v>6</v>
      </c>
      <c r="D49" s="4" t="s">
        <v>6</v>
      </c>
    </row>
    <row r="50" spans="1:4" ht="30" x14ac:dyDescent="0.25">
      <c r="A50" s="3" t="s">
        <v>876</v>
      </c>
      <c r="C50" s="4" t="s">
        <v>6</v>
      </c>
      <c r="D50" s="4" t="s">
        <v>6</v>
      </c>
    </row>
    <row r="51" spans="1:4" x14ac:dyDescent="0.25">
      <c r="A51" s="4" t="s">
        <v>1035</v>
      </c>
      <c r="C51" s="6">
        <v>0</v>
      </c>
      <c r="D51" s="6">
        <v>0</v>
      </c>
    </row>
    <row r="52" spans="1:4" x14ac:dyDescent="0.25">
      <c r="A52" s="4" t="s">
        <v>1037</v>
      </c>
      <c r="C52" s="6">
        <v>0</v>
      </c>
      <c r="D52" s="6">
        <v>0</v>
      </c>
    </row>
    <row r="53" spans="1:4" x14ac:dyDescent="0.25">
      <c r="A53" s="4" t="s">
        <v>1038</v>
      </c>
      <c r="C53" s="6">
        <v>0</v>
      </c>
      <c r="D53" s="6">
        <v>0</v>
      </c>
    </row>
    <row r="54" spans="1:4" x14ac:dyDescent="0.25">
      <c r="A54" s="4" t="s">
        <v>1047</v>
      </c>
      <c r="C54" s="4" t="s">
        <v>6</v>
      </c>
      <c r="D54" s="4" t="s">
        <v>6</v>
      </c>
    </row>
    <row r="55" spans="1:4" ht="30" x14ac:dyDescent="0.25">
      <c r="A55" s="3" t="s">
        <v>876</v>
      </c>
      <c r="C55" s="4" t="s">
        <v>6</v>
      </c>
      <c r="D55" s="4" t="s">
        <v>6</v>
      </c>
    </row>
    <row r="56" spans="1:4" x14ac:dyDescent="0.25">
      <c r="A56" s="4" t="s">
        <v>1034</v>
      </c>
      <c r="C56" s="6">
        <v>0</v>
      </c>
      <c r="D56" s="6">
        <v>0</v>
      </c>
    </row>
    <row r="57" spans="1:4" x14ac:dyDescent="0.25">
      <c r="A57" s="4" t="s">
        <v>1035</v>
      </c>
      <c r="C57" s="6">
        <v>0</v>
      </c>
      <c r="D57" s="6">
        <v>0</v>
      </c>
    </row>
    <row r="58" spans="1:4" x14ac:dyDescent="0.25">
      <c r="A58" s="4" t="s">
        <v>1037</v>
      </c>
      <c r="C58" s="6">
        <v>0</v>
      </c>
      <c r="D58" s="6">
        <v>0</v>
      </c>
    </row>
    <row r="59" spans="1:4" x14ac:dyDescent="0.25">
      <c r="A59" s="4" t="s">
        <v>1038</v>
      </c>
      <c r="C59" s="6">
        <v>0</v>
      </c>
      <c r="D59" s="6">
        <v>0</v>
      </c>
    </row>
    <row r="60" spans="1:4" x14ac:dyDescent="0.25">
      <c r="A60" s="4" t="s">
        <v>1048</v>
      </c>
      <c r="C60" s="4" t="s">
        <v>6</v>
      </c>
      <c r="D60" s="4" t="s">
        <v>6</v>
      </c>
    </row>
    <row r="61" spans="1:4" ht="30" x14ac:dyDescent="0.25">
      <c r="A61" s="3" t="s">
        <v>876</v>
      </c>
      <c r="C61" s="4" t="s">
        <v>6</v>
      </c>
      <c r="D61" s="4" t="s">
        <v>6</v>
      </c>
    </row>
    <row r="62" spans="1:4" x14ac:dyDescent="0.25">
      <c r="A62" s="4" t="s">
        <v>1034</v>
      </c>
      <c r="C62" s="6">
        <v>298</v>
      </c>
      <c r="D62" s="6">
        <v>714</v>
      </c>
    </row>
    <row r="63" spans="1:4" x14ac:dyDescent="0.25">
      <c r="A63" s="4" t="s">
        <v>1035</v>
      </c>
      <c r="C63" s="6">
        <v>402</v>
      </c>
      <c r="D63" s="6">
        <v>364</v>
      </c>
    </row>
    <row r="64" spans="1:4" x14ac:dyDescent="0.25">
      <c r="A64" s="4" t="s">
        <v>1036</v>
      </c>
      <c r="B64" s="4" t="s">
        <v>79</v>
      </c>
      <c r="C64" s="6">
        <v>790</v>
      </c>
      <c r="D64" s="6">
        <v>665</v>
      </c>
    </row>
    <row r="65" spans="1:4" x14ac:dyDescent="0.25">
      <c r="A65" s="4" t="s">
        <v>1028</v>
      </c>
      <c r="C65" s="6">
        <v>1191</v>
      </c>
      <c r="D65" s="6">
        <v>1028</v>
      </c>
    </row>
    <row r="66" spans="1:4" x14ac:dyDescent="0.25">
      <c r="A66" s="4" t="s">
        <v>141</v>
      </c>
      <c r="C66" s="6">
        <v>11170</v>
      </c>
      <c r="D66" s="6">
        <v>22439</v>
      </c>
    </row>
    <row r="67" spans="1:4" x14ac:dyDescent="0.25">
      <c r="A67" s="4" t="s">
        <v>1037</v>
      </c>
      <c r="C67" s="6">
        <v>420</v>
      </c>
      <c r="D67" s="6">
        <v>704</v>
      </c>
    </row>
    <row r="68" spans="1:4" x14ac:dyDescent="0.25">
      <c r="A68" s="4" t="s">
        <v>1038</v>
      </c>
      <c r="C68" s="6">
        <v>1000</v>
      </c>
      <c r="D68" s="6">
        <v>1185</v>
      </c>
    </row>
    <row r="69" spans="1:4" x14ac:dyDescent="0.25">
      <c r="A69" s="4" t="s">
        <v>156</v>
      </c>
      <c r="C69" s="6">
        <v>1420</v>
      </c>
      <c r="D69" s="6">
        <v>1889</v>
      </c>
    </row>
    <row r="70" spans="1:4" x14ac:dyDescent="0.25">
      <c r="A70" s="4" t="s">
        <v>1049</v>
      </c>
      <c r="C70" s="4" t="s">
        <v>6</v>
      </c>
      <c r="D70" s="4" t="s">
        <v>6</v>
      </c>
    </row>
    <row r="71" spans="1:4" ht="30" x14ac:dyDescent="0.25">
      <c r="A71" s="3" t="s">
        <v>876</v>
      </c>
      <c r="C71" s="4" t="s">
        <v>6</v>
      </c>
      <c r="D71" s="4" t="s">
        <v>6</v>
      </c>
    </row>
    <row r="72" spans="1:4" x14ac:dyDescent="0.25">
      <c r="A72" s="4" t="s">
        <v>1035</v>
      </c>
      <c r="C72" s="6">
        <v>144</v>
      </c>
      <c r="D72" s="6">
        <v>0</v>
      </c>
    </row>
    <row r="73" spans="1:4" x14ac:dyDescent="0.25">
      <c r="A73" s="4" t="s">
        <v>1037</v>
      </c>
      <c r="C73" s="6">
        <v>16</v>
      </c>
      <c r="D73" s="6">
        <v>10</v>
      </c>
    </row>
    <row r="74" spans="1:4" x14ac:dyDescent="0.25">
      <c r="A74" s="4" t="s">
        <v>1038</v>
      </c>
      <c r="C74" s="6">
        <v>275</v>
      </c>
      <c r="D74" s="6">
        <v>321</v>
      </c>
    </row>
    <row r="75" spans="1:4" x14ac:dyDescent="0.25">
      <c r="A75" s="4" t="s">
        <v>1050</v>
      </c>
      <c r="C75" s="4" t="s">
        <v>6</v>
      </c>
      <c r="D75" s="4" t="s">
        <v>6</v>
      </c>
    </row>
    <row r="76" spans="1:4" ht="30" x14ac:dyDescent="0.25">
      <c r="A76" s="3" t="s">
        <v>876</v>
      </c>
      <c r="C76" s="4" t="s">
        <v>6</v>
      </c>
      <c r="D76" s="4" t="s">
        <v>6</v>
      </c>
    </row>
    <row r="77" spans="1:4" x14ac:dyDescent="0.25">
      <c r="A77" s="4" t="s">
        <v>1034</v>
      </c>
      <c r="C77" s="6">
        <v>298</v>
      </c>
      <c r="D77" s="6">
        <v>714</v>
      </c>
    </row>
    <row r="78" spans="1:4" x14ac:dyDescent="0.25">
      <c r="A78" s="4" t="s">
        <v>1035</v>
      </c>
      <c r="C78" s="6">
        <v>258</v>
      </c>
      <c r="D78" s="6">
        <v>364</v>
      </c>
    </row>
    <row r="79" spans="1:4" x14ac:dyDescent="0.25">
      <c r="A79" s="4" t="s">
        <v>1037</v>
      </c>
      <c r="C79" s="6">
        <v>404</v>
      </c>
      <c r="D79" s="6">
        <v>694</v>
      </c>
    </row>
    <row r="80" spans="1:4" x14ac:dyDescent="0.25">
      <c r="A80" s="4" t="s">
        <v>1038</v>
      </c>
      <c r="C80" s="6">
        <v>725</v>
      </c>
      <c r="D80" s="6">
        <v>864</v>
      </c>
    </row>
    <row r="81" spans="1:4" x14ac:dyDescent="0.25">
      <c r="A81" s="4" t="s">
        <v>1051</v>
      </c>
      <c r="C81" s="4" t="s">
        <v>6</v>
      </c>
      <c r="D81" s="4" t="s">
        <v>6</v>
      </c>
    </row>
    <row r="82" spans="1:4" ht="30" x14ac:dyDescent="0.25">
      <c r="A82" s="3" t="s">
        <v>876</v>
      </c>
      <c r="C82" s="4" t="s">
        <v>6</v>
      </c>
      <c r="D82" s="4" t="s">
        <v>6</v>
      </c>
    </row>
    <row r="83" spans="1:4" x14ac:dyDescent="0.25">
      <c r="A83" s="4" t="s">
        <v>1042</v>
      </c>
      <c r="C83" s="6">
        <v>4400</v>
      </c>
      <c r="D83" s="6">
        <v>18743</v>
      </c>
    </row>
    <row r="84" spans="1:4" x14ac:dyDescent="0.25">
      <c r="A84" s="4" t="s">
        <v>1052</v>
      </c>
      <c r="C84" s="6">
        <v>9524</v>
      </c>
      <c r="D84" s="6">
        <v>20331</v>
      </c>
    </row>
    <row r="85" spans="1:4" ht="30" x14ac:dyDescent="0.25">
      <c r="A85" s="4" t="s">
        <v>1053</v>
      </c>
      <c r="C85" s="4" t="s">
        <v>6</v>
      </c>
      <c r="D85" s="4" t="s">
        <v>6</v>
      </c>
    </row>
    <row r="86" spans="1:4" ht="30" x14ac:dyDescent="0.25">
      <c r="A86" s="3" t="s">
        <v>876</v>
      </c>
      <c r="C86" s="4" t="s">
        <v>6</v>
      </c>
      <c r="D86" s="4" t="s">
        <v>6</v>
      </c>
    </row>
    <row r="87" spans="1:4" x14ac:dyDescent="0.25">
      <c r="A87" s="4" t="s">
        <v>1027</v>
      </c>
      <c r="C87" s="6">
        <v>5124</v>
      </c>
      <c r="D87" s="6">
        <v>1588</v>
      </c>
    </row>
    <row r="88" spans="1:4" ht="30" x14ac:dyDescent="0.25">
      <c r="A88" s="4" t="s">
        <v>1054</v>
      </c>
      <c r="C88" s="4" t="s">
        <v>6</v>
      </c>
      <c r="D88" s="4" t="s">
        <v>6</v>
      </c>
    </row>
    <row r="89" spans="1:4" ht="30" x14ac:dyDescent="0.25">
      <c r="A89" s="3" t="s">
        <v>876</v>
      </c>
      <c r="C89" s="4" t="s">
        <v>6</v>
      </c>
      <c r="D89" s="4" t="s">
        <v>6</v>
      </c>
    </row>
    <row r="90" spans="1:4" x14ac:dyDescent="0.25">
      <c r="A90" s="4" t="s">
        <v>1042</v>
      </c>
      <c r="C90" s="6">
        <v>817</v>
      </c>
      <c r="D90" s="6">
        <v>15915</v>
      </c>
    </row>
    <row r="91" spans="1:4" ht="30" x14ac:dyDescent="0.25">
      <c r="A91" s="4" t="s">
        <v>1055</v>
      </c>
      <c r="C91" s="4" t="s">
        <v>6</v>
      </c>
      <c r="D91" s="4" t="s">
        <v>6</v>
      </c>
    </row>
    <row r="92" spans="1:4" ht="30" x14ac:dyDescent="0.25">
      <c r="A92" s="3" t="s">
        <v>876</v>
      </c>
      <c r="C92" s="4" t="s">
        <v>6</v>
      </c>
      <c r="D92" s="4" t="s">
        <v>6</v>
      </c>
    </row>
    <row r="93" spans="1:4" x14ac:dyDescent="0.25">
      <c r="A93" s="4" t="s">
        <v>1042</v>
      </c>
      <c r="C93" s="6">
        <v>2601</v>
      </c>
      <c r="D93" s="6">
        <v>1313</v>
      </c>
    </row>
    <row r="94" spans="1:4" ht="30" x14ac:dyDescent="0.25">
      <c r="A94" s="4" t="s">
        <v>1056</v>
      </c>
      <c r="C94" s="4" t="s">
        <v>6</v>
      </c>
      <c r="D94" s="4" t="s">
        <v>6</v>
      </c>
    </row>
    <row r="95" spans="1:4" ht="30" x14ac:dyDescent="0.25">
      <c r="A95" s="3" t="s">
        <v>876</v>
      </c>
      <c r="C95" s="4" t="s">
        <v>6</v>
      </c>
      <c r="D95" s="4" t="s">
        <v>6</v>
      </c>
    </row>
    <row r="96" spans="1:4" x14ac:dyDescent="0.25">
      <c r="A96" s="4" t="s">
        <v>1042</v>
      </c>
      <c r="C96" s="6">
        <v>982</v>
      </c>
      <c r="D96" s="6">
        <v>1514</v>
      </c>
    </row>
    <row r="97" spans="1:4" x14ac:dyDescent="0.25">
      <c r="A97" s="4" t="s">
        <v>1057</v>
      </c>
      <c r="C97" s="4" t="s">
        <v>6</v>
      </c>
      <c r="D97" s="4" t="s">
        <v>6</v>
      </c>
    </row>
    <row r="98" spans="1:4" ht="30" x14ac:dyDescent="0.25">
      <c r="A98" s="3" t="s">
        <v>876</v>
      </c>
      <c r="C98" s="4" t="s">
        <v>6</v>
      </c>
      <c r="D98" s="4" t="s">
        <v>6</v>
      </c>
    </row>
    <row r="99" spans="1:4" x14ac:dyDescent="0.25">
      <c r="A99" s="4" t="s">
        <v>1042</v>
      </c>
      <c r="C99" s="6">
        <v>0</v>
      </c>
      <c r="D99" s="6">
        <v>0</v>
      </c>
    </row>
    <row r="100" spans="1:4" x14ac:dyDescent="0.25">
      <c r="A100" s="4" t="s">
        <v>1052</v>
      </c>
      <c r="C100" s="6">
        <v>0</v>
      </c>
      <c r="D100" s="6">
        <v>0</v>
      </c>
    </row>
    <row r="101" spans="1:4" ht="30" x14ac:dyDescent="0.25">
      <c r="A101" s="4" t="s">
        <v>1058</v>
      </c>
      <c r="C101" s="4" t="s">
        <v>6</v>
      </c>
      <c r="D101" s="4" t="s">
        <v>6</v>
      </c>
    </row>
    <row r="102" spans="1:4" ht="30" x14ac:dyDescent="0.25">
      <c r="A102" s="3" t="s">
        <v>876</v>
      </c>
      <c r="C102" s="4" t="s">
        <v>6</v>
      </c>
      <c r="D102" s="4" t="s">
        <v>6</v>
      </c>
    </row>
    <row r="103" spans="1:4" x14ac:dyDescent="0.25">
      <c r="A103" s="4" t="s">
        <v>1027</v>
      </c>
      <c r="C103" s="6">
        <v>0</v>
      </c>
      <c r="D103" s="6">
        <v>0</v>
      </c>
    </row>
    <row r="104" spans="1:4" ht="30" x14ac:dyDescent="0.25">
      <c r="A104" s="4" t="s">
        <v>1059</v>
      </c>
      <c r="C104" s="4" t="s">
        <v>6</v>
      </c>
      <c r="D104" s="4" t="s">
        <v>6</v>
      </c>
    </row>
    <row r="105" spans="1:4" ht="30" x14ac:dyDescent="0.25">
      <c r="A105" s="3" t="s">
        <v>876</v>
      </c>
      <c r="C105" s="4" t="s">
        <v>6</v>
      </c>
      <c r="D105" s="4" t="s">
        <v>6</v>
      </c>
    </row>
    <row r="106" spans="1:4" x14ac:dyDescent="0.25">
      <c r="A106" s="4" t="s">
        <v>1042</v>
      </c>
      <c r="C106" s="6">
        <v>0</v>
      </c>
      <c r="D106" s="6">
        <v>0</v>
      </c>
    </row>
    <row r="107" spans="1:4" ht="30" x14ac:dyDescent="0.25">
      <c r="A107" s="4" t="s">
        <v>1060</v>
      </c>
      <c r="C107" s="4" t="s">
        <v>6</v>
      </c>
      <c r="D107" s="4" t="s">
        <v>6</v>
      </c>
    </row>
    <row r="108" spans="1:4" ht="30" x14ac:dyDescent="0.25">
      <c r="A108" s="3" t="s">
        <v>876</v>
      </c>
      <c r="C108" s="4" t="s">
        <v>6</v>
      </c>
      <c r="D108" s="4" t="s">
        <v>6</v>
      </c>
    </row>
    <row r="109" spans="1:4" x14ac:dyDescent="0.25">
      <c r="A109" s="4" t="s">
        <v>1042</v>
      </c>
      <c r="C109" s="6">
        <v>0</v>
      </c>
      <c r="D109" s="6">
        <v>0</v>
      </c>
    </row>
    <row r="110" spans="1:4" ht="30" x14ac:dyDescent="0.25">
      <c r="A110" s="4" t="s">
        <v>1061</v>
      </c>
      <c r="C110" s="4" t="s">
        <v>6</v>
      </c>
      <c r="D110" s="4" t="s">
        <v>6</v>
      </c>
    </row>
    <row r="111" spans="1:4" ht="30" x14ac:dyDescent="0.25">
      <c r="A111" s="3" t="s">
        <v>876</v>
      </c>
      <c r="C111" s="4" t="s">
        <v>6</v>
      </c>
      <c r="D111" s="4" t="s">
        <v>6</v>
      </c>
    </row>
    <row r="112" spans="1:4" x14ac:dyDescent="0.25">
      <c r="A112" s="4" t="s">
        <v>1042</v>
      </c>
      <c r="C112" s="6">
        <v>0</v>
      </c>
      <c r="D112" s="6">
        <v>0</v>
      </c>
    </row>
    <row r="113" spans="1:4" x14ac:dyDescent="0.25">
      <c r="A113" s="4" t="s">
        <v>1062</v>
      </c>
      <c r="C113" s="4" t="s">
        <v>6</v>
      </c>
      <c r="D113" s="4" t="s">
        <v>6</v>
      </c>
    </row>
    <row r="114" spans="1:4" ht="30" x14ac:dyDescent="0.25">
      <c r="A114" s="3" t="s">
        <v>876</v>
      </c>
      <c r="C114" s="4" t="s">
        <v>6</v>
      </c>
      <c r="D114" s="4" t="s">
        <v>6</v>
      </c>
    </row>
    <row r="115" spans="1:4" x14ac:dyDescent="0.25">
      <c r="A115" s="4" t="s">
        <v>1042</v>
      </c>
      <c r="C115" s="6">
        <v>4400</v>
      </c>
      <c r="D115" s="6">
        <v>18743</v>
      </c>
    </row>
    <row r="116" spans="1:4" x14ac:dyDescent="0.25">
      <c r="A116" s="4" t="s">
        <v>1052</v>
      </c>
      <c r="C116" s="6">
        <v>9524</v>
      </c>
      <c r="D116" s="6">
        <v>20331</v>
      </c>
    </row>
    <row r="117" spans="1:4" ht="30" x14ac:dyDescent="0.25">
      <c r="A117" s="4" t="s">
        <v>1063</v>
      </c>
      <c r="C117" s="4" t="s">
        <v>6</v>
      </c>
      <c r="D117" s="4" t="s">
        <v>6</v>
      </c>
    </row>
    <row r="118" spans="1:4" ht="30" x14ac:dyDescent="0.25">
      <c r="A118" s="3" t="s">
        <v>876</v>
      </c>
      <c r="C118" s="4" t="s">
        <v>6</v>
      </c>
      <c r="D118" s="4" t="s">
        <v>6</v>
      </c>
    </row>
    <row r="119" spans="1:4" x14ac:dyDescent="0.25">
      <c r="A119" s="4" t="s">
        <v>1027</v>
      </c>
      <c r="C119" s="6">
        <v>5124</v>
      </c>
      <c r="D119" s="6">
        <v>1588</v>
      </c>
    </row>
    <row r="120" spans="1:4" ht="30" x14ac:dyDescent="0.25">
      <c r="A120" s="4" t="s">
        <v>1064</v>
      </c>
      <c r="C120" s="4" t="s">
        <v>6</v>
      </c>
      <c r="D120" s="4" t="s">
        <v>6</v>
      </c>
    </row>
    <row r="121" spans="1:4" ht="30" x14ac:dyDescent="0.25">
      <c r="A121" s="3" t="s">
        <v>876</v>
      </c>
      <c r="C121" s="4" t="s">
        <v>6</v>
      </c>
      <c r="D121" s="4" t="s">
        <v>6</v>
      </c>
    </row>
    <row r="122" spans="1:4" x14ac:dyDescent="0.25">
      <c r="A122" s="4" t="s">
        <v>1042</v>
      </c>
      <c r="C122" s="6">
        <v>817</v>
      </c>
      <c r="D122" s="6">
        <v>15915</v>
      </c>
    </row>
    <row r="123" spans="1:4" ht="30" x14ac:dyDescent="0.25">
      <c r="A123" s="4" t="s">
        <v>1065</v>
      </c>
      <c r="C123" s="4" t="s">
        <v>6</v>
      </c>
      <c r="D123" s="4" t="s">
        <v>6</v>
      </c>
    </row>
    <row r="124" spans="1:4" ht="30" x14ac:dyDescent="0.25">
      <c r="A124" s="3" t="s">
        <v>876</v>
      </c>
      <c r="C124" s="4" t="s">
        <v>6</v>
      </c>
      <c r="D124" s="4" t="s">
        <v>6</v>
      </c>
    </row>
    <row r="125" spans="1:4" x14ac:dyDescent="0.25">
      <c r="A125" s="4" t="s">
        <v>1042</v>
      </c>
      <c r="C125" s="6">
        <v>2601</v>
      </c>
      <c r="D125" s="6">
        <v>1313</v>
      </c>
    </row>
    <row r="126" spans="1:4" ht="30" x14ac:dyDescent="0.25">
      <c r="A126" s="4" t="s">
        <v>1066</v>
      </c>
      <c r="C126" s="4" t="s">
        <v>6</v>
      </c>
      <c r="D126" s="4" t="s">
        <v>6</v>
      </c>
    </row>
    <row r="127" spans="1:4" ht="30" x14ac:dyDescent="0.25">
      <c r="A127" s="3" t="s">
        <v>876</v>
      </c>
      <c r="C127" s="4" t="s">
        <v>6</v>
      </c>
      <c r="D127" s="4" t="s">
        <v>6</v>
      </c>
    </row>
    <row r="128" spans="1:4" x14ac:dyDescent="0.25">
      <c r="A128" s="4" t="s">
        <v>1042</v>
      </c>
      <c r="C128" s="6">
        <v>982</v>
      </c>
      <c r="D128" s="6">
        <v>1514</v>
      </c>
    </row>
    <row r="129" spans="1:4" x14ac:dyDescent="0.25">
      <c r="A129" s="4" t="s">
        <v>1067</v>
      </c>
      <c r="C129" s="4" t="s">
        <v>6</v>
      </c>
      <c r="D129" s="4" t="s">
        <v>6</v>
      </c>
    </row>
    <row r="130" spans="1:4" ht="30" x14ac:dyDescent="0.25">
      <c r="A130" s="3" t="s">
        <v>876</v>
      </c>
      <c r="C130" s="4" t="s">
        <v>6</v>
      </c>
      <c r="D130" s="4" t="s">
        <v>6</v>
      </c>
    </row>
    <row r="131" spans="1:4" x14ac:dyDescent="0.25">
      <c r="A131" s="4" t="s">
        <v>1027</v>
      </c>
      <c r="B131" s="4" t="s">
        <v>84</v>
      </c>
      <c r="C131" s="6">
        <v>2779</v>
      </c>
      <c r="D131" s="6">
        <v>2836</v>
      </c>
    </row>
    <row r="132" spans="1:4" x14ac:dyDescent="0.25">
      <c r="A132" s="4" t="s">
        <v>1042</v>
      </c>
      <c r="C132" s="6">
        <v>150</v>
      </c>
      <c r="D132" s="6">
        <v>352</v>
      </c>
    </row>
    <row r="133" spans="1:4" x14ac:dyDescent="0.25">
      <c r="A133" s="4" t="s">
        <v>1068</v>
      </c>
      <c r="C133" s="6">
        <v>2929</v>
      </c>
      <c r="D133" s="6">
        <v>3188</v>
      </c>
    </row>
    <row r="134" spans="1:4" ht="30" x14ac:dyDescent="0.25">
      <c r="A134" s="4" t="s">
        <v>1069</v>
      </c>
      <c r="C134" s="4" t="s">
        <v>6</v>
      </c>
      <c r="D134" s="4" t="s">
        <v>6</v>
      </c>
    </row>
    <row r="135" spans="1:4" ht="30" x14ac:dyDescent="0.25">
      <c r="A135" s="3" t="s">
        <v>876</v>
      </c>
      <c r="C135" s="4" t="s">
        <v>6</v>
      </c>
      <c r="D135" s="4" t="s">
        <v>6</v>
      </c>
    </row>
    <row r="136" spans="1:4" x14ac:dyDescent="0.25">
      <c r="A136" s="4" t="s">
        <v>1042</v>
      </c>
      <c r="C136" s="6">
        <v>124</v>
      </c>
      <c r="D136" s="6">
        <v>280</v>
      </c>
    </row>
    <row r="137" spans="1:4" ht="30" x14ac:dyDescent="0.25">
      <c r="A137" s="4" t="s">
        <v>1070</v>
      </c>
      <c r="C137" s="4" t="s">
        <v>6</v>
      </c>
      <c r="D137" s="4" t="s">
        <v>6</v>
      </c>
    </row>
    <row r="138" spans="1:4" ht="30" x14ac:dyDescent="0.25">
      <c r="A138" s="3" t="s">
        <v>876</v>
      </c>
      <c r="C138" s="4" t="s">
        <v>6</v>
      </c>
      <c r="D138" s="4" t="s">
        <v>6</v>
      </c>
    </row>
    <row r="139" spans="1:4" x14ac:dyDescent="0.25">
      <c r="A139" s="4" t="s">
        <v>1042</v>
      </c>
      <c r="C139" s="6">
        <v>26</v>
      </c>
      <c r="D139" s="6">
        <v>72</v>
      </c>
    </row>
    <row r="140" spans="1:4" x14ac:dyDescent="0.25">
      <c r="A140" s="4" t="s">
        <v>1071</v>
      </c>
      <c r="C140" s="4" t="s">
        <v>6</v>
      </c>
      <c r="D140" s="4" t="s">
        <v>6</v>
      </c>
    </row>
    <row r="141" spans="1:4" ht="30" x14ac:dyDescent="0.25">
      <c r="A141" s="3" t="s">
        <v>876</v>
      </c>
      <c r="C141" s="4" t="s">
        <v>6</v>
      </c>
      <c r="D141" s="4" t="s">
        <v>6</v>
      </c>
    </row>
    <row r="142" spans="1:4" x14ac:dyDescent="0.25">
      <c r="A142" s="4" t="s">
        <v>1027</v>
      </c>
      <c r="B142" s="4" t="s">
        <v>84</v>
      </c>
      <c r="C142" s="6">
        <v>2772</v>
      </c>
      <c r="D142" s="6">
        <v>2823</v>
      </c>
    </row>
    <row r="143" spans="1:4" x14ac:dyDescent="0.25">
      <c r="A143" s="4" t="s">
        <v>1042</v>
      </c>
      <c r="C143" s="6">
        <v>0</v>
      </c>
      <c r="D143" s="6">
        <v>0</v>
      </c>
    </row>
    <row r="144" spans="1:4" x14ac:dyDescent="0.25">
      <c r="A144" s="4" t="s">
        <v>1068</v>
      </c>
      <c r="C144" s="6">
        <v>2772</v>
      </c>
      <c r="D144" s="6">
        <v>2823</v>
      </c>
    </row>
    <row r="145" spans="1:4" ht="30" x14ac:dyDescent="0.25">
      <c r="A145" s="4" t="s">
        <v>1072</v>
      </c>
      <c r="C145" s="4" t="s">
        <v>6</v>
      </c>
      <c r="D145" s="4" t="s">
        <v>6</v>
      </c>
    </row>
    <row r="146" spans="1:4" ht="30" x14ac:dyDescent="0.25">
      <c r="A146" s="3" t="s">
        <v>876</v>
      </c>
      <c r="C146" s="4" t="s">
        <v>6</v>
      </c>
      <c r="D146" s="4" t="s">
        <v>6</v>
      </c>
    </row>
    <row r="147" spans="1:4" x14ac:dyDescent="0.25">
      <c r="A147" s="4" t="s">
        <v>1042</v>
      </c>
      <c r="C147" s="6">
        <v>0</v>
      </c>
      <c r="D147" s="6">
        <v>0</v>
      </c>
    </row>
    <row r="148" spans="1:4" ht="30" x14ac:dyDescent="0.25">
      <c r="A148" s="4" t="s">
        <v>1073</v>
      </c>
      <c r="C148" s="4" t="s">
        <v>6</v>
      </c>
      <c r="D148" s="4" t="s">
        <v>6</v>
      </c>
    </row>
    <row r="149" spans="1:4" ht="30" x14ac:dyDescent="0.25">
      <c r="A149" s="3" t="s">
        <v>876</v>
      </c>
      <c r="C149" s="4" t="s">
        <v>6</v>
      </c>
      <c r="D149" s="4" t="s">
        <v>6</v>
      </c>
    </row>
    <row r="150" spans="1:4" x14ac:dyDescent="0.25">
      <c r="A150" s="4" t="s">
        <v>1042</v>
      </c>
      <c r="C150" s="6">
        <v>0</v>
      </c>
      <c r="D150" s="6">
        <v>0</v>
      </c>
    </row>
    <row r="151" spans="1:4" x14ac:dyDescent="0.25">
      <c r="A151" s="4" t="s">
        <v>1074</v>
      </c>
      <c r="C151" s="4" t="s">
        <v>6</v>
      </c>
      <c r="D151" s="4" t="s">
        <v>6</v>
      </c>
    </row>
    <row r="152" spans="1:4" ht="30" x14ac:dyDescent="0.25">
      <c r="A152" s="3" t="s">
        <v>876</v>
      </c>
      <c r="C152" s="4" t="s">
        <v>6</v>
      </c>
      <c r="D152" s="4" t="s">
        <v>6</v>
      </c>
    </row>
    <row r="153" spans="1:4" x14ac:dyDescent="0.25">
      <c r="A153" s="4" t="s">
        <v>1027</v>
      </c>
      <c r="B153" s="4" t="s">
        <v>84</v>
      </c>
      <c r="C153" s="6">
        <v>7</v>
      </c>
      <c r="D153" s="6">
        <v>13</v>
      </c>
    </row>
    <row r="154" spans="1:4" x14ac:dyDescent="0.25">
      <c r="A154" s="4" t="s">
        <v>1042</v>
      </c>
      <c r="C154" s="6">
        <v>150</v>
      </c>
      <c r="D154" s="6">
        <v>352</v>
      </c>
    </row>
    <row r="155" spans="1:4" x14ac:dyDescent="0.25">
      <c r="A155" s="4" t="s">
        <v>1068</v>
      </c>
      <c r="C155" s="6">
        <v>156</v>
      </c>
      <c r="D155" s="6">
        <v>365</v>
      </c>
    </row>
    <row r="156" spans="1:4" ht="30" x14ac:dyDescent="0.25">
      <c r="A156" s="4" t="s">
        <v>1075</v>
      </c>
      <c r="C156" s="4" t="s">
        <v>6</v>
      </c>
      <c r="D156" s="4" t="s">
        <v>6</v>
      </c>
    </row>
    <row r="157" spans="1:4" ht="30" x14ac:dyDescent="0.25">
      <c r="A157" s="3" t="s">
        <v>876</v>
      </c>
      <c r="C157" s="4" t="s">
        <v>6</v>
      </c>
      <c r="D157" s="4" t="s">
        <v>6</v>
      </c>
    </row>
    <row r="158" spans="1:4" x14ac:dyDescent="0.25">
      <c r="A158" s="4" t="s">
        <v>1042</v>
      </c>
      <c r="C158" s="6">
        <v>124</v>
      </c>
      <c r="D158" s="6">
        <v>280</v>
      </c>
    </row>
    <row r="159" spans="1:4" ht="30" x14ac:dyDescent="0.25">
      <c r="A159" s="4" t="s">
        <v>1076</v>
      </c>
      <c r="C159" s="4" t="s">
        <v>6</v>
      </c>
      <c r="D159" s="4" t="s">
        <v>6</v>
      </c>
    </row>
    <row r="160" spans="1:4" ht="30" x14ac:dyDescent="0.25">
      <c r="A160" s="3" t="s">
        <v>876</v>
      </c>
      <c r="C160" s="4" t="s">
        <v>6</v>
      </c>
      <c r="D160" s="4" t="s">
        <v>6</v>
      </c>
    </row>
    <row r="161" spans="1:4" x14ac:dyDescent="0.25">
      <c r="A161" s="4" t="s">
        <v>1042</v>
      </c>
      <c r="C161" s="5">
        <v>26</v>
      </c>
      <c r="D161" s="5">
        <v>72</v>
      </c>
    </row>
    <row r="162" spans="1:4" x14ac:dyDescent="0.25">
      <c r="A162" s="18"/>
      <c r="B162" s="18"/>
      <c r="C162" s="18"/>
    </row>
    <row r="163" spans="1:4" x14ac:dyDescent="0.25">
      <c r="A163" s="20" t="s">
        <v>1077</v>
      </c>
      <c r="B163" s="18"/>
      <c r="C163" s="18"/>
    </row>
  </sheetData>
  <mergeCells count="3">
    <mergeCell ref="A1:B1"/>
    <mergeCell ref="A162:C162"/>
    <mergeCell ref="A163:C163"/>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dimension ref="A1:C4"/>
  <sheetViews>
    <sheetView workbookViewId="0">
      <selection sqref="A1:B2"/>
    </sheetView>
  </sheetViews>
  <sheetFormatPr defaultRowHeight="15" x14ac:dyDescent="0.25"/>
  <cols>
    <col min="1" max="1" width="80" customWidth="1"/>
    <col min="2" max="3" width="14" customWidth="1"/>
  </cols>
  <sheetData>
    <row r="1" spans="1:3" ht="30" x14ac:dyDescent="0.25">
      <c r="A1" s="1" t="s">
        <v>1078</v>
      </c>
      <c r="B1" s="2" t="s">
        <v>2</v>
      </c>
      <c r="C1" s="2" t="s">
        <v>72</v>
      </c>
    </row>
    <row r="2" spans="1:3" x14ac:dyDescent="0.25">
      <c r="A2" s="4" t="s">
        <v>1033</v>
      </c>
      <c r="B2" s="4" t="s">
        <v>6</v>
      </c>
      <c r="C2" s="4" t="s">
        <v>6</v>
      </c>
    </row>
    <row r="3" spans="1:3" ht="30" x14ac:dyDescent="0.25">
      <c r="A3" s="3" t="s">
        <v>876</v>
      </c>
      <c r="B3" s="4" t="s">
        <v>6</v>
      </c>
      <c r="C3" s="4" t="s">
        <v>6</v>
      </c>
    </row>
    <row r="4" spans="1:3" x14ac:dyDescent="0.25">
      <c r="A4" s="4" t="s">
        <v>1079</v>
      </c>
      <c r="B4" s="5">
        <v>130</v>
      </c>
      <c r="C4" s="5">
        <v>143</v>
      </c>
    </row>
  </sheetData>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dimension ref="A1:C6"/>
  <sheetViews>
    <sheetView workbookViewId="0">
      <selection sqref="A1:B2"/>
    </sheetView>
  </sheetViews>
  <sheetFormatPr defaultRowHeight="15" x14ac:dyDescent="0.25"/>
  <cols>
    <col min="1" max="1" width="80" customWidth="1"/>
    <col min="2" max="3" width="14" customWidth="1"/>
  </cols>
  <sheetData>
    <row r="1" spans="1:3" ht="30" x14ac:dyDescent="0.25">
      <c r="A1" s="1" t="s">
        <v>1080</v>
      </c>
      <c r="B1" s="2" t="s">
        <v>2</v>
      </c>
      <c r="C1" s="2" t="s">
        <v>72</v>
      </c>
    </row>
    <row r="2" spans="1:3" ht="30" x14ac:dyDescent="0.25">
      <c r="A2" s="3" t="s">
        <v>876</v>
      </c>
      <c r="B2" s="4" t="s">
        <v>6</v>
      </c>
      <c r="C2" s="4" t="s">
        <v>6</v>
      </c>
    </row>
    <row r="3" spans="1:3" x14ac:dyDescent="0.25">
      <c r="A3" s="4" t="s">
        <v>151</v>
      </c>
      <c r="B3" s="5">
        <v>61538</v>
      </c>
      <c r="C3" s="5">
        <v>32884</v>
      </c>
    </row>
    <row r="4" spans="1:3" x14ac:dyDescent="0.25">
      <c r="A4" s="4" t="s">
        <v>1081</v>
      </c>
      <c r="B4" s="4" t="s">
        <v>6</v>
      </c>
      <c r="C4" s="4" t="s">
        <v>6</v>
      </c>
    </row>
    <row r="5" spans="1:3" ht="30" x14ac:dyDescent="0.25">
      <c r="A5" s="3" t="s">
        <v>876</v>
      </c>
      <c r="B5" s="4" t="s">
        <v>6</v>
      </c>
      <c r="C5" s="4" t="s">
        <v>6</v>
      </c>
    </row>
    <row r="6" spans="1:3" x14ac:dyDescent="0.25">
      <c r="A6" s="4" t="s">
        <v>1082</v>
      </c>
      <c r="B6" s="5">
        <v>61000</v>
      </c>
      <c r="C6" s="5">
        <v>30000</v>
      </c>
    </row>
  </sheetData>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dimension ref="A1:D17"/>
  <sheetViews>
    <sheetView workbookViewId="0">
      <selection sqref="A1:B2"/>
    </sheetView>
  </sheetViews>
  <sheetFormatPr defaultRowHeight="15" x14ac:dyDescent="0.25"/>
  <cols>
    <col min="1" max="1" width="80" customWidth="1"/>
    <col min="2" max="2" width="13" customWidth="1"/>
    <col min="3" max="4" width="14" customWidth="1"/>
  </cols>
  <sheetData>
    <row r="1" spans="1:4" x14ac:dyDescent="0.25">
      <c r="A1" s="17" t="s">
        <v>1083</v>
      </c>
      <c r="B1" s="18"/>
      <c r="C1" s="2" t="s">
        <v>2</v>
      </c>
      <c r="D1" s="2" t="s">
        <v>72</v>
      </c>
    </row>
    <row r="2" spans="1:4" x14ac:dyDescent="0.25">
      <c r="A2" s="3" t="s">
        <v>128</v>
      </c>
      <c r="C2" s="4" t="s">
        <v>6</v>
      </c>
      <c r="D2" s="4" t="s">
        <v>6</v>
      </c>
    </row>
    <row r="3" spans="1:4" x14ac:dyDescent="0.25">
      <c r="A3" s="4" t="s">
        <v>1084</v>
      </c>
      <c r="B3" s="4" t="s">
        <v>76</v>
      </c>
      <c r="C3" s="5">
        <v>5124</v>
      </c>
      <c r="D3" s="5">
        <v>1588</v>
      </c>
    </row>
    <row r="4" spans="1:4" x14ac:dyDescent="0.25">
      <c r="A4" s="4" t="s">
        <v>1085</v>
      </c>
      <c r="C4" s="6">
        <v>4400</v>
      </c>
      <c r="D4" s="6">
        <v>18743</v>
      </c>
    </row>
    <row r="5" spans="1:4" x14ac:dyDescent="0.25">
      <c r="A5" s="4" t="s">
        <v>1086</v>
      </c>
      <c r="C5" s="6">
        <v>313</v>
      </c>
      <c r="D5" s="6">
        <v>1985</v>
      </c>
    </row>
    <row r="6" spans="1:4" x14ac:dyDescent="0.25">
      <c r="A6" s="4" t="s">
        <v>1087</v>
      </c>
      <c r="C6" s="6">
        <v>9837</v>
      </c>
      <c r="D6" s="6">
        <v>22316</v>
      </c>
    </row>
    <row r="7" spans="1:4" x14ac:dyDescent="0.25">
      <c r="A7" s="3" t="s">
        <v>135</v>
      </c>
      <c r="C7" s="4" t="s">
        <v>6</v>
      </c>
      <c r="D7" s="4" t="s">
        <v>6</v>
      </c>
    </row>
    <row r="8" spans="1:4" x14ac:dyDescent="0.25">
      <c r="A8" s="4" t="s">
        <v>1084</v>
      </c>
      <c r="B8" s="4" t="s">
        <v>79</v>
      </c>
      <c r="C8" s="6">
        <v>2779</v>
      </c>
      <c r="D8" s="6">
        <v>2836</v>
      </c>
    </row>
    <row r="9" spans="1:4" x14ac:dyDescent="0.25">
      <c r="A9" s="4" t="s">
        <v>1085</v>
      </c>
      <c r="C9" s="6">
        <v>150</v>
      </c>
      <c r="D9" s="6">
        <v>352</v>
      </c>
    </row>
    <row r="10" spans="1:4" x14ac:dyDescent="0.25">
      <c r="A10" s="4" t="s">
        <v>1086</v>
      </c>
      <c r="C10" s="6">
        <v>47</v>
      </c>
      <c r="D10" s="6">
        <v>48</v>
      </c>
    </row>
    <row r="11" spans="1:4" x14ac:dyDescent="0.25">
      <c r="A11" s="4" t="s">
        <v>1088</v>
      </c>
      <c r="B11" s="4" t="s">
        <v>79</v>
      </c>
      <c r="C11" s="6">
        <v>755</v>
      </c>
      <c r="D11" s="6">
        <v>800</v>
      </c>
    </row>
    <row r="12" spans="1:4" x14ac:dyDescent="0.25">
      <c r="A12" s="4" t="s">
        <v>135</v>
      </c>
      <c r="C12" s="6">
        <v>3731</v>
      </c>
      <c r="D12" s="6">
        <v>4036</v>
      </c>
    </row>
    <row r="13" spans="1:4" x14ac:dyDescent="0.25">
      <c r="A13" s="4" t="s">
        <v>134</v>
      </c>
      <c r="C13" s="6">
        <v>11637</v>
      </c>
      <c r="D13" s="6">
        <v>11033</v>
      </c>
    </row>
    <row r="14" spans="1:4" x14ac:dyDescent="0.25">
      <c r="A14" s="4" t="s">
        <v>1089</v>
      </c>
      <c r="C14" s="6">
        <v>15368</v>
      </c>
      <c r="D14" s="6">
        <v>15069</v>
      </c>
    </row>
    <row r="15" spans="1:4" x14ac:dyDescent="0.25">
      <c r="A15" s="4" t="s">
        <v>1090</v>
      </c>
      <c r="C15" s="5">
        <v>207</v>
      </c>
      <c r="D15" s="5">
        <v>679</v>
      </c>
    </row>
    <row r="16" spans="1:4" x14ac:dyDescent="0.25">
      <c r="A16" s="18"/>
      <c r="B16" s="18"/>
      <c r="C16" s="18"/>
    </row>
    <row r="17" spans="1:3" x14ac:dyDescent="0.25">
      <c r="A17" s="20" t="s">
        <v>1091</v>
      </c>
      <c r="B17" s="18"/>
      <c r="C17" s="18"/>
    </row>
  </sheetData>
  <mergeCells count="3">
    <mergeCell ref="A1:B1"/>
    <mergeCell ref="A16:C16"/>
    <mergeCell ref="A17:C17"/>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72305-2E7D-4961-A20A-FF1AF2243CAA}">
  <sheetPr>
    <tabColor theme="7" tint="0.59999389629810485"/>
  </sheetPr>
  <dimension ref="A1:B10"/>
  <sheetViews>
    <sheetView showGridLines="0" workbookViewId="0">
      <selection activeCell="D13" sqref="D13"/>
    </sheetView>
  </sheetViews>
  <sheetFormatPr defaultColWidth="16.28515625" defaultRowHeight="15" x14ac:dyDescent="0.25"/>
  <cols>
    <col min="1" max="1" width="60" style="74" customWidth="1"/>
    <col min="2" max="16384" width="16.28515625" style="74"/>
  </cols>
  <sheetData>
    <row r="1" spans="1:2" ht="28.5" x14ac:dyDescent="0.45">
      <c r="A1" s="99" t="s">
        <v>1930</v>
      </c>
    </row>
    <row r="2" spans="1:2" ht="22.5" x14ac:dyDescent="0.35">
      <c r="A2" s="98" t="s">
        <v>1948</v>
      </c>
    </row>
    <row r="4" spans="1:2" x14ac:dyDescent="0.25">
      <c r="A4" s="85" t="s">
        <v>1949</v>
      </c>
      <c r="B4" s="79">
        <v>62.74</v>
      </c>
    </row>
    <row r="5" spans="1:2" x14ac:dyDescent="0.25">
      <c r="A5" s="85" t="s">
        <v>1950</v>
      </c>
      <c r="B5" s="79">
        <v>28.18</v>
      </c>
    </row>
    <row r="6" spans="1:2" x14ac:dyDescent="0.25">
      <c r="A6" s="85" t="s">
        <v>1951</v>
      </c>
      <c r="B6" s="79">
        <v>17.57</v>
      </c>
    </row>
    <row r="7" spans="1:2" x14ac:dyDescent="0.25">
      <c r="A7" s="85" t="s">
        <v>1952</v>
      </c>
      <c r="B7" s="79">
        <v>0.42</v>
      </c>
    </row>
    <row r="8" spans="1:2" x14ac:dyDescent="0.25">
      <c r="A8" s="82" t="s">
        <v>1953</v>
      </c>
      <c r="B8" s="80">
        <v>0.62</v>
      </c>
    </row>
    <row r="9" spans="1:2" x14ac:dyDescent="0.25">
      <c r="A9" s="85" t="s">
        <v>1954</v>
      </c>
      <c r="B9" s="78">
        <v>-6.6E-3</v>
      </c>
    </row>
    <row r="10" spans="1:2" x14ac:dyDescent="0.25">
      <c r="A10" s="81"/>
      <c r="B10" s="81"/>
    </row>
  </sheetData>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dimension ref="A1:C61"/>
  <sheetViews>
    <sheetView workbookViewId="0">
      <selection sqref="A1:B2"/>
    </sheetView>
  </sheetViews>
  <sheetFormatPr defaultRowHeight="15" x14ac:dyDescent="0.25"/>
  <cols>
    <col min="1" max="1" width="80" customWidth="1"/>
    <col min="2" max="3" width="14" customWidth="1"/>
  </cols>
  <sheetData>
    <row r="1" spans="1:3" x14ac:dyDescent="0.25">
      <c r="A1" s="1" t="s">
        <v>1092</v>
      </c>
      <c r="B1" s="2" t="s">
        <v>2</v>
      </c>
      <c r="C1" s="2" t="s">
        <v>72</v>
      </c>
    </row>
    <row r="2" spans="1:3" x14ac:dyDescent="0.25">
      <c r="A2" s="3" t="s">
        <v>1093</v>
      </c>
      <c r="B2" s="4" t="s">
        <v>6</v>
      </c>
      <c r="C2" s="4" t="s">
        <v>6</v>
      </c>
    </row>
    <row r="3" spans="1:3" x14ac:dyDescent="0.25">
      <c r="A3" s="4" t="s">
        <v>1094</v>
      </c>
      <c r="B3" s="5">
        <v>5126</v>
      </c>
      <c r="C3" s="5">
        <v>21556</v>
      </c>
    </row>
    <row r="4" spans="1:3" x14ac:dyDescent="0.25">
      <c r="A4" s="4" t="s">
        <v>1095</v>
      </c>
      <c r="B4" s="6">
        <v>6</v>
      </c>
      <c r="C4" s="6">
        <v>304</v>
      </c>
    </row>
    <row r="5" spans="1:3" x14ac:dyDescent="0.25">
      <c r="A5" s="4" t="s">
        <v>1096</v>
      </c>
      <c r="B5" s="6">
        <v>-16</v>
      </c>
      <c r="C5" s="6">
        <v>-53</v>
      </c>
    </row>
    <row r="6" spans="1:3" x14ac:dyDescent="0.25">
      <c r="A6" s="4" t="s">
        <v>1097</v>
      </c>
      <c r="B6" s="6">
        <v>5115</v>
      </c>
      <c r="C6" s="6">
        <v>21807</v>
      </c>
    </row>
    <row r="7" spans="1:3" x14ac:dyDescent="0.25">
      <c r="A7" s="4" t="s">
        <v>1098</v>
      </c>
      <c r="B7" s="6">
        <v>4919</v>
      </c>
      <c r="C7" s="4" t="s">
        <v>6</v>
      </c>
    </row>
    <row r="8" spans="1:3" x14ac:dyDescent="0.25">
      <c r="A8" s="4" t="s">
        <v>1099</v>
      </c>
      <c r="B8" s="6">
        <v>185</v>
      </c>
      <c r="C8" s="4" t="s">
        <v>6</v>
      </c>
    </row>
    <row r="9" spans="1:3" x14ac:dyDescent="0.25">
      <c r="A9" s="4" t="s">
        <v>1100</v>
      </c>
      <c r="B9" s="6">
        <v>12</v>
      </c>
      <c r="C9" s="4" t="s">
        <v>6</v>
      </c>
    </row>
    <row r="10" spans="1:3" x14ac:dyDescent="0.25">
      <c r="A10" s="4" t="s">
        <v>1041</v>
      </c>
      <c r="B10" s="4" t="s">
        <v>6</v>
      </c>
      <c r="C10" s="4" t="s">
        <v>6</v>
      </c>
    </row>
    <row r="11" spans="1:3" x14ac:dyDescent="0.25">
      <c r="A11" s="3" t="s">
        <v>1101</v>
      </c>
      <c r="B11" s="4" t="s">
        <v>6</v>
      </c>
      <c r="C11" s="4" t="s">
        <v>6</v>
      </c>
    </row>
    <row r="12" spans="1:3" x14ac:dyDescent="0.25">
      <c r="A12" s="4" t="s">
        <v>1102</v>
      </c>
      <c r="B12" s="6">
        <v>953</v>
      </c>
      <c r="C12" s="6">
        <v>15946</v>
      </c>
    </row>
    <row r="13" spans="1:3" x14ac:dyDescent="0.25">
      <c r="A13" s="4" t="s">
        <v>1103</v>
      </c>
      <c r="B13" s="6">
        <v>2</v>
      </c>
      <c r="C13" s="6">
        <v>297</v>
      </c>
    </row>
    <row r="14" spans="1:3" x14ac:dyDescent="0.25">
      <c r="A14" s="4" t="s">
        <v>1104</v>
      </c>
      <c r="B14" s="6">
        <v>-14</v>
      </c>
      <c r="C14" s="6">
        <v>-48</v>
      </c>
    </row>
    <row r="15" spans="1:3" x14ac:dyDescent="0.25">
      <c r="A15" s="4" t="s">
        <v>1105</v>
      </c>
      <c r="B15" s="6">
        <v>941</v>
      </c>
      <c r="C15" s="6">
        <v>16195</v>
      </c>
    </row>
    <row r="16" spans="1:3" x14ac:dyDescent="0.25">
      <c r="A16" s="3" t="s">
        <v>1106</v>
      </c>
      <c r="B16" s="4" t="s">
        <v>6</v>
      </c>
      <c r="C16" s="4" t="s">
        <v>6</v>
      </c>
    </row>
    <row r="17" spans="1:3" x14ac:dyDescent="0.25">
      <c r="A17" s="4" t="s">
        <v>1107</v>
      </c>
      <c r="B17" s="6">
        <v>817</v>
      </c>
      <c r="C17" s="4" t="s">
        <v>6</v>
      </c>
    </row>
    <row r="18" spans="1:3" x14ac:dyDescent="0.25">
      <c r="A18" s="4" t="s">
        <v>1108</v>
      </c>
      <c r="B18" s="6">
        <v>124</v>
      </c>
      <c r="C18" s="4" t="s">
        <v>6</v>
      </c>
    </row>
    <row r="19" spans="1:3" x14ac:dyDescent="0.25">
      <c r="A19" s="4" t="s">
        <v>1109</v>
      </c>
      <c r="B19" s="6">
        <v>0</v>
      </c>
      <c r="C19" s="4" t="s">
        <v>6</v>
      </c>
    </row>
    <row r="20" spans="1:3" x14ac:dyDescent="0.25">
      <c r="A20" s="4" t="s">
        <v>1105</v>
      </c>
      <c r="B20" s="6">
        <v>941</v>
      </c>
      <c r="C20" s="6">
        <v>16195</v>
      </c>
    </row>
    <row r="21" spans="1:3" x14ac:dyDescent="0.25">
      <c r="A21" s="3" t="s">
        <v>1110</v>
      </c>
      <c r="B21" s="4" t="s">
        <v>6</v>
      </c>
      <c r="C21" s="4" t="s">
        <v>6</v>
      </c>
    </row>
    <row r="22" spans="1:3" x14ac:dyDescent="0.25">
      <c r="A22" s="4" t="s">
        <v>1111</v>
      </c>
      <c r="B22" s="6">
        <v>4</v>
      </c>
      <c r="C22" s="6">
        <v>1542</v>
      </c>
    </row>
    <row r="23" spans="1:3" x14ac:dyDescent="0.25">
      <c r="A23" s="4" t="s">
        <v>1112</v>
      </c>
      <c r="B23" s="6">
        <v>0</v>
      </c>
      <c r="C23" s="6">
        <v>0</v>
      </c>
    </row>
    <row r="24" spans="1:3" x14ac:dyDescent="0.25">
      <c r="A24" s="4" t="s">
        <v>1113</v>
      </c>
      <c r="B24" s="6">
        <v>0</v>
      </c>
      <c r="C24" s="6">
        <v>0</v>
      </c>
    </row>
    <row r="25" spans="1:3" x14ac:dyDescent="0.25">
      <c r="A25" s="4" t="s">
        <v>1114</v>
      </c>
      <c r="B25" s="6">
        <v>4</v>
      </c>
      <c r="C25" s="6">
        <v>1542</v>
      </c>
    </row>
    <row r="26" spans="1:3" x14ac:dyDescent="0.25">
      <c r="A26" s="3" t="s">
        <v>1093</v>
      </c>
      <c r="B26" s="4" t="s">
        <v>6</v>
      </c>
      <c r="C26" s="4" t="s">
        <v>6</v>
      </c>
    </row>
    <row r="27" spans="1:3" x14ac:dyDescent="0.25">
      <c r="A27" s="4" t="s">
        <v>1115</v>
      </c>
      <c r="B27" s="6">
        <v>0</v>
      </c>
      <c r="C27" s="4" t="s">
        <v>6</v>
      </c>
    </row>
    <row r="28" spans="1:3" x14ac:dyDescent="0.25">
      <c r="A28" s="4" t="s">
        <v>1116</v>
      </c>
      <c r="B28" s="6">
        <v>4</v>
      </c>
      <c r="C28" s="4" t="s">
        <v>6</v>
      </c>
    </row>
    <row r="29" spans="1:3" x14ac:dyDescent="0.25">
      <c r="A29" s="4" t="s">
        <v>1117</v>
      </c>
      <c r="B29" s="6">
        <v>1</v>
      </c>
      <c r="C29" s="4" t="s">
        <v>6</v>
      </c>
    </row>
    <row r="30" spans="1:3" x14ac:dyDescent="0.25">
      <c r="A30" s="4" t="s">
        <v>1043</v>
      </c>
      <c r="B30" s="4" t="s">
        <v>6</v>
      </c>
      <c r="C30" s="4" t="s">
        <v>6</v>
      </c>
    </row>
    <row r="31" spans="1:3" x14ac:dyDescent="0.25">
      <c r="A31" s="3" t="s">
        <v>1101</v>
      </c>
      <c r="B31" s="4" t="s">
        <v>6</v>
      </c>
      <c r="C31" s="4" t="s">
        <v>6</v>
      </c>
    </row>
    <row r="32" spans="1:3" x14ac:dyDescent="0.25">
      <c r="A32" s="4" t="s">
        <v>1102</v>
      </c>
      <c r="B32" s="6">
        <v>2601</v>
      </c>
      <c r="C32" s="6">
        <v>1313</v>
      </c>
    </row>
    <row r="33" spans="1:3" x14ac:dyDescent="0.25">
      <c r="A33" s="4" t="s">
        <v>1103</v>
      </c>
      <c r="B33" s="6">
        <v>0</v>
      </c>
      <c r="C33" s="6">
        <v>0</v>
      </c>
    </row>
    <row r="34" spans="1:3" x14ac:dyDescent="0.25">
      <c r="A34" s="4" t="s">
        <v>1104</v>
      </c>
      <c r="B34" s="6">
        <v>0</v>
      </c>
      <c r="C34" s="6">
        <v>0</v>
      </c>
    </row>
    <row r="35" spans="1:3" x14ac:dyDescent="0.25">
      <c r="A35" s="4" t="s">
        <v>1105</v>
      </c>
      <c r="B35" s="6">
        <v>2601</v>
      </c>
      <c r="C35" s="6">
        <v>1313</v>
      </c>
    </row>
    <row r="36" spans="1:3" x14ac:dyDescent="0.25">
      <c r="A36" s="3" t="s">
        <v>1106</v>
      </c>
      <c r="B36" s="4" t="s">
        <v>6</v>
      </c>
      <c r="C36" s="4" t="s">
        <v>6</v>
      </c>
    </row>
    <row r="37" spans="1:3" x14ac:dyDescent="0.25">
      <c r="A37" s="4" t="s">
        <v>1107</v>
      </c>
      <c r="B37" s="6">
        <v>2601</v>
      </c>
      <c r="C37" s="4" t="s">
        <v>6</v>
      </c>
    </row>
    <row r="38" spans="1:3" x14ac:dyDescent="0.25">
      <c r="A38" s="4" t="s">
        <v>1108</v>
      </c>
      <c r="B38" s="6">
        <v>0</v>
      </c>
      <c r="C38" s="4" t="s">
        <v>6</v>
      </c>
    </row>
    <row r="39" spans="1:3" x14ac:dyDescent="0.25">
      <c r="A39" s="4" t="s">
        <v>1109</v>
      </c>
      <c r="B39" s="6">
        <v>0</v>
      </c>
      <c r="C39" s="4" t="s">
        <v>6</v>
      </c>
    </row>
    <row r="40" spans="1:3" x14ac:dyDescent="0.25">
      <c r="A40" s="4" t="s">
        <v>1105</v>
      </c>
      <c r="B40" s="6">
        <v>2601</v>
      </c>
      <c r="C40" s="6">
        <v>1313</v>
      </c>
    </row>
    <row r="41" spans="1:3" x14ac:dyDescent="0.25">
      <c r="A41" s="4" t="s">
        <v>1044</v>
      </c>
      <c r="B41" s="4" t="s">
        <v>6</v>
      </c>
      <c r="C41" s="4" t="s">
        <v>6</v>
      </c>
    </row>
    <row r="42" spans="1:3" x14ac:dyDescent="0.25">
      <c r="A42" s="3" t="s">
        <v>1101</v>
      </c>
      <c r="B42" s="4" t="s">
        <v>6</v>
      </c>
      <c r="C42" s="4" t="s">
        <v>6</v>
      </c>
    </row>
    <row r="43" spans="1:3" x14ac:dyDescent="0.25">
      <c r="A43" s="4" t="s">
        <v>1102</v>
      </c>
      <c r="B43" s="6">
        <v>1006</v>
      </c>
      <c r="C43" s="6">
        <v>1584</v>
      </c>
    </row>
    <row r="44" spans="1:3" x14ac:dyDescent="0.25">
      <c r="A44" s="4" t="s">
        <v>1103</v>
      </c>
      <c r="B44" s="6">
        <v>4</v>
      </c>
      <c r="C44" s="6">
        <v>7</v>
      </c>
    </row>
    <row r="45" spans="1:3" x14ac:dyDescent="0.25">
      <c r="A45" s="4" t="s">
        <v>1104</v>
      </c>
      <c r="B45" s="6">
        <v>-2</v>
      </c>
      <c r="C45" s="6">
        <v>-4</v>
      </c>
    </row>
    <row r="46" spans="1:3" x14ac:dyDescent="0.25">
      <c r="A46" s="4" t="s">
        <v>1105</v>
      </c>
      <c r="B46" s="6">
        <v>1007</v>
      </c>
      <c r="C46" s="6">
        <v>1586</v>
      </c>
    </row>
    <row r="47" spans="1:3" x14ac:dyDescent="0.25">
      <c r="A47" s="3" t="s">
        <v>1106</v>
      </c>
      <c r="B47" s="4" t="s">
        <v>6</v>
      </c>
      <c r="C47" s="4" t="s">
        <v>6</v>
      </c>
    </row>
    <row r="48" spans="1:3" x14ac:dyDescent="0.25">
      <c r="A48" s="4" t="s">
        <v>1107</v>
      </c>
      <c r="B48" s="6">
        <v>982</v>
      </c>
      <c r="C48" s="4" t="s">
        <v>6</v>
      </c>
    </row>
    <row r="49" spans="1:3" x14ac:dyDescent="0.25">
      <c r="A49" s="4" t="s">
        <v>1108</v>
      </c>
      <c r="B49" s="6">
        <v>26</v>
      </c>
      <c r="C49" s="4" t="s">
        <v>6</v>
      </c>
    </row>
    <row r="50" spans="1:3" x14ac:dyDescent="0.25">
      <c r="A50" s="4" t="s">
        <v>1109</v>
      </c>
      <c r="B50" s="6">
        <v>0</v>
      </c>
      <c r="C50" s="4" t="s">
        <v>6</v>
      </c>
    </row>
    <row r="51" spans="1:3" x14ac:dyDescent="0.25">
      <c r="A51" s="4" t="s">
        <v>1105</v>
      </c>
      <c r="B51" s="6">
        <v>1007</v>
      </c>
      <c r="C51" s="6">
        <v>1586</v>
      </c>
    </row>
    <row r="52" spans="1:3" x14ac:dyDescent="0.25">
      <c r="A52" s="4" t="s">
        <v>1118</v>
      </c>
      <c r="B52" s="4" t="s">
        <v>6</v>
      </c>
      <c r="C52" s="4" t="s">
        <v>6</v>
      </c>
    </row>
    <row r="53" spans="1:3" x14ac:dyDescent="0.25">
      <c r="A53" s="3" t="s">
        <v>1110</v>
      </c>
      <c r="B53" s="4" t="s">
        <v>6</v>
      </c>
      <c r="C53" s="4" t="s">
        <v>6</v>
      </c>
    </row>
    <row r="54" spans="1:3" x14ac:dyDescent="0.25">
      <c r="A54" s="4" t="s">
        <v>1111</v>
      </c>
      <c r="B54" s="6">
        <v>561</v>
      </c>
      <c r="C54" s="6">
        <v>1171</v>
      </c>
    </row>
    <row r="55" spans="1:3" x14ac:dyDescent="0.25">
      <c r="A55" s="4" t="s">
        <v>1112</v>
      </c>
      <c r="B55" s="6">
        <v>0</v>
      </c>
      <c r="C55" s="6">
        <v>0</v>
      </c>
    </row>
    <row r="56" spans="1:3" x14ac:dyDescent="0.25">
      <c r="A56" s="4" t="s">
        <v>1113</v>
      </c>
      <c r="B56" s="6">
        <v>0</v>
      </c>
      <c r="C56" s="6">
        <v>0</v>
      </c>
    </row>
    <row r="57" spans="1:3" x14ac:dyDescent="0.25">
      <c r="A57" s="4" t="s">
        <v>1114</v>
      </c>
      <c r="B57" s="6">
        <v>561</v>
      </c>
      <c r="C57" s="5">
        <v>1171</v>
      </c>
    </row>
    <row r="58" spans="1:3" x14ac:dyDescent="0.25">
      <c r="A58" s="3" t="s">
        <v>1093</v>
      </c>
      <c r="B58" s="4" t="s">
        <v>6</v>
      </c>
      <c r="C58" s="4" t="s">
        <v>6</v>
      </c>
    </row>
    <row r="59" spans="1:3" x14ac:dyDescent="0.25">
      <c r="A59" s="4" t="s">
        <v>1115</v>
      </c>
      <c r="B59" s="6">
        <v>519</v>
      </c>
      <c r="C59" s="4" t="s">
        <v>6</v>
      </c>
    </row>
    <row r="60" spans="1:3" x14ac:dyDescent="0.25">
      <c r="A60" s="4" t="s">
        <v>1116</v>
      </c>
      <c r="B60" s="6">
        <v>31</v>
      </c>
      <c r="C60" s="4" t="s">
        <v>6</v>
      </c>
    </row>
    <row r="61" spans="1:3" x14ac:dyDescent="0.25">
      <c r="A61" s="4" t="s">
        <v>1117</v>
      </c>
      <c r="B61" s="5">
        <v>11</v>
      </c>
      <c r="C61" s="4" t="s">
        <v>6</v>
      </c>
    </row>
  </sheetData>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dimension ref="A1:G8"/>
  <sheetViews>
    <sheetView workbookViewId="0">
      <selection sqref="A1:B2"/>
    </sheetView>
  </sheetViews>
  <sheetFormatPr defaultRowHeight="15" x14ac:dyDescent="0.25"/>
  <cols>
    <col min="1" max="1" width="80" customWidth="1"/>
    <col min="2" max="2" width="13" customWidth="1"/>
    <col min="3" max="3" width="16" customWidth="1"/>
    <col min="4" max="4" width="13" customWidth="1"/>
    <col min="5" max="5" width="14" customWidth="1"/>
    <col min="6" max="6" width="13" customWidth="1"/>
    <col min="7" max="7" width="14" customWidth="1"/>
  </cols>
  <sheetData>
    <row r="1" spans="1:7" x14ac:dyDescent="0.25">
      <c r="A1" s="17" t="s">
        <v>1119</v>
      </c>
      <c r="B1" s="18"/>
      <c r="C1" s="19" t="s">
        <v>1</v>
      </c>
      <c r="D1" s="18"/>
      <c r="E1" s="18"/>
      <c r="F1" s="18"/>
      <c r="G1" s="18"/>
    </row>
    <row r="2" spans="1:7" x14ac:dyDescent="0.25">
      <c r="A2" s="18"/>
      <c r="B2" s="18"/>
      <c r="C2" s="19" t="s">
        <v>2</v>
      </c>
      <c r="D2" s="18"/>
      <c r="E2" s="19" t="s">
        <v>72</v>
      </c>
      <c r="F2" s="18"/>
      <c r="G2" s="2" t="s">
        <v>73</v>
      </c>
    </row>
    <row r="3" spans="1:7" x14ac:dyDescent="0.25">
      <c r="A3" s="3" t="s">
        <v>288</v>
      </c>
      <c r="C3" s="4" t="s">
        <v>6</v>
      </c>
      <c r="E3" s="4" t="s">
        <v>6</v>
      </c>
      <c r="G3" s="4" t="s">
        <v>6</v>
      </c>
    </row>
    <row r="4" spans="1:7" x14ac:dyDescent="0.25">
      <c r="A4" s="4" t="s">
        <v>836</v>
      </c>
      <c r="B4" s="4" t="s">
        <v>76</v>
      </c>
      <c r="C4" s="5">
        <v>-1590</v>
      </c>
      <c r="D4" s="4" t="s">
        <v>79</v>
      </c>
      <c r="E4" s="5">
        <v>1273</v>
      </c>
      <c r="F4" s="4" t="s">
        <v>79</v>
      </c>
      <c r="G4" s="5">
        <v>-1344</v>
      </c>
    </row>
    <row r="5" spans="1:7" ht="30" x14ac:dyDescent="0.25">
      <c r="A5" s="4" t="s">
        <v>1120</v>
      </c>
      <c r="C5" s="6">
        <v>-1754</v>
      </c>
      <c r="E5" s="6">
        <v>-126</v>
      </c>
      <c r="G5" s="6">
        <v>-80</v>
      </c>
    </row>
    <row r="6" spans="1:7" ht="30" x14ac:dyDescent="0.25">
      <c r="A6" s="4" t="s">
        <v>848</v>
      </c>
      <c r="B6" s="4" t="s">
        <v>84</v>
      </c>
      <c r="C6" s="5">
        <v>165</v>
      </c>
      <c r="E6" s="5">
        <v>1400</v>
      </c>
      <c r="G6" s="5">
        <v>-1264</v>
      </c>
    </row>
    <row r="7" spans="1:7" x14ac:dyDescent="0.25">
      <c r="A7" s="18"/>
      <c r="B7" s="18"/>
      <c r="C7" s="18"/>
      <c r="D7" s="18"/>
      <c r="E7" s="18"/>
      <c r="F7" s="18"/>
    </row>
    <row r="8" spans="1:7" x14ac:dyDescent="0.25">
      <c r="A8" s="20" t="s">
        <v>1121</v>
      </c>
      <c r="B8" s="18"/>
      <c r="C8" s="18"/>
      <c r="D8" s="18"/>
      <c r="E8" s="18"/>
      <c r="F8" s="18"/>
    </row>
  </sheetData>
  <mergeCells count="6">
    <mergeCell ref="A8:F8"/>
    <mergeCell ref="A1:B2"/>
    <mergeCell ref="C1:G1"/>
    <mergeCell ref="C2:D2"/>
    <mergeCell ref="E2:F2"/>
    <mergeCell ref="A7:F7"/>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dimension ref="A1:B4"/>
  <sheetViews>
    <sheetView workbookViewId="0">
      <selection sqref="A1:B2"/>
    </sheetView>
  </sheetViews>
  <sheetFormatPr defaultRowHeight="15" x14ac:dyDescent="0.25"/>
  <cols>
    <col min="1" max="1" width="80" customWidth="1"/>
    <col min="2" max="2" width="22" customWidth="1"/>
  </cols>
  <sheetData>
    <row r="1" spans="1:2" ht="30" x14ac:dyDescent="0.25">
      <c r="A1" s="1" t="s">
        <v>1122</v>
      </c>
      <c r="B1" s="2" t="s">
        <v>534</v>
      </c>
    </row>
    <row r="2" spans="1:2" x14ac:dyDescent="0.25">
      <c r="A2" s="3" t="s">
        <v>288</v>
      </c>
      <c r="B2" s="4" t="s">
        <v>6</v>
      </c>
    </row>
    <row r="3" spans="1:2" x14ac:dyDescent="0.25">
      <c r="A3" s="4" t="s">
        <v>1123</v>
      </c>
      <c r="B3" s="5">
        <v>259</v>
      </c>
    </row>
    <row r="4" spans="1:2" x14ac:dyDescent="0.25">
      <c r="A4" s="4" t="s">
        <v>1124</v>
      </c>
      <c r="B4" s="5">
        <v>213</v>
      </c>
    </row>
  </sheetData>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dimension ref="A1:D24"/>
  <sheetViews>
    <sheetView workbookViewId="0">
      <selection sqref="A1:B2"/>
    </sheetView>
  </sheetViews>
  <sheetFormatPr defaultRowHeight="15" x14ac:dyDescent="0.25"/>
  <cols>
    <col min="1" max="1" width="80" customWidth="1"/>
    <col min="2" max="2" width="13" customWidth="1"/>
    <col min="3" max="4" width="14" customWidth="1"/>
  </cols>
  <sheetData>
    <row r="1" spans="1:4" x14ac:dyDescent="0.25">
      <c r="A1" s="17" t="s">
        <v>1125</v>
      </c>
      <c r="B1" s="18"/>
      <c r="C1" s="2" t="s">
        <v>2</v>
      </c>
      <c r="D1" s="2" t="s">
        <v>72</v>
      </c>
    </row>
    <row r="2" spans="1:4" x14ac:dyDescent="0.25">
      <c r="A2" s="3" t="s">
        <v>1126</v>
      </c>
      <c r="C2" s="4" t="s">
        <v>6</v>
      </c>
      <c r="D2" s="4" t="s">
        <v>6</v>
      </c>
    </row>
    <row r="3" spans="1:4" x14ac:dyDescent="0.25">
      <c r="A3" s="4" t="s">
        <v>1127</v>
      </c>
      <c r="B3" s="4" t="s">
        <v>76</v>
      </c>
      <c r="C3" s="5">
        <v>7965</v>
      </c>
      <c r="D3" s="5">
        <v>0</v>
      </c>
    </row>
    <row r="4" spans="1:4" x14ac:dyDescent="0.25">
      <c r="A4" s="4" t="s">
        <v>1128</v>
      </c>
      <c r="C4" s="6">
        <v>2250</v>
      </c>
      <c r="D4" s="6">
        <v>2550</v>
      </c>
    </row>
    <row r="5" spans="1:4" x14ac:dyDescent="0.25">
      <c r="A5" s="4" t="s">
        <v>1129</v>
      </c>
      <c r="B5" s="4" t="s">
        <v>79</v>
      </c>
      <c r="C5" s="6">
        <v>252</v>
      </c>
      <c r="D5" s="6">
        <v>385</v>
      </c>
    </row>
    <row r="6" spans="1:4" x14ac:dyDescent="0.25">
      <c r="A6" s="4" t="s">
        <v>1130</v>
      </c>
      <c r="C6" s="6">
        <v>10467</v>
      </c>
      <c r="D6" s="6">
        <v>2935</v>
      </c>
    </row>
    <row r="7" spans="1:4" x14ac:dyDescent="0.25">
      <c r="A7" s="4" t="s">
        <v>1131</v>
      </c>
      <c r="C7" s="6">
        <v>5</v>
      </c>
      <c r="D7" s="6">
        <v>11</v>
      </c>
    </row>
    <row r="8" spans="1:4" x14ac:dyDescent="0.25">
      <c r="A8" s="4" t="s">
        <v>1132</v>
      </c>
      <c r="C8" s="6">
        <v>-121</v>
      </c>
      <c r="D8" s="6">
        <v>-1</v>
      </c>
    </row>
    <row r="9" spans="1:4" ht="30" x14ac:dyDescent="0.25">
      <c r="A9" s="4" t="s">
        <v>1133</v>
      </c>
      <c r="C9" s="6">
        <v>10350</v>
      </c>
      <c r="D9" s="5">
        <v>2945</v>
      </c>
    </row>
    <row r="10" spans="1:4" x14ac:dyDescent="0.25">
      <c r="A10" s="4" t="s">
        <v>1134</v>
      </c>
      <c r="C10" s="4" t="s">
        <v>6</v>
      </c>
      <c r="D10" s="4" t="s">
        <v>6</v>
      </c>
    </row>
    <row r="11" spans="1:4" x14ac:dyDescent="0.25">
      <c r="A11" s="3" t="s">
        <v>1126</v>
      </c>
      <c r="C11" s="4" t="s">
        <v>6</v>
      </c>
      <c r="D11" s="4" t="s">
        <v>6</v>
      </c>
    </row>
    <row r="12" spans="1:4" x14ac:dyDescent="0.25">
      <c r="A12" s="4" t="s">
        <v>1135</v>
      </c>
      <c r="C12" s="6">
        <v>15000</v>
      </c>
      <c r="D12" s="4" t="s">
        <v>6</v>
      </c>
    </row>
    <row r="13" spans="1:4" x14ac:dyDescent="0.25">
      <c r="A13" s="4" t="s">
        <v>1136</v>
      </c>
      <c r="C13" s="4" t="s">
        <v>6</v>
      </c>
      <c r="D13" s="4" t="s">
        <v>6</v>
      </c>
    </row>
    <row r="14" spans="1:4" x14ac:dyDescent="0.25">
      <c r="A14" s="3" t="s">
        <v>1126</v>
      </c>
      <c r="C14" s="4" t="s">
        <v>6</v>
      </c>
      <c r="D14" s="4" t="s">
        <v>6</v>
      </c>
    </row>
    <row r="15" spans="1:4" x14ac:dyDescent="0.25">
      <c r="A15" s="4" t="s">
        <v>1135</v>
      </c>
      <c r="C15" s="6">
        <v>305</v>
      </c>
      <c r="D15" s="4" t="s">
        <v>6</v>
      </c>
    </row>
    <row r="16" spans="1:4" x14ac:dyDescent="0.25">
      <c r="A16" s="4" t="s">
        <v>1137</v>
      </c>
      <c r="C16" s="6">
        <v>274</v>
      </c>
      <c r="D16" s="4" t="s">
        <v>6</v>
      </c>
    </row>
    <row r="17" spans="1:4" x14ac:dyDescent="0.25">
      <c r="A17" s="4" t="s">
        <v>1138</v>
      </c>
      <c r="C17" s="4" t="s">
        <v>6</v>
      </c>
      <c r="D17" s="4" t="s">
        <v>6</v>
      </c>
    </row>
    <row r="18" spans="1:4" x14ac:dyDescent="0.25">
      <c r="A18" s="3" t="s">
        <v>1126</v>
      </c>
      <c r="C18" s="4" t="s">
        <v>6</v>
      </c>
      <c r="D18" s="4" t="s">
        <v>6</v>
      </c>
    </row>
    <row r="19" spans="1:4" x14ac:dyDescent="0.25">
      <c r="A19" s="4" t="s">
        <v>1135</v>
      </c>
      <c r="C19" s="6">
        <v>8000</v>
      </c>
      <c r="D19" s="4" t="s">
        <v>6</v>
      </c>
    </row>
    <row r="20" spans="1:4" x14ac:dyDescent="0.25">
      <c r="A20" s="4" t="s">
        <v>1139</v>
      </c>
      <c r="C20" s="4" t="s">
        <v>6</v>
      </c>
      <c r="D20" s="4" t="s">
        <v>6</v>
      </c>
    </row>
    <row r="21" spans="1:4" x14ac:dyDescent="0.25">
      <c r="A21" s="3" t="s">
        <v>1126</v>
      </c>
      <c r="C21" s="4" t="s">
        <v>6</v>
      </c>
      <c r="D21" s="4" t="s">
        <v>6</v>
      </c>
    </row>
    <row r="22" spans="1:4" x14ac:dyDescent="0.25">
      <c r="A22" s="4" t="s">
        <v>1135</v>
      </c>
      <c r="C22" s="5">
        <v>7000</v>
      </c>
      <c r="D22" s="4" t="s">
        <v>6</v>
      </c>
    </row>
    <row r="23" spans="1:4" x14ac:dyDescent="0.25">
      <c r="A23" s="18"/>
      <c r="B23" s="18"/>
      <c r="C23" s="18"/>
    </row>
    <row r="24" spans="1:4" x14ac:dyDescent="0.25">
      <c r="A24" s="20" t="s">
        <v>1140</v>
      </c>
      <c r="B24" s="18"/>
      <c r="C24" s="18"/>
    </row>
  </sheetData>
  <mergeCells count="3">
    <mergeCell ref="A1:B1"/>
    <mergeCell ref="A23:C23"/>
    <mergeCell ref="A24:C24"/>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dimension ref="A1:C6"/>
  <sheetViews>
    <sheetView workbookViewId="0">
      <selection sqref="A1:B2"/>
    </sheetView>
  </sheetViews>
  <sheetFormatPr defaultRowHeight="15" x14ac:dyDescent="0.25"/>
  <cols>
    <col min="1" max="1" width="68" customWidth="1"/>
    <col min="2" max="2" width="14" customWidth="1"/>
    <col min="3" max="3" width="13" customWidth="1"/>
  </cols>
  <sheetData>
    <row r="1" spans="1:3" x14ac:dyDescent="0.25">
      <c r="A1" s="1" t="s">
        <v>1141</v>
      </c>
      <c r="B1" s="2" t="s">
        <v>2</v>
      </c>
      <c r="C1" s="2" t="s">
        <v>844</v>
      </c>
    </row>
    <row r="2" spans="1:3" x14ac:dyDescent="0.25">
      <c r="A2" s="3" t="s">
        <v>1126</v>
      </c>
      <c r="B2" s="4" t="s">
        <v>6</v>
      </c>
      <c r="C2" s="4" t="s">
        <v>6</v>
      </c>
    </row>
    <row r="3" spans="1:3" x14ac:dyDescent="0.25">
      <c r="A3" s="4" t="s">
        <v>1142</v>
      </c>
      <c r="B3" s="4" t="s">
        <v>6</v>
      </c>
      <c r="C3" s="11">
        <v>4.9299999999999997E-2</v>
      </c>
    </row>
    <row r="4" spans="1:3" x14ac:dyDescent="0.25">
      <c r="A4" s="4" t="s">
        <v>1143</v>
      </c>
      <c r="B4" s="4" t="s">
        <v>6</v>
      </c>
      <c r="C4" s="4" t="s">
        <v>6</v>
      </c>
    </row>
    <row r="5" spans="1:3" x14ac:dyDescent="0.25">
      <c r="A5" s="3" t="s">
        <v>1126</v>
      </c>
      <c r="B5" s="4" t="s">
        <v>6</v>
      </c>
      <c r="C5" s="4" t="s">
        <v>6</v>
      </c>
    </row>
    <row r="6" spans="1:3" x14ac:dyDescent="0.25">
      <c r="A6" s="4" t="s">
        <v>1142</v>
      </c>
      <c r="B6" s="11">
        <v>5.3699999999999998E-2</v>
      </c>
      <c r="C6" s="4" t="s">
        <v>6</v>
      </c>
    </row>
  </sheetData>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dimension ref="A1:E61"/>
  <sheetViews>
    <sheetView workbookViewId="0">
      <selection sqref="A1:B2"/>
    </sheetView>
  </sheetViews>
  <sheetFormatPr defaultRowHeight="15" x14ac:dyDescent="0.25"/>
  <cols>
    <col min="1" max="1" width="80" customWidth="1"/>
    <col min="2" max="2" width="13" customWidth="1"/>
    <col min="3" max="3" width="14" customWidth="1"/>
    <col min="4" max="4" width="13" customWidth="1"/>
    <col min="5" max="5" width="14" customWidth="1"/>
  </cols>
  <sheetData>
    <row r="1" spans="1:5" x14ac:dyDescent="0.25">
      <c r="A1" s="17" t="s">
        <v>1144</v>
      </c>
      <c r="B1" s="18"/>
      <c r="C1" s="19" t="s">
        <v>2</v>
      </c>
      <c r="D1" s="18"/>
      <c r="E1" s="2" t="s">
        <v>72</v>
      </c>
    </row>
    <row r="2" spans="1:5" x14ac:dyDescent="0.25">
      <c r="A2" s="3" t="s">
        <v>1145</v>
      </c>
      <c r="C2" s="4" t="s">
        <v>6</v>
      </c>
      <c r="E2" s="4" t="s">
        <v>6</v>
      </c>
    </row>
    <row r="3" spans="1:5" x14ac:dyDescent="0.25">
      <c r="A3" s="4" t="s">
        <v>1131</v>
      </c>
      <c r="C3" s="5">
        <v>5</v>
      </c>
      <c r="E3" s="5">
        <v>11</v>
      </c>
    </row>
    <row r="4" spans="1:5" x14ac:dyDescent="0.25">
      <c r="A4" s="4" t="s">
        <v>1132</v>
      </c>
      <c r="C4" s="6">
        <v>-121</v>
      </c>
      <c r="E4" s="6">
        <v>-1</v>
      </c>
    </row>
    <row r="5" spans="1:5" x14ac:dyDescent="0.25">
      <c r="A5" s="4" t="s">
        <v>1146</v>
      </c>
      <c r="C5" s="6">
        <v>61538</v>
      </c>
      <c r="E5" s="6">
        <v>32884</v>
      </c>
    </row>
    <row r="6" spans="1:5" ht="30" x14ac:dyDescent="0.25">
      <c r="A6" s="4" t="s">
        <v>1147</v>
      </c>
      <c r="C6" s="5">
        <v>2254</v>
      </c>
      <c r="E6" s="5">
        <v>2560</v>
      </c>
    </row>
    <row r="7" spans="1:5" x14ac:dyDescent="0.25">
      <c r="A7" s="4" t="s">
        <v>851</v>
      </c>
      <c r="C7" s="4" t="s">
        <v>6</v>
      </c>
      <c r="E7" s="4" t="s">
        <v>6</v>
      </c>
    </row>
    <row r="8" spans="1:5" x14ac:dyDescent="0.25">
      <c r="A8" s="3" t="s">
        <v>1145</v>
      </c>
      <c r="C8" s="4" t="s">
        <v>6</v>
      </c>
      <c r="E8" s="4" t="s">
        <v>6</v>
      </c>
    </row>
    <row r="9" spans="1:5" x14ac:dyDescent="0.25">
      <c r="A9" s="4" t="s">
        <v>1148</v>
      </c>
      <c r="C9" s="11">
        <v>3.9E-2</v>
      </c>
      <c r="E9" s="11">
        <v>3.6999999999999998E-2</v>
      </c>
    </row>
    <row r="10" spans="1:5" x14ac:dyDescent="0.25">
      <c r="A10" s="4" t="s">
        <v>1149</v>
      </c>
      <c r="B10" s="4" t="s">
        <v>76</v>
      </c>
      <c r="C10" s="5">
        <v>60982</v>
      </c>
      <c r="E10" s="5">
        <v>32080</v>
      </c>
    </row>
    <row r="11" spans="1:5" x14ac:dyDescent="0.25">
      <c r="A11" s="4" t="s">
        <v>1131</v>
      </c>
      <c r="C11" s="6">
        <v>1039</v>
      </c>
      <c r="D11" s="4" t="s">
        <v>76</v>
      </c>
      <c r="E11" s="6">
        <v>959</v>
      </c>
    </row>
    <row r="12" spans="1:5" x14ac:dyDescent="0.25">
      <c r="A12" s="4" t="s">
        <v>1132</v>
      </c>
      <c r="B12" s="4" t="s">
        <v>76</v>
      </c>
      <c r="C12" s="6">
        <v>-483</v>
      </c>
      <c r="E12" s="6">
        <v>-175</v>
      </c>
    </row>
    <row r="13" spans="1:5" x14ac:dyDescent="0.25">
      <c r="A13" s="4" t="s">
        <v>1150</v>
      </c>
      <c r="B13" s="4" t="s">
        <v>76</v>
      </c>
      <c r="C13" s="6">
        <v>0</v>
      </c>
      <c r="E13" s="6">
        <v>20</v>
      </c>
    </row>
    <row r="14" spans="1:5" x14ac:dyDescent="0.25">
      <c r="A14" s="4" t="s">
        <v>1146</v>
      </c>
      <c r="B14" s="4" t="s">
        <v>76</v>
      </c>
      <c r="C14" s="6">
        <v>61538</v>
      </c>
      <c r="E14" s="6">
        <v>32884</v>
      </c>
    </row>
    <row r="15" spans="1:5" ht="30" x14ac:dyDescent="0.25">
      <c r="A15" s="4" t="s">
        <v>1147</v>
      </c>
      <c r="B15" s="4" t="s">
        <v>76</v>
      </c>
      <c r="C15" s="6">
        <v>2254</v>
      </c>
      <c r="E15" s="5">
        <v>2560</v>
      </c>
    </row>
    <row r="16" spans="1:5" x14ac:dyDescent="0.25">
      <c r="A16" s="4" t="s">
        <v>1151</v>
      </c>
      <c r="C16" s="4" t="s">
        <v>6</v>
      </c>
      <c r="E16" s="4" t="s">
        <v>6</v>
      </c>
    </row>
    <row r="17" spans="1:5" x14ac:dyDescent="0.25">
      <c r="A17" s="3" t="s">
        <v>1145</v>
      </c>
      <c r="C17" s="4" t="s">
        <v>6</v>
      </c>
      <c r="E17" s="4" t="s">
        <v>6</v>
      </c>
    </row>
    <row r="18" spans="1:5" x14ac:dyDescent="0.25">
      <c r="A18" s="4" t="s">
        <v>1148</v>
      </c>
      <c r="C18" s="4" t="s">
        <v>6</v>
      </c>
      <c r="E18" s="11">
        <v>3.9E-2</v>
      </c>
    </row>
    <row r="19" spans="1:5" x14ac:dyDescent="0.25">
      <c r="A19" s="4" t="s">
        <v>1149</v>
      </c>
      <c r="B19" s="4" t="s">
        <v>879</v>
      </c>
      <c r="C19" s="5">
        <v>0</v>
      </c>
      <c r="E19" s="5">
        <v>2250</v>
      </c>
    </row>
    <row r="20" spans="1:5" x14ac:dyDescent="0.25">
      <c r="A20" s="4" t="s">
        <v>1152</v>
      </c>
      <c r="C20" s="4" t="s">
        <v>6</v>
      </c>
      <c r="E20" s="4" t="s">
        <v>6</v>
      </c>
    </row>
    <row r="21" spans="1:5" x14ac:dyDescent="0.25">
      <c r="A21" s="3" t="s">
        <v>1145</v>
      </c>
      <c r="C21" s="4" t="s">
        <v>6</v>
      </c>
      <c r="E21" s="4" t="s">
        <v>6</v>
      </c>
    </row>
    <row r="22" spans="1:5" x14ac:dyDescent="0.25">
      <c r="A22" s="4" t="s">
        <v>1148</v>
      </c>
      <c r="C22" s="11">
        <v>3.9E-2</v>
      </c>
      <c r="E22" s="11">
        <v>8.0000000000000002E-3</v>
      </c>
    </row>
    <row r="23" spans="1:5" x14ac:dyDescent="0.25">
      <c r="A23" s="4" t="s">
        <v>1149</v>
      </c>
      <c r="B23" s="4" t="s">
        <v>76</v>
      </c>
      <c r="C23" s="5">
        <v>3750</v>
      </c>
      <c r="E23" s="5">
        <v>750</v>
      </c>
    </row>
    <row r="24" spans="1:5" x14ac:dyDescent="0.25">
      <c r="A24" s="4" t="s">
        <v>1153</v>
      </c>
      <c r="C24" s="4" t="s">
        <v>6</v>
      </c>
      <c r="E24" s="4" t="s">
        <v>6</v>
      </c>
    </row>
    <row r="25" spans="1:5" x14ac:dyDescent="0.25">
      <c r="A25" s="3" t="s">
        <v>1145</v>
      </c>
      <c r="C25" s="4" t="s">
        <v>6</v>
      </c>
      <c r="E25" s="4" t="s">
        <v>6</v>
      </c>
    </row>
    <row r="26" spans="1:5" x14ac:dyDescent="0.25">
      <c r="A26" s="4" t="s">
        <v>1148</v>
      </c>
      <c r="C26" s="11">
        <v>3.6999999999999998E-2</v>
      </c>
      <c r="E26" s="11">
        <v>2.9000000000000001E-2</v>
      </c>
    </row>
    <row r="27" spans="1:5" x14ac:dyDescent="0.25">
      <c r="A27" s="4" t="s">
        <v>1149</v>
      </c>
      <c r="B27" s="4" t="s">
        <v>76</v>
      </c>
      <c r="C27" s="5">
        <v>6000</v>
      </c>
      <c r="E27" s="5">
        <v>3000</v>
      </c>
    </row>
    <row r="28" spans="1:5" x14ac:dyDescent="0.25">
      <c r="A28" s="4" t="s">
        <v>1154</v>
      </c>
      <c r="C28" s="4" t="s">
        <v>6</v>
      </c>
      <c r="E28" s="4" t="s">
        <v>6</v>
      </c>
    </row>
    <row r="29" spans="1:5" x14ac:dyDescent="0.25">
      <c r="A29" s="3" t="s">
        <v>1145</v>
      </c>
      <c r="C29" s="4" t="s">
        <v>6</v>
      </c>
      <c r="E29" s="4" t="s">
        <v>6</v>
      </c>
    </row>
    <row r="30" spans="1:5" x14ac:dyDescent="0.25">
      <c r="A30" s="4" t="s">
        <v>1148</v>
      </c>
      <c r="C30" s="11">
        <v>2.1000000000000001E-2</v>
      </c>
      <c r="E30" s="11">
        <v>2.1000000000000001E-2</v>
      </c>
    </row>
    <row r="31" spans="1:5" x14ac:dyDescent="0.25">
      <c r="A31" s="4" t="s">
        <v>1149</v>
      </c>
      <c r="B31" s="4" t="s">
        <v>76</v>
      </c>
      <c r="C31" s="5">
        <v>1029</v>
      </c>
      <c r="E31" s="5">
        <v>1000</v>
      </c>
    </row>
    <row r="32" spans="1:5" x14ac:dyDescent="0.25">
      <c r="A32" s="4" t="s">
        <v>1155</v>
      </c>
      <c r="C32" s="4" t="s">
        <v>6</v>
      </c>
      <c r="E32" s="4" t="s">
        <v>6</v>
      </c>
    </row>
    <row r="33" spans="1:5" x14ac:dyDescent="0.25">
      <c r="A33" s="3" t="s">
        <v>1145</v>
      </c>
      <c r="C33" s="4" t="s">
        <v>6</v>
      </c>
      <c r="E33" s="4" t="s">
        <v>6</v>
      </c>
    </row>
    <row r="34" spans="1:5" x14ac:dyDescent="0.25">
      <c r="A34" s="4" t="s">
        <v>1148</v>
      </c>
      <c r="C34" s="11">
        <v>4.5999999999999999E-2</v>
      </c>
      <c r="E34" s="11">
        <v>4.8000000000000001E-2</v>
      </c>
    </row>
    <row r="35" spans="1:5" x14ac:dyDescent="0.25">
      <c r="A35" s="4" t="s">
        <v>1149</v>
      </c>
      <c r="B35" s="4" t="s">
        <v>76</v>
      </c>
      <c r="C35" s="5">
        <v>5660</v>
      </c>
      <c r="E35" s="5">
        <v>1660</v>
      </c>
    </row>
    <row r="36" spans="1:5" x14ac:dyDescent="0.25">
      <c r="A36" s="4" t="s">
        <v>1156</v>
      </c>
      <c r="C36" s="4" t="s">
        <v>6</v>
      </c>
      <c r="E36" s="4" t="s">
        <v>6</v>
      </c>
    </row>
    <row r="37" spans="1:5" x14ac:dyDescent="0.25">
      <c r="A37" s="3" t="s">
        <v>1145</v>
      </c>
      <c r="C37" s="4" t="s">
        <v>6</v>
      </c>
      <c r="E37" s="4" t="s">
        <v>6</v>
      </c>
    </row>
    <row r="38" spans="1:5" x14ac:dyDescent="0.25">
      <c r="A38" s="4" t="s">
        <v>1148</v>
      </c>
      <c r="C38" s="11">
        <v>3.5000000000000003E-2</v>
      </c>
      <c r="E38" s="11">
        <v>3.5000000000000003E-2</v>
      </c>
    </row>
    <row r="39" spans="1:5" x14ac:dyDescent="0.25">
      <c r="A39" s="4" t="s">
        <v>1149</v>
      </c>
      <c r="B39" s="4" t="s">
        <v>76</v>
      </c>
      <c r="C39" s="5">
        <v>1750</v>
      </c>
      <c r="E39" s="5">
        <v>1750</v>
      </c>
    </row>
    <row r="40" spans="1:5" x14ac:dyDescent="0.25">
      <c r="A40" s="4" t="s">
        <v>1157</v>
      </c>
      <c r="C40" s="4" t="s">
        <v>6</v>
      </c>
      <c r="E40" s="4" t="s">
        <v>6</v>
      </c>
    </row>
    <row r="41" spans="1:5" x14ac:dyDescent="0.25">
      <c r="A41" s="3" t="s">
        <v>1145</v>
      </c>
      <c r="C41" s="4" t="s">
        <v>6</v>
      </c>
      <c r="E41" s="4" t="s">
        <v>6</v>
      </c>
    </row>
    <row r="42" spans="1:5" x14ac:dyDescent="0.25">
      <c r="A42" s="4" t="s">
        <v>1148</v>
      </c>
      <c r="C42" s="11">
        <v>4.1000000000000002E-2</v>
      </c>
      <c r="E42" s="11">
        <v>2.9000000000000001E-2</v>
      </c>
    </row>
    <row r="43" spans="1:5" x14ac:dyDescent="0.25">
      <c r="A43" s="4" t="s">
        <v>1149</v>
      </c>
      <c r="B43" s="4" t="s">
        <v>76</v>
      </c>
      <c r="C43" s="5">
        <v>12000</v>
      </c>
      <c r="E43" s="5">
        <v>4000</v>
      </c>
    </row>
    <row r="44" spans="1:5" x14ac:dyDescent="0.25">
      <c r="A44" s="4" t="s">
        <v>1158</v>
      </c>
      <c r="C44" s="4" t="s">
        <v>6</v>
      </c>
      <c r="E44" s="4" t="s">
        <v>6</v>
      </c>
    </row>
    <row r="45" spans="1:5" x14ac:dyDescent="0.25">
      <c r="A45" s="3" t="s">
        <v>1145</v>
      </c>
      <c r="C45" s="4" t="s">
        <v>6</v>
      </c>
      <c r="E45" s="4" t="s">
        <v>6</v>
      </c>
    </row>
    <row r="46" spans="1:5" x14ac:dyDescent="0.25">
      <c r="A46" s="4" t="s">
        <v>1148</v>
      </c>
      <c r="C46" s="11">
        <v>5.8000000000000003E-2</v>
      </c>
      <c r="E46" s="11">
        <v>5.8000000000000003E-2</v>
      </c>
    </row>
    <row r="47" spans="1:5" x14ac:dyDescent="0.25">
      <c r="A47" s="4" t="s">
        <v>1149</v>
      </c>
      <c r="B47" s="4" t="s">
        <v>76</v>
      </c>
      <c r="C47" s="5">
        <v>8048</v>
      </c>
      <c r="E47" s="5">
        <v>8017</v>
      </c>
    </row>
    <row r="48" spans="1:5" x14ac:dyDescent="0.25">
      <c r="A48" s="4" t="s">
        <v>1159</v>
      </c>
      <c r="C48" s="4" t="s">
        <v>6</v>
      </c>
      <c r="E48" s="4" t="s">
        <v>6</v>
      </c>
    </row>
    <row r="49" spans="1:5" x14ac:dyDescent="0.25">
      <c r="A49" s="3" t="s">
        <v>1145</v>
      </c>
      <c r="C49" s="4" t="s">
        <v>6</v>
      </c>
      <c r="E49" s="4" t="s">
        <v>6</v>
      </c>
    </row>
    <row r="50" spans="1:5" x14ac:dyDescent="0.25">
      <c r="A50" s="4" t="s">
        <v>1148</v>
      </c>
      <c r="C50" s="11">
        <v>4.1000000000000002E-2</v>
      </c>
      <c r="E50" s="11">
        <v>3.5999999999999997E-2</v>
      </c>
    </row>
    <row r="51" spans="1:5" x14ac:dyDescent="0.25">
      <c r="A51" s="4" t="s">
        <v>1149</v>
      </c>
      <c r="B51" s="4" t="s">
        <v>76</v>
      </c>
      <c r="C51" s="5">
        <v>7995</v>
      </c>
      <c r="E51" s="5">
        <v>4903</v>
      </c>
    </row>
    <row r="52" spans="1:5" x14ac:dyDescent="0.25">
      <c r="A52" s="4" t="s">
        <v>1160</v>
      </c>
      <c r="C52" s="4" t="s">
        <v>6</v>
      </c>
      <c r="E52" s="4" t="s">
        <v>6</v>
      </c>
    </row>
    <row r="53" spans="1:5" x14ac:dyDescent="0.25">
      <c r="A53" s="3" t="s">
        <v>1145</v>
      </c>
      <c r="C53" s="4" t="s">
        <v>6</v>
      </c>
      <c r="E53" s="4" t="s">
        <v>6</v>
      </c>
    </row>
    <row r="54" spans="1:5" x14ac:dyDescent="0.25">
      <c r="A54" s="4" t="s">
        <v>1148</v>
      </c>
      <c r="C54" s="11">
        <v>4.1000000000000002E-2</v>
      </c>
      <c r="E54" s="11">
        <v>4.1000000000000002E-2</v>
      </c>
    </row>
    <row r="55" spans="1:5" x14ac:dyDescent="0.25">
      <c r="A55" s="4" t="s">
        <v>1149</v>
      </c>
      <c r="B55" s="4" t="s">
        <v>76</v>
      </c>
      <c r="C55" s="5">
        <v>3500</v>
      </c>
      <c r="E55" s="5">
        <v>3500</v>
      </c>
    </row>
    <row r="56" spans="1:5" x14ac:dyDescent="0.25">
      <c r="A56" s="4" t="s">
        <v>1161</v>
      </c>
      <c r="C56" s="4" t="s">
        <v>6</v>
      </c>
      <c r="E56" s="4" t="s">
        <v>6</v>
      </c>
    </row>
    <row r="57" spans="1:5" x14ac:dyDescent="0.25">
      <c r="A57" s="3" t="s">
        <v>1145</v>
      </c>
      <c r="C57" s="4" t="s">
        <v>6</v>
      </c>
      <c r="E57" s="4" t="s">
        <v>6</v>
      </c>
    </row>
    <row r="58" spans="1:5" x14ac:dyDescent="0.25">
      <c r="A58" s="4" t="s">
        <v>1148</v>
      </c>
      <c r="C58" s="10">
        <v>0.05</v>
      </c>
      <c r="E58" s="11">
        <v>2.7E-2</v>
      </c>
    </row>
    <row r="59" spans="1:5" x14ac:dyDescent="0.25">
      <c r="A59" s="4" t="s">
        <v>1149</v>
      </c>
      <c r="B59" s="4" t="s">
        <v>76</v>
      </c>
      <c r="C59" s="5">
        <v>11250</v>
      </c>
      <c r="E59" s="5">
        <v>1250</v>
      </c>
    </row>
    <row r="60" spans="1:5" x14ac:dyDescent="0.25">
      <c r="A60" s="18"/>
      <c r="B60" s="18"/>
      <c r="C60" s="18"/>
      <c r="D60" s="18"/>
    </row>
    <row r="61" spans="1:5" x14ac:dyDescent="0.25">
      <c r="A61" s="20" t="s">
        <v>1162</v>
      </c>
      <c r="B61" s="18"/>
      <c r="C61" s="18"/>
      <c r="D61" s="18"/>
    </row>
  </sheetData>
  <mergeCells count="4">
    <mergeCell ref="A1:B1"/>
    <mergeCell ref="C1:D1"/>
    <mergeCell ref="A60:D60"/>
    <mergeCell ref="A61:D6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dimension ref="A1:E40"/>
  <sheetViews>
    <sheetView workbookViewId="0">
      <selection sqref="A1:B2"/>
    </sheetView>
  </sheetViews>
  <sheetFormatPr defaultRowHeight="15" x14ac:dyDescent="0.25"/>
  <cols>
    <col min="1" max="1" width="80" customWidth="1"/>
    <col min="2" max="2" width="13" customWidth="1"/>
    <col min="3" max="3" width="14" customWidth="1"/>
    <col min="4" max="5" width="13" customWidth="1"/>
  </cols>
  <sheetData>
    <row r="1" spans="1:5" x14ac:dyDescent="0.25">
      <c r="A1" s="17" t="s">
        <v>1163</v>
      </c>
      <c r="B1" s="18"/>
      <c r="C1" s="19" t="s">
        <v>2</v>
      </c>
      <c r="D1" s="18"/>
      <c r="E1" s="2" t="s">
        <v>844</v>
      </c>
    </row>
    <row r="2" spans="1:5" x14ac:dyDescent="0.25">
      <c r="A2" s="3" t="s">
        <v>1145</v>
      </c>
      <c r="C2" s="4" t="s">
        <v>6</v>
      </c>
      <c r="E2" s="4" t="s">
        <v>6</v>
      </c>
    </row>
    <row r="3" spans="1:5" x14ac:dyDescent="0.25">
      <c r="A3" s="4" t="s">
        <v>1142</v>
      </c>
      <c r="C3" s="4" t="s">
        <v>6</v>
      </c>
      <c r="E3" s="11">
        <v>4.9299999999999997E-2</v>
      </c>
    </row>
    <row r="4" spans="1:5" x14ac:dyDescent="0.25">
      <c r="A4" s="4" t="s">
        <v>851</v>
      </c>
      <c r="C4" s="4" t="s">
        <v>6</v>
      </c>
      <c r="E4" s="4" t="s">
        <v>6</v>
      </c>
    </row>
    <row r="5" spans="1:5" x14ac:dyDescent="0.25">
      <c r="A5" s="3" t="s">
        <v>1145</v>
      </c>
      <c r="C5" s="4" t="s">
        <v>6</v>
      </c>
      <c r="E5" s="4" t="s">
        <v>6</v>
      </c>
    </row>
    <row r="6" spans="1:5" x14ac:dyDescent="0.25">
      <c r="A6" s="4" t="s">
        <v>696</v>
      </c>
      <c r="C6" s="5">
        <v>31000</v>
      </c>
      <c r="D6" s="4" t="s">
        <v>898</v>
      </c>
      <c r="E6" s="5">
        <v>31000</v>
      </c>
    </row>
    <row r="7" spans="1:5" x14ac:dyDescent="0.25">
      <c r="A7" s="4" t="s">
        <v>1164</v>
      </c>
      <c r="C7" s="4" t="s">
        <v>6</v>
      </c>
      <c r="E7" s="4" t="s">
        <v>6</v>
      </c>
    </row>
    <row r="8" spans="1:5" x14ac:dyDescent="0.25">
      <c r="A8" s="3" t="s">
        <v>1145</v>
      </c>
      <c r="C8" s="4" t="s">
        <v>6</v>
      </c>
      <c r="E8" s="4" t="s">
        <v>6</v>
      </c>
    </row>
    <row r="9" spans="1:5" x14ac:dyDescent="0.25">
      <c r="A9" s="4" t="s">
        <v>679</v>
      </c>
      <c r="C9" s="11">
        <v>4.65E-2</v>
      </c>
      <c r="E9" s="4" t="s">
        <v>6</v>
      </c>
    </row>
    <row r="10" spans="1:5" x14ac:dyDescent="0.25">
      <c r="A10" s="4" t="s">
        <v>696</v>
      </c>
      <c r="B10" s="4" t="s">
        <v>879</v>
      </c>
      <c r="C10" s="5">
        <v>3000</v>
      </c>
      <c r="E10" s="4" t="s">
        <v>6</v>
      </c>
    </row>
    <row r="11" spans="1:5" x14ac:dyDescent="0.25">
      <c r="A11" s="4" t="s">
        <v>1165</v>
      </c>
      <c r="C11" s="4" t="s">
        <v>6</v>
      </c>
      <c r="E11" s="4" t="s">
        <v>6</v>
      </c>
    </row>
    <row r="12" spans="1:5" x14ac:dyDescent="0.25">
      <c r="A12" s="3" t="s">
        <v>1145</v>
      </c>
      <c r="C12" s="4" t="s">
        <v>6</v>
      </c>
      <c r="E12" s="4" t="s">
        <v>6</v>
      </c>
    </row>
    <row r="13" spans="1:5" x14ac:dyDescent="0.25">
      <c r="A13" s="4" t="s">
        <v>679</v>
      </c>
      <c r="C13" s="11">
        <v>4.4499999999999998E-2</v>
      </c>
      <c r="E13" s="4" t="s">
        <v>6</v>
      </c>
    </row>
    <row r="14" spans="1:5" x14ac:dyDescent="0.25">
      <c r="A14" s="4" t="s">
        <v>696</v>
      </c>
      <c r="B14" s="4" t="s">
        <v>879</v>
      </c>
      <c r="C14" s="5">
        <v>3000</v>
      </c>
      <c r="E14" s="4" t="s">
        <v>6</v>
      </c>
    </row>
    <row r="15" spans="1:5" x14ac:dyDescent="0.25">
      <c r="A15" s="4" t="s">
        <v>1166</v>
      </c>
      <c r="C15" s="4" t="s">
        <v>6</v>
      </c>
      <c r="E15" s="4" t="s">
        <v>6</v>
      </c>
    </row>
    <row r="16" spans="1:5" x14ac:dyDescent="0.25">
      <c r="A16" s="3" t="s">
        <v>1145</v>
      </c>
      <c r="C16" s="4" t="s">
        <v>6</v>
      </c>
      <c r="E16" s="4" t="s">
        <v>6</v>
      </c>
    </row>
    <row r="17" spans="1:5" x14ac:dyDescent="0.25">
      <c r="A17" s="4" t="s">
        <v>679</v>
      </c>
      <c r="C17" s="11">
        <v>4.4499999999999998E-2</v>
      </c>
      <c r="E17" s="4" t="s">
        <v>6</v>
      </c>
    </row>
    <row r="18" spans="1:5" x14ac:dyDescent="0.25">
      <c r="A18" s="4" t="s">
        <v>696</v>
      </c>
      <c r="B18" s="4" t="s">
        <v>879</v>
      </c>
      <c r="C18" s="5">
        <v>4000</v>
      </c>
      <c r="E18" s="4" t="s">
        <v>6</v>
      </c>
    </row>
    <row r="19" spans="1:5" x14ac:dyDescent="0.25">
      <c r="A19" s="4" t="s">
        <v>1167</v>
      </c>
      <c r="C19" s="4" t="s">
        <v>6</v>
      </c>
      <c r="E19" s="4" t="s">
        <v>6</v>
      </c>
    </row>
    <row r="20" spans="1:5" x14ac:dyDescent="0.25">
      <c r="A20" s="3" t="s">
        <v>1145</v>
      </c>
      <c r="C20" s="4" t="s">
        <v>6</v>
      </c>
      <c r="E20" s="4" t="s">
        <v>6</v>
      </c>
    </row>
    <row r="21" spans="1:5" x14ac:dyDescent="0.25">
      <c r="A21" s="4" t="s">
        <v>679</v>
      </c>
      <c r="C21" s="11">
        <v>4.65E-2</v>
      </c>
      <c r="E21" s="4" t="s">
        <v>6</v>
      </c>
    </row>
    <row r="22" spans="1:5" x14ac:dyDescent="0.25">
      <c r="A22" s="4" t="s">
        <v>696</v>
      </c>
      <c r="B22" s="4" t="s">
        <v>879</v>
      </c>
      <c r="C22" s="5">
        <v>3000</v>
      </c>
      <c r="E22" s="4" t="s">
        <v>6</v>
      </c>
    </row>
    <row r="23" spans="1:5" x14ac:dyDescent="0.25">
      <c r="A23" s="4" t="s">
        <v>1168</v>
      </c>
      <c r="C23" s="4" t="s">
        <v>6</v>
      </c>
      <c r="E23" s="4" t="s">
        <v>6</v>
      </c>
    </row>
    <row r="24" spans="1:5" x14ac:dyDescent="0.25">
      <c r="A24" s="3" t="s">
        <v>1145</v>
      </c>
      <c r="C24" s="4" t="s">
        <v>6</v>
      </c>
      <c r="E24" s="4" t="s">
        <v>6</v>
      </c>
    </row>
    <row r="25" spans="1:5" x14ac:dyDescent="0.25">
      <c r="A25" s="4" t="s">
        <v>679</v>
      </c>
      <c r="C25" s="11">
        <v>4.7500000000000001E-2</v>
      </c>
      <c r="E25" s="4" t="s">
        <v>6</v>
      </c>
    </row>
    <row r="26" spans="1:5" x14ac:dyDescent="0.25">
      <c r="A26" s="4" t="s">
        <v>696</v>
      </c>
      <c r="B26" s="4" t="s">
        <v>879</v>
      </c>
      <c r="C26" s="5">
        <v>5000</v>
      </c>
      <c r="E26" s="4" t="s">
        <v>6</v>
      </c>
    </row>
    <row r="27" spans="1:5" x14ac:dyDescent="0.25">
      <c r="A27" s="4" t="s">
        <v>1169</v>
      </c>
      <c r="C27" s="4" t="s">
        <v>6</v>
      </c>
      <c r="E27" s="4" t="s">
        <v>6</v>
      </c>
    </row>
    <row r="28" spans="1:5" x14ac:dyDescent="0.25">
      <c r="A28" s="3" t="s">
        <v>1145</v>
      </c>
      <c r="C28" s="4" t="s">
        <v>6</v>
      </c>
      <c r="E28" s="4" t="s">
        <v>6</v>
      </c>
    </row>
    <row r="29" spans="1:5" x14ac:dyDescent="0.25">
      <c r="A29" s="4" t="s">
        <v>679</v>
      </c>
      <c r="C29" s="11">
        <v>5.11E-2</v>
      </c>
      <c r="E29" s="4" t="s">
        <v>6</v>
      </c>
    </row>
    <row r="30" spans="1:5" x14ac:dyDescent="0.25">
      <c r="A30" s="4" t="s">
        <v>696</v>
      </c>
      <c r="B30" s="4" t="s">
        <v>879</v>
      </c>
      <c r="C30" s="5">
        <v>3000</v>
      </c>
      <c r="E30" s="4" t="s">
        <v>6</v>
      </c>
    </row>
    <row r="31" spans="1:5" x14ac:dyDescent="0.25">
      <c r="A31" s="4" t="s">
        <v>1170</v>
      </c>
      <c r="C31" s="4" t="s">
        <v>6</v>
      </c>
      <c r="E31" s="4" t="s">
        <v>6</v>
      </c>
    </row>
    <row r="32" spans="1:5" x14ac:dyDescent="0.25">
      <c r="A32" s="3" t="s">
        <v>1145</v>
      </c>
      <c r="C32" s="4" t="s">
        <v>6</v>
      </c>
      <c r="E32" s="4" t="s">
        <v>6</v>
      </c>
    </row>
    <row r="33" spans="1:5" x14ac:dyDescent="0.25">
      <c r="A33" s="4" t="s">
        <v>679</v>
      </c>
      <c r="C33" s="11">
        <v>5.2999999999999999E-2</v>
      </c>
      <c r="E33" s="4" t="s">
        <v>6</v>
      </c>
    </row>
    <row r="34" spans="1:5" x14ac:dyDescent="0.25">
      <c r="A34" s="4" t="s">
        <v>696</v>
      </c>
      <c r="B34" s="4" t="s">
        <v>879</v>
      </c>
      <c r="C34" s="5">
        <v>6000</v>
      </c>
      <c r="E34" s="4" t="s">
        <v>6</v>
      </c>
    </row>
    <row r="35" spans="1:5" x14ac:dyDescent="0.25">
      <c r="A35" s="4" t="s">
        <v>1171</v>
      </c>
      <c r="C35" s="4" t="s">
        <v>6</v>
      </c>
      <c r="E35" s="4" t="s">
        <v>6</v>
      </c>
    </row>
    <row r="36" spans="1:5" x14ac:dyDescent="0.25">
      <c r="A36" s="3" t="s">
        <v>1145</v>
      </c>
      <c r="C36" s="4" t="s">
        <v>6</v>
      </c>
      <c r="E36" s="4" t="s">
        <v>6</v>
      </c>
    </row>
    <row r="37" spans="1:5" x14ac:dyDescent="0.25">
      <c r="A37" s="4" t="s">
        <v>679</v>
      </c>
      <c r="C37" s="11">
        <v>5.3400000000000003E-2</v>
      </c>
      <c r="E37" s="4" t="s">
        <v>6</v>
      </c>
    </row>
    <row r="38" spans="1:5" x14ac:dyDescent="0.25">
      <c r="A38" s="4" t="s">
        <v>696</v>
      </c>
      <c r="B38" s="4" t="s">
        <v>879</v>
      </c>
      <c r="C38" s="5">
        <v>4000</v>
      </c>
      <c r="E38" s="4" t="s">
        <v>6</v>
      </c>
    </row>
    <row r="39" spans="1:5" x14ac:dyDescent="0.25">
      <c r="A39" s="18"/>
      <c r="B39" s="18"/>
      <c r="C39" s="18"/>
      <c r="D39" s="18"/>
    </row>
    <row r="40" spans="1:5" x14ac:dyDescent="0.25">
      <c r="A40" s="20" t="s">
        <v>1172</v>
      </c>
      <c r="B40" s="18"/>
      <c r="C40" s="18"/>
      <c r="D40" s="18"/>
    </row>
  </sheetData>
  <mergeCells count="4">
    <mergeCell ref="A1:B1"/>
    <mergeCell ref="C1:D1"/>
    <mergeCell ref="A39:D39"/>
    <mergeCell ref="A40:D40"/>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dimension ref="A1:C7"/>
  <sheetViews>
    <sheetView workbookViewId="0">
      <selection sqref="A1:B2"/>
    </sheetView>
  </sheetViews>
  <sheetFormatPr defaultRowHeight="15" x14ac:dyDescent="0.25"/>
  <cols>
    <col min="1" max="1" width="80" customWidth="1"/>
    <col min="2" max="2" width="13" customWidth="1"/>
    <col min="3" max="3" width="14" customWidth="1"/>
  </cols>
  <sheetData>
    <row r="1" spans="1:3" x14ac:dyDescent="0.25">
      <c r="A1" s="1" t="s">
        <v>1173</v>
      </c>
      <c r="B1" s="2" t="s">
        <v>844</v>
      </c>
      <c r="C1" s="2" t="s">
        <v>1174</v>
      </c>
    </row>
    <row r="2" spans="1:3" x14ac:dyDescent="0.25">
      <c r="A2" s="3" t="s">
        <v>1145</v>
      </c>
      <c r="B2" s="4" t="s">
        <v>6</v>
      </c>
      <c r="C2" s="4" t="s">
        <v>6</v>
      </c>
    </row>
    <row r="3" spans="1:3" x14ac:dyDescent="0.25">
      <c r="A3" s="4" t="s">
        <v>1142</v>
      </c>
      <c r="B3" s="11">
        <v>4.9299999999999997E-2</v>
      </c>
      <c r="C3" s="4" t="s">
        <v>6</v>
      </c>
    </row>
    <row r="4" spans="1:3" x14ac:dyDescent="0.25">
      <c r="A4" s="4" t="s">
        <v>1175</v>
      </c>
      <c r="B4" s="4" t="s">
        <v>6</v>
      </c>
      <c r="C4" s="4" t="s">
        <v>6</v>
      </c>
    </row>
    <row r="5" spans="1:3" x14ac:dyDescent="0.25">
      <c r="A5" s="3" t="s">
        <v>1145</v>
      </c>
      <c r="B5" s="4" t="s">
        <v>6</v>
      </c>
      <c r="C5" s="4" t="s">
        <v>6</v>
      </c>
    </row>
    <row r="6" spans="1:3" x14ac:dyDescent="0.25">
      <c r="A6" s="4" t="s">
        <v>696</v>
      </c>
      <c r="B6" s="4" t="s">
        <v>6</v>
      </c>
      <c r="C6" s="5">
        <v>1</v>
      </c>
    </row>
    <row r="7" spans="1:3" x14ac:dyDescent="0.25">
      <c r="A7" s="4" t="s">
        <v>1142</v>
      </c>
      <c r="B7" s="4" t="s">
        <v>6</v>
      </c>
      <c r="C7" s="11">
        <v>1.7899999999999999E-2</v>
      </c>
    </row>
  </sheetData>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dimension ref="A1:B5"/>
  <sheetViews>
    <sheetView workbookViewId="0">
      <selection sqref="A1:B2"/>
    </sheetView>
  </sheetViews>
  <sheetFormatPr defaultRowHeight="15" x14ac:dyDescent="0.25"/>
  <cols>
    <col min="1" max="1" width="80" customWidth="1"/>
    <col min="2" max="2" width="16" customWidth="1"/>
  </cols>
  <sheetData>
    <row r="1" spans="1:2" ht="30" x14ac:dyDescent="0.25">
      <c r="A1" s="17" t="s">
        <v>1176</v>
      </c>
      <c r="B1" s="2" t="s">
        <v>1</v>
      </c>
    </row>
    <row r="2" spans="1:2" x14ac:dyDescent="0.25">
      <c r="A2" s="18"/>
      <c r="B2" s="2" t="s">
        <v>2</v>
      </c>
    </row>
    <row r="3" spans="1:2" x14ac:dyDescent="0.25">
      <c r="A3" s="4" t="s">
        <v>1177</v>
      </c>
      <c r="B3" s="4" t="s">
        <v>6</v>
      </c>
    </row>
    <row r="4" spans="1:2" x14ac:dyDescent="0.25">
      <c r="A4" s="3" t="s">
        <v>845</v>
      </c>
      <c r="B4" s="4" t="s">
        <v>6</v>
      </c>
    </row>
    <row r="5" spans="1:2" x14ac:dyDescent="0.25">
      <c r="A5" s="4" t="s">
        <v>1178</v>
      </c>
      <c r="B5" s="4" t="s">
        <v>581</v>
      </c>
    </row>
  </sheetData>
  <mergeCells count="1">
    <mergeCell ref="A1:A2"/>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dimension ref="A1:D28"/>
  <sheetViews>
    <sheetView workbookViewId="0">
      <selection sqref="A1:B2"/>
    </sheetView>
  </sheetViews>
  <sheetFormatPr defaultRowHeight="15" x14ac:dyDescent="0.25"/>
  <cols>
    <col min="1" max="1" width="80" customWidth="1"/>
    <col min="2" max="2" width="13" customWidth="1"/>
    <col min="3" max="4" width="14" customWidth="1"/>
  </cols>
  <sheetData>
    <row r="1" spans="1:4" x14ac:dyDescent="0.25">
      <c r="A1" s="17" t="s">
        <v>1179</v>
      </c>
      <c r="B1" s="18"/>
      <c r="C1" s="2" t="s">
        <v>2</v>
      </c>
      <c r="D1" s="2" t="s">
        <v>72</v>
      </c>
    </row>
    <row r="2" spans="1:4" x14ac:dyDescent="0.25">
      <c r="A2" s="3" t="s">
        <v>845</v>
      </c>
      <c r="C2" s="4" t="s">
        <v>6</v>
      </c>
      <c r="D2" s="4" t="s">
        <v>6</v>
      </c>
    </row>
    <row r="3" spans="1:4" x14ac:dyDescent="0.25">
      <c r="A3" s="4" t="s">
        <v>1180</v>
      </c>
      <c r="C3" s="5">
        <v>700</v>
      </c>
      <c r="D3" s="5">
        <v>1078</v>
      </c>
    </row>
    <row r="4" spans="1:4" x14ac:dyDescent="0.25">
      <c r="A4" s="4" t="s">
        <v>1181</v>
      </c>
      <c r="C4" s="6">
        <v>1420</v>
      </c>
      <c r="D4" s="6">
        <v>1889</v>
      </c>
    </row>
    <row r="5" spans="1:4" x14ac:dyDescent="0.25">
      <c r="A5" s="4" t="s">
        <v>1182</v>
      </c>
      <c r="C5" s="4" t="s">
        <v>6</v>
      </c>
      <c r="D5" s="4" t="s">
        <v>6</v>
      </c>
    </row>
    <row r="6" spans="1:4" x14ac:dyDescent="0.25">
      <c r="A6" s="3" t="s">
        <v>845</v>
      </c>
      <c r="C6" s="4" t="s">
        <v>6</v>
      </c>
      <c r="D6" s="4" t="s">
        <v>6</v>
      </c>
    </row>
    <row r="7" spans="1:4" x14ac:dyDescent="0.25">
      <c r="A7" s="4" t="s">
        <v>1180</v>
      </c>
      <c r="C7" s="6">
        <v>546</v>
      </c>
      <c r="D7" s="6">
        <v>838</v>
      </c>
    </row>
    <row r="8" spans="1:4" x14ac:dyDescent="0.25">
      <c r="A8" s="4" t="s">
        <v>1181</v>
      </c>
      <c r="C8" s="6">
        <v>1206</v>
      </c>
      <c r="D8" s="6">
        <v>1527</v>
      </c>
    </row>
    <row r="9" spans="1:4" x14ac:dyDescent="0.25">
      <c r="A9" s="4" t="s">
        <v>1183</v>
      </c>
      <c r="C9" s="4" t="s">
        <v>6</v>
      </c>
      <c r="D9" s="4" t="s">
        <v>6</v>
      </c>
    </row>
    <row r="10" spans="1:4" x14ac:dyDescent="0.25">
      <c r="A10" s="3" t="s">
        <v>845</v>
      </c>
      <c r="C10" s="4" t="s">
        <v>6</v>
      </c>
      <c r="D10" s="4" t="s">
        <v>6</v>
      </c>
    </row>
    <row r="11" spans="1:4" x14ac:dyDescent="0.25">
      <c r="A11" s="4" t="s">
        <v>1184</v>
      </c>
      <c r="B11" s="4" t="s">
        <v>76</v>
      </c>
      <c r="C11" s="6">
        <v>18750</v>
      </c>
      <c r="D11" s="6">
        <v>26603</v>
      </c>
    </row>
    <row r="12" spans="1:4" x14ac:dyDescent="0.25">
      <c r="A12" s="4" t="s">
        <v>1180</v>
      </c>
      <c r="B12" s="4" t="s">
        <v>76</v>
      </c>
      <c r="C12" s="6">
        <v>403</v>
      </c>
      <c r="D12" s="6">
        <v>838</v>
      </c>
    </row>
    <row r="13" spans="1:4" x14ac:dyDescent="0.25">
      <c r="A13" s="4" t="s">
        <v>1181</v>
      </c>
      <c r="B13" s="4" t="s">
        <v>76</v>
      </c>
      <c r="C13" s="6">
        <v>916</v>
      </c>
      <c r="D13" s="6">
        <v>1196</v>
      </c>
    </row>
    <row r="14" spans="1:4" ht="30" x14ac:dyDescent="0.25">
      <c r="A14" s="4" t="s">
        <v>1185</v>
      </c>
      <c r="C14" s="4" t="s">
        <v>6</v>
      </c>
      <c r="D14" s="4" t="s">
        <v>6</v>
      </c>
    </row>
    <row r="15" spans="1:4" x14ac:dyDescent="0.25">
      <c r="A15" s="3" t="s">
        <v>845</v>
      </c>
      <c r="C15" s="4" t="s">
        <v>6</v>
      </c>
      <c r="D15" s="4" t="s">
        <v>6</v>
      </c>
    </row>
    <row r="16" spans="1:4" x14ac:dyDescent="0.25">
      <c r="A16" s="4" t="s">
        <v>1184</v>
      </c>
      <c r="C16" s="6">
        <v>25609</v>
      </c>
      <c r="D16" s="6">
        <v>29814</v>
      </c>
    </row>
    <row r="17" spans="1:4" x14ac:dyDescent="0.25">
      <c r="A17" s="4" t="s">
        <v>1180</v>
      </c>
      <c r="C17" s="6">
        <v>154</v>
      </c>
      <c r="D17" s="6">
        <v>240</v>
      </c>
    </row>
    <row r="18" spans="1:4" x14ac:dyDescent="0.25">
      <c r="A18" s="4" t="s">
        <v>1181</v>
      </c>
      <c r="C18" s="6">
        <v>214</v>
      </c>
      <c r="D18" s="6">
        <v>362</v>
      </c>
    </row>
    <row r="19" spans="1:4" x14ac:dyDescent="0.25">
      <c r="A19" s="4" t="s">
        <v>1186</v>
      </c>
      <c r="C19" s="4" t="s">
        <v>6</v>
      </c>
      <c r="D19" s="4" t="s">
        <v>6</v>
      </c>
    </row>
    <row r="20" spans="1:4" x14ac:dyDescent="0.25">
      <c r="A20" s="3" t="s">
        <v>845</v>
      </c>
      <c r="C20" s="4" t="s">
        <v>6</v>
      </c>
      <c r="D20" s="4" t="s">
        <v>6</v>
      </c>
    </row>
    <row r="21" spans="1:4" x14ac:dyDescent="0.25">
      <c r="A21" s="4" t="s">
        <v>1184</v>
      </c>
      <c r="C21" s="6">
        <v>6750</v>
      </c>
      <c r="D21" s="6">
        <v>2250</v>
      </c>
    </row>
    <row r="22" spans="1:4" x14ac:dyDescent="0.25">
      <c r="A22" s="4" t="s">
        <v>1180</v>
      </c>
      <c r="C22" s="6">
        <v>144</v>
      </c>
      <c r="D22" s="6">
        <v>0</v>
      </c>
    </row>
    <row r="23" spans="1:4" x14ac:dyDescent="0.25">
      <c r="A23" s="4" t="s">
        <v>1181</v>
      </c>
      <c r="C23" s="6">
        <v>290</v>
      </c>
      <c r="D23" s="6">
        <v>331</v>
      </c>
    </row>
    <row r="24" spans="1:4" ht="30" x14ac:dyDescent="0.25">
      <c r="A24" s="4" t="s">
        <v>1187</v>
      </c>
      <c r="C24" s="4" t="s">
        <v>6</v>
      </c>
      <c r="D24" s="4" t="s">
        <v>6</v>
      </c>
    </row>
    <row r="25" spans="1:4" x14ac:dyDescent="0.25">
      <c r="A25" s="3" t="s">
        <v>845</v>
      </c>
      <c r="C25" s="4" t="s">
        <v>6</v>
      </c>
      <c r="D25" s="4" t="s">
        <v>6</v>
      </c>
    </row>
    <row r="26" spans="1:4" x14ac:dyDescent="0.25">
      <c r="A26" s="4" t="s">
        <v>1184</v>
      </c>
      <c r="C26" s="5">
        <v>4900</v>
      </c>
      <c r="D26" s="5">
        <v>4400</v>
      </c>
    </row>
    <row r="27" spans="1:4" x14ac:dyDescent="0.25">
      <c r="A27" s="18"/>
      <c r="B27" s="18"/>
      <c r="C27" s="18"/>
    </row>
    <row r="28" spans="1:4" x14ac:dyDescent="0.25">
      <c r="A28" s="20" t="s">
        <v>1188</v>
      </c>
      <c r="B28" s="18"/>
      <c r="C28" s="18"/>
    </row>
  </sheetData>
  <mergeCells count="3">
    <mergeCell ref="A1:B1"/>
    <mergeCell ref="A27:C27"/>
    <mergeCell ref="A28:C28"/>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145</vt:i4>
      </vt:variant>
    </vt:vector>
  </HeadingPairs>
  <TitlesOfParts>
    <vt:vector size="145" baseType="lpstr">
      <vt:lpstr>Cover Page - READ ME</vt:lpstr>
      <vt:lpstr>Income Statements (Edited)</vt:lpstr>
      <vt:lpstr>Consolidated Statements of Comp</vt:lpstr>
      <vt:lpstr>Consolidated Balance Sheets</vt:lpstr>
      <vt:lpstr>Intrinsic Stock Value</vt:lpstr>
      <vt:lpstr>Current EV</vt:lpstr>
      <vt:lpstr>Rate of Return</vt:lpstr>
      <vt:lpstr>Variance &amp; Covariance</vt:lpstr>
      <vt:lpstr>Systematic Risk Estimation</vt:lpstr>
      <vt:lpstr>Expected Rate of Return</vt:lpstr>
      <vt:lpstr>WACC</vt:lpstr>
      <vt:lpstr>PRAT Model</vt:lpstr>
      <vt:lpstr>H-Model</vt:lpstr>
      <vt:lpstr>Consolidated Balance Sheets (Pa</vt:lpstr>
      <vt:lpstr>Consolidated Statements of Equi</vt:lpstr>
      <vt:lpstr>Consolidated Statements of Eq_2</vt:lpstr>
      <vt:lpstr>Consolidated Statements of Cash</vt:lpstr>
      <vt:lpstr>Basis of Presentation and Signi</vt:lpstr>
      <vt:lpstr>Acquisitions, Divestitures, Equ</vt:lpstr>
      <vt:lpstr>Restructuring Charges and Other</vt:lpstr>
      <vt:lpstr>Other (Income)_Deductions_Net</vt:lpstr>
      <vt:lpstr>Tax Matters</vt:lpstr>
      <vt:lpstr>Accumulated Other Comprehensive</vt:lpstr>
      <vt:lpstr>Financial Instruments</vt:lpstr>
      <vt:lpstr>Other Financial Information</vt:lpstr>
      <vt:lpstr>Property, Plant and Equipment</vt:lpstr>
      <vt:lpstr>Identifiable Intangible Assets </vt:lpstr>
      <vt:lpstr>Pension and Postretirement Bene</vt:lpstr>
      <vt:lpstr>Equity</vt:lpstr>
      <vt:lpstr>Share-Based Payments</vt:lpstr>
      <vt:lpstr>Earnings Per Common Share Attri</vt:lpstr>
      <vt:lpstr>Leases</vt:lpstr>
      <vt:lpstr>Contingencies and Certain Commi</vt:lpstr>
      <vt:lpstr>Segment, Geographic and Other R</vt:lpstr>
      <vt:lpstr>Pay vs Performance Disclosure</vt:lpstr>
      <vt:lpstr>Insider Trading Arrangements</vt:lpstr>
      <vt:lpstr>Basis of Presentation and Sig_2</vt:lpstr>
      <vt:lpstr>Basis of Presentation and Sig_3</vt:lpstr>
      <vt:lpstr>Acquisitions, Divestitures, E_2</vt:lpstr>
      <vt:lpstr>Restructuring Charges and Oth_2</vt:lpstr>
      <vt:lpstr>Other (Income)_Deductions_Net (</vt:lpstr>
      <vt:lpstr>Tax Matters (Tables)</vt:lpstr>
      <vt:lpstr>Accumulated Other Comprehensi_2</vt:lpstr>
      <vt:lpstr>Financial Instruments (Tables)</vt:lpstr>
      <vt:lpstr>Other Financial Information (Ta</vt:lpstr>
      <vt:lpstr>Property, Plant and Equipment (</vt:lpstr>
      <vt:lpstr>Identifiable Intangible Asset_2</vt:lpstr>
      <vt:lpstr>Pension and Postretirement Be_2</vt:lpstr>
      <vt:lpstr>Share-Based Payments (Tables)</vt:lpstr>
      <vt:lpstr>Earnings Per Common Share Att_2</vt:lpstr>
      <vt:lpstr>Leases (Tables)</vt:lpstr>
      <vt:lpstr>Segment, Geographic and Other_2</vt:lpstr>
      <vt:lpstr>Basis of Presentation and Sig_4</vt:lpstr>
      <vt:lpstr>Basis of Presentation and Sig_5</vt:lpstr>
      <vt:lpstr>Acquisitions, Divestitures, E_3</vt:lpstr>
      <vt:lpstr>Acquisitions, Divestitures, E_4</vt:lpstr>
      <vt:lpstr>Acquisitions, Divestitures, E_5</vt:lpstr>
      <vt:lpstr>Acquisitions, Divestitures, E_6</vt:lpstr>
      <vt:lpstr>Acquisitions, Divestitures, E_7</vt:lpstr>
      <vt:lpstr>Acquisitions, Divestitures, E_8</vt:lpstr>
      <vt:lpstr>Acquisitions, Divestitures, E_9</vt:lpstr>
      <vt:lpstr>Acquisitions, Divestitures, _10</vt:lpstr>
      <vt:lpstr>Acquisitions, Divestitures, _11</vt:lpstr>
      <vt:lpstr>Acquisitions, Divestitures, _12</vt:lpstr>
      <vt:lpstr>Acquisitions, Divestitures, _13</vt:lpstr>
      <vt:lpstr>Acquisitions, Divestitures, _14</vt:lpstr>
      <vt:lpstr>Acquisitions, Divestitures, _15</vt:lpstr>
      <vt:lpstr>Restructuring Charges and Oth_3</vt:lpstr>
      <vt:lpstr>Restructuring Charges and Oth_4</vt:lpstr>
      <vt:lpstr>Restructuring Charges and Oth_5</vt:lpstr>
      <vt:lpstr>Restructuring Charges and Oth_6</vt:lpstr>
      <vt:lpstr>Restructuring Charges and Oth_7</vt:lpstr>
      <vt:lpstr>Other (Income)_Deductions_Net -</vt:lpstr>
      <vt:lpstr>Other (Income)_Deductions_Net_2</vt:lpstr>
      <vt:lpstr>Other (Income)_Deductions_Net_3</vt:lpstr>
      <vt:lpstr>Tax Matters - Income from Conti</vt:lpstr>
      <vt:lpstr>Tax Matters - Provision for Tax</vt:lpstr>
      <vt:lpstr>Tax Matters - Narrative (Detail</vt:lpstr>
      <vt:lpstr>Tax Matters - Tax Rate Reconcil</vt:lpstr>
      <vt:lpstr>Tax Matters - Deferred Taxes (D</vt:lpstr>
      <vt:lpstr>Tax Matters - Deferred Taxes - </vt:lpstr>
      <vt:lpstr>Tax Matters - Reconciliation of</vt:lpstr>
      <vt:lpstr>Tax Matters - Reconciliation _2</vt:lpstr>
      <vt:lpstr>Tax Matters - Taxes on Items of</vt:lpstr>
      <vt:lpstr>Accumulated Other Comprehensi_3</vt:lpstr>
      <vt:lpstr>Financial Instruments - Financi</vt:lpstr>
      <vt:lpstr>Financial Instruments - Finan_2</vt:lpstr>
      <vt:lpstr>Financial Instruments - Assets </vt:lpstr>
      <vt:lpstr>Financial Instruments - Investm</vt:lpstr>
      <vt:lpstr>Financial Instruments - Inves_2</vt:lpstr>
      <vt:lpstr>Financial Instruments - Inves_3</vt:lpstr>
      <vt:lpstr>Financial Instruments - Inves_4</vt:lpstr>
      <vt:lpstr>Financial Instruments - Short-T</vt:lpstr>
      <vt:lpstr>Financial Instruments - Short_2</vt:lpstr>
      <vt:lpstr>Financial Instruments - Long-Te</vt:lpstr>
      <vt:lpstr>Financial Instruments - Long-_2</vt:lpstr>
      <vt:lpstr>Financial Instruments - Long-_3</vt:lpstr>
      <vt:lpstr>Financial Instruments - Derivat</vt:lpstr>
      <vt:lpstr>Financial Instruments - Fair Va</vt:lpstr>
      <vt:lpstr>Financial Instruments - Deriv_2</vt:lpstr>
      <vt:lpstr>Financial Instruments - Deriv_3</vt:lpstr>
      <vt:lpstr>Financial Instruments - Cumulat</vt:lpstr>
      <vt:lpstr>Financial Instruments - Credit </vt:lpstr>
      <vt:lpstr>Other Financial Information - I</vt:lpstr>
      <vt:lpstr>Other Financial Information -_2</vt:lpstr>
      <vt:lpstr>Other Financial Information - O</vt:lpstr>
      <vt:lpstr>Other Financial Information - S</vt:lpstr>
      <vt:lpstr>Property, Plant and Equipment -</vt:lpstr>
      <vt:lpstr>Property, Plant and Equipment_2</vt:lpstr>
      <vt:lpstr>Identifiable Intangible Asset_3</vt:lpstr>
      <vt:lpstr>Identifiable Intangible Asset_4</vt:lpstr>
      <vt:lpstr>Identifiable Intangible Asset_5</vt:lpstr>
      <vt:lpstr>Identifiable Intangible Asset_6</vt:lpstr>
      <vt:lpstr>Identifiable Intangible Asset_7</vt:lpstr>
      <vt:lpstr>Pension and Postretirement Be_3</vt:lpstr>
      <vt:lpstr>Pension and Postretirement Be_4</vt:lpstr>
      <vt:lpstr>Pension and Postretirement Be_5</vt:lpstr>
      <vt:lpstr>Pension and Postretirement Be_6</vt:lpstr>
      <vt:lpstr>Pension and Postretirement Be_7</vt:lpstr>
      <vt:lpstr>Pension and Postretirement Be_8</vt:lpstr>
      <vt:lpstr>Pension and Postretirement Be_9</vt:lpstr>
      <vt:lpstr>Pension and Postretirement B_10</vt:lpstr>
      <vt:lpstr>Pension and Postretirement B_11</vt:lpstr>
      <vt:lpstr>Equity (Details)</vt:lpstr>
      <vt:lpstr>Share-Based Payments - Narrativ</vt:lpstr>
      <vt:lpstr>Share-Based Payments - Schedule</vt:lpstr>
      <vt:lpstr>Share-Based Payments - Summary </vt:lpstr>
      <vt:lpstr>Share-Based Payments - Schedu_2</vt:lpstr>
      <vt:lpstr>Share-Based Payments - Schedu_3</vt:lpstr>
      <vt:lpstr>Share-Based Payments - Summar_2</vt:lpstr>
      <vt:lpstr>Share-Based Payments - Schedu_4</vt:lpstr>
      <vt:lpstr>Earnings Per Common Share Att_3</vt:lpstr>
      <vt:lpstr>Leases - Narrative (Details)</vt:lpstr>
      <vt:lpstr>Leases - Schedule of Lease Asse</vt:lpstr>
      <vt:lpstr>Leases - Schedule of Lease Cost</vt:lpstr>
      <vt:lpstr>Leases - Schedule of Future Min</vt:lpstr>
      <vt:lpstr>Contingencies and Certain Com_2</vt:lpstr>
      <vt:lpstr>Contingencies and Certain Com_3</vt:lpstr>
      <vt:lpstr>Contingencies and Certain Com_4</vt:lpstr>
      <vt:lpstr>Segment, Geographic and Other_3</vt:lpstr>
      <vt:lpstr>Segment, Geographic and Other_4</vt:lpstr>
      <vt:lpstr>Segment, Geographic and Other_5</vt:lpstr>
      <vt:lpstr>Segment, Geographic and Other_6</vt:lpstr>
      <vt:lpstr>Segment, Geographic and Other_7</vt:lpstr>
      <vt:lpstr>Segment, Geographic and Other_8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Joshua Morton</cp:lastModifiedBy>
  <dcterms:created xsi:type="dcterms:W3CDTF">2024-02-22T18:16:39Z</dcterms:created>
  <dcterms:modified xsi:type="dcterms:W3CDTF">2024-04-08T00:14:53Z</dcterms:modified>
</cp:coreProperties>
</file>