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ly\Desktop\"/>
    </mc:Choice>
  </mc:AlternateContent>
  <xr:revisionPtr revIDLastSave="0" documentId="8_{97CEC988-9D47-4E90-B81D-2F96BFD186D0}" xr6:coauthVersionLast="47" xr6:coauthVersionMax="47" xr10:uidLastSave="{00000000-0000-0000-0000-000000000000}"/>
  <bookViews>
    <workbookView xWindow="2910" yWindow="2520" windowWidth="21600" windowHeight="11040" activeTab="3" xr2:uid="{B24E09CD-2641-420A-98B6-2164CBA6B966}"/>
  </bookViews>
  <sheets>
    <sheet name="P3.1" sheetId="1" r:id="rId1"/>
    <sheet name="P3.2" sheetId="2" r:id="rId2"/>
    <sheet name="P5.1" sheetId="3" r:id="rId3"/>
    <sheet name="P5.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B7" i="2"/>
  <c r="I15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I2" i="1"/>
  <c r="H2" i="1"/>
  <c r="G2" i="1"/>
</calcChain>
</file>

<file path=xl/sharedStrings.xml><?xml version="1.0" encoding="utf-8"?>
<sst xmlns="http://schemas.openxmlformats.org/spreadsheetml/2006/main" count="55" uniqueCount="42">
  <si>
    <t xml:space="preserve"> median</t>
  </si>
  <si>
    <t xml:space="preserve"> memBW</t>
  </si>
  <si>
    <t xml:space="preserve"> memcpy</t>
  </si>
  <si>
    <t xml:space="preserve"> memlatency</t>
  </si>
  <si>
    <t xml:space="preserve"> mergesort</t>
  </si>
  <si>
    <t xml:space="preserve"> multiply</t>
  </si>
  <si>
    <t xml:space="preserve"> qsort</t>
  </si>
  <si>
    <t xml:space="preserve"> rsort</t>
  </si>
  <si>
    <t xml:space="preserve"> spmv</t>
  </si>
  <si>
    <t xml:space="preserve"> st-matmul</t>
  </si>
  <si>
    <t xml:space="preserve"> st-vvadd</t>
  </si>
  <si>
    <t xml:space="preserve"> towers</t>
  </si>
  <si>
    <t xml:space="preserve"> vvadd</t>
  </si>
  <si>
    <t xml:space="preserve"> large_width=1</t>
  </si>
  <si>
    <t xml:space="preserve"> large_width=2</t>
  </si>
  <si>
    <t xml:space="preserve"> large_width=3</t>
  </si>
  <si>
    <t xml:space="preserve"> large_width=4</t>
  </si>
  <si>
    <t>Running simulations for large_core_schedule=io</t>
  </si>
  <si>
    <t>Running simulations for large_core_schedule=ooo</t>
  </si>
  <si>
    <t>Avg Speedup 1-2</t>
  </si>
  <si>
    <t>Avg Speedup 1-3</t>
  </si>
  <si>
    <t>Avg Speedup 1-4</t>
  </si>
  <si>
    <t>Average Speedup</t>
  </si>
  <si>
    <t xml:space="preserve"> fsched_large_rate</t>
  </si>
  <si>
    <t xml:space="preserve"> isched_large_rate</t>
  </si>
  <si>
    <t xml:space="preserve"> msched_large_rate</t>
  </si>
  <si>
    <t xml:space="preserve"> ssched_large_rate</t>
  </si>
  <si>
    <t>iterating through io</t>
  </si>
  <si>
    <t>iterating through ooo</t>
  </si>
  <si>
    <t xml:space="preserve"> median </t>
  </si>
  <si>
    <t xml:space="preserve"> memBW </t>
  </si>
  <si>
    <t xml:space="preserve"> memcpy </t>
  </si>
  <si>
    <t xml:space="preserve"> memlatency </t>
  </si>
  <si>
    <t xml:space="preserve"> mergesort </t>
  </si>
  <si>
    <t xml:space="preserve"> multiply </t>
  </si>
  <si>
    <t xml:space="preserve"> qsort </t>
  </si>
  <si>
    <t xml:space="preserve"> rsort </t>
  </si>
  <si>
    <t xml:space="preserve"> spmv </t>
  </si>
  <si>
    <t xml:space="preserve"> st-matmul </t>
  </si>
  <si>
    <t xml:space="preserve"> st-vvadd </t>
  </si>
  <si>
    <t xml:space="preserve"> towers </t>
  </si>
  <si>
    <t xml:space="preserve"> vvadd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</si>
</sst>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Cycle Number vs Large_Width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'P3.1'!$B$1</c:f>
              <c:strCache>
                <c:ptCount val="1"/>
                <c:pt idx="0">
                  <c:v> large_width=1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'P3.1'!$A$2:$A$14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'P3.1'!$B$2:$B$14</c:f>
              <c:numCache>
                <c:formatCode>General</c:formatCode>
                <c:ptCount val="13"/>
                <c:pt idx="0">
                  <c:v>6164920</c:v>
                </c:pt>
                <c:pt idx="1">
                  <c:v>144700294</c:v>
                </c:pt>
                <c:pt idx="2">
                  <c:v>9823909</c:v>
                </c:pt>
                <c:pt idx="3">
                  <c:v>146548775</c:v>
                </c:pt>
                <c:pt idx="4">
                  <c:v>19994333</c:v>
                </c:pt>
                <c:pt idx="5">
                  <c:v>7608982</c:v>
                </c:pt>
                <c:pt idx="6">
                  <c:v>27849422</c:v>
                </c:pt>
                <c:pt idx="7">
                  <c:v>33758435</c:v>
                </c:pt>
                <c:pt idx="8">
                  <c:v>10299270</c:v>
                </c:pt>
                <c:pt idx="9">
                  <c:v>12936190</c:v>
                </c:pt>
                <c:pt idx="10">
                  <c:v>11547795</c:v>
                </c:pt>
                <c:pt idx="11">
                  <c:v>5337151</c:v>
                </c:pt>
                <c:pt idx="12">
                  <c:v>5330464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3B8-B3A0-695F291CC22F}"/>
            </c:ext>
          </c:extLst>
        </c:ser>
        <c:ser>
          <c:idx val="1"/>
          <c:order val="1"/>
          <c:tx>
            <c:strRef>
              <c:f>'P3.1'!$C$1</c:f>
              <c:strCache>
                <c:ptCount val="1"/>
                <c:pt idx="0">
                  <c:v> large_width=2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'P3.1'!$A$2:$A$14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'P3.1'!$C$2:$C$14</c:f>
              <c:numCache>
                <c:formatCode>General</c:formatCode>
                <c:ptCount val="13"/>
                <c:pt idx="0">
                  <c:v>6098426</c:v>
                </c:pt>
                <c:pt idx="1">
                  <c:v>144276586</c:v>
                </c:pt>
                <c:pt idx="2">
                  <c:v>9745201</c:v>
                </c:pt>
                <c:pt idx="3">
                  <c:v>145553516</c:v>
                </c:pt>
                <c:pt idx="4">
                  <c:v>19851510</c:v>
                </c:pt>
                <c:pt idx="5">
                  <c:v>7539277</c:v>
                </c:pt>
                <c:pt idx="6">
                  <c:v>27657231</c:v>
                </c:pt>
                <c:pt idx="7">
                  <c:v>33585813</c:v>
                </c:pt>
                <c:pt idx="8">
                  <c:v>10215664</c:v>
                </c:pt>
                <c:pt idx="9">
                  <c:v>12843323</c:v>
                </c:pt>
                <c:pt idx="10">
                  <c:v>11468295</c:v>
                </c:pt>
                <c:pt idx="11">
                  <c:v>5275582</c:v>
                </c:pt>
                <c:pt idx="12">
                  <c:v>5269004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1-43B8-B3A0-695F291CC22F}"/>
            </c:ext>
          </c:extLst>
        </c:ser>
        <c:ser>
          <c:idx val="2"/>
          <c:order val="2"/>
          <c:tx>
            <c:strRef>
              <c:f>'P3.1'!$D$1</c:f>
              <c:strCache>
                <c:ptCount val="1"/>
                <c:pt idx="0">
                  <c:v> large_width=3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'P3.1'!$A$2:$A$14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'P3.1'!$D$2:$D$14</c:f>
              <c:numCache>
                <c:formatCode>General</c:formatCode>
                <c:ptCount val="13"/>
                <c:pt idx="0">
                  <c:v>6085214</c:v>
                </c:pt>
                <c:pt idx="1">
                  <c:v>143744450</c:v>
                </c:pt>
                <c:pt idx="2">
                  <c:v>9727472</c:v>
                </c:pt>
                <c:pt idx="3">
                  <c:v>145513509</c:v>
                </c:pt>
                <c:pt idx="4">
                  <c:v>19828414</c:v>
                </c:pt>
                <c:pt idx="5">
                  <c:v>7520201</c:v>
                </c:pt>
                <c:pt idx="6">
                  <c:v>27539387</c:v>
                </c:pt>
                <c:pt idx="7">
                  <c:v>33571276</c:v>
                </c:pt>
                <c:pt idx="8">
                  <c:v>10199598</c:v>
                </c:pt>
                <c:pt idx="9">
                  <c:v>12827866</c:v>
                </c:pt>
                <c:pt idx="10">
                  <c:v>11451895</c:v>
                </c:pt>
                <c:pt idx="11">
                  <c:v>5258937</c:v>
                </c:pt>
                <c:pt idx="12">
                  <c:v>5255204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1-43B8-B3A0-695F291CC22F}"/>
            </c:ext>
          </c:extLst>
        </c:ser>
        <c:ser>
          <c:idx val="3"/>
          <c:order val="3"/>
          <c:tx>
            <c:strRef>
              <c:f>'P3.1'!$E$1</c:f>
              <c:strCache>
                <c:ptCount val="1"/>
                <c:pt idx="0">
                  <c:v> large_width=4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'P3.1'!$A$2:$A$14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'P3.1'!$E$2:$E$14</c:f>
              <c:numCache>
                <c:formatCode>General</c:formatCode>
                <c:ptCount val="13"/>
                <c:pt idx="0">
                  <c:v>6052647</c:v>
                </c:pt>
                <c:pt idx="1">
                  <c:v>144072690</c:v>
                </c:pt>
                <c:pt idx="2">
                  <c:v>9700361</c:v>
                </c:pt>
                <c:pt idx="3">
                  <c:v>145477825</c:v>
                </c:pt>
                <c:pt idx="4">
                  <c:v>19790837</c:v>
                </c:pt>
                <c:pt idx="5">
                  <c:v>7489031</c:v>
                </c:pt>
                <c:pt idx="6">
                  <c:v>27508525</c:v>
                </c:pt>
                <c:pt idx="7">
                  <c:v>33541585</c:v>
                </c:pt>
                <c:pt idx="8">
                  <c:v>10168429</c:v>
                </c:pt>
                <c:pt idx="9">
                  <c:v>12800447</c:v>
                </c:pt>
                <c:pt idx="10">
                  <c:v>11425128</c:v>
                </c:pt>
                <c:pt idx="11">
                  <c:v>5230401</c:v>
                </c:pt>
                <c:pt idx="12">
                  <c:v>5225134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1-43B8-B3A0-695F291C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4720"/>
        <c:axId val="162584240"/>
      </c:lineChart>
      <c:catAx>
        <c:axId val="1625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4240"/>
        <c:crosses val="autoZero"/>
        <c:auto val="1"/>
        <c:lblAlgn val="ctr"/>
        <c:lblOffset val="100"/>
        <c:noMultiLvlLbl val="0"/>
      </c:catAx>
      <c:valAx>
        <c:axId val="1625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Speedup</a:t>
            </a:r>
            <a:r>
              <a:rPr lang="en-CA" baseline="0"/>
              <a:t> Percentage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'P3.1'!$G$1</c:f>
              <c:strCache>
                <c:ptCount val="1"/>
                <c:pt idx="0">
                  <c:v>Avg Speedup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'P3.1'!$F$2:$F$14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'P3.1'!$G$2:$G$14</c:f>
              <c:numCache>
                <c:formatCode>General</c:formatCode>
                <c:ptCount val="13"/>
                <c:pt idx="0">
                  <c:v>1.0903469190246762</c:v>
                </c:pt>
                <c:pt idx="1">
                  <c:v>0.29367758951546197</c:v>
                </c:pt>
                <c:pt idx="2">
                  <c:v>0.80765907239881418</c:v>
                </c:pt>
                <c:pt idx="3">
                  <c:v>0.68377530639658346</c:v>
                </c:pt>
                <c:pt idx="4">
                  <c:v>0.71945660556804736</c:v>
                </c:pt>
                <c:pt idx="5">
                  <c:v>0.92455815060250579</c:v>
                </c:pt>
                <c:pt idx="6">
                  <c:v>0.69490326056140805</c:v>
                </c:pt>
                <c:pt idx="7">
                  <c:v>0.51397296828872285</c:v>
                </c:pt>
                <c:pt idx="8">
                  <c:v>0.8184098458994038</c:v>
                </c:pt>
                <c:pt idx="9">
                  <c:v>0.72307610732829097</c:v>
                </c:pt>
                <c:pt idx="10">
                  <c:v>0.69321551285521643</c:v>
                </c:pt>
                <c:pt idx="11">
                  <c:v>1.1670560707804478</c:v>
                </c:pt>
                <c:pt idx="12">
                  <c:v>1.1664443602623864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368-B6D6-9DDDC1F08B5B}"/>
            </c:ext>
          </c:extLst>
        </c:ser>
        <c:ser>
          <c:idx val="1"/>
          <c:order val="1"/>
          <c:tx>
            <c:strRef>
              <c:f>'P3.1'!$H$1</c:f>
              <c:strCache>
                <c:ptCount val="1"/>
                <c:pt idx="0">
                  <c:v>Avg Speedup 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'P3.1'!$F$2:$F$14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'P3.1'!$H$2:$H$14</c:f>
              <c:numCache>
                <c:formatCode>General</c:formatCode>
                <c:ptCount val="13"/>
                <c:pt idx="0">
                  <c:v>1.3098306813860594</c:v>
                </c:pt>
                <c:pt idx="1">
                  <c:v>0.66496062978431691</c:v>
                </c:pt>
                <c:pt idx="2">
                  <c:v>0.99138810165684266</c:v>
                </c:pt>
                <c:pt idx="3">
                  <c:v>0.71145696857601859</c:v>
                </c:pt>
                <c:pt idx="4">
                  <c:v>0.83677393461725202</c:v>
                </c:pt>
                <c:pt idx="5">
                  <c:v>1.1805668492105514</c:v>
                </c:pt>
                <c:pt idx="6">
                  <c:v>1.1257875856132804</c:v>
                </c:pt>
                <c:pt idx="7">
                  <c:v>0.55749742726489693</c:v>
                </c:pt>
                <c:pt idx="8">
                  <c:v>0.97721498435525689</c:v>
                </c:pt>
                <c:pt idx="9">
                  <c:v>0.84444287147995567</c:v>
                </c:pt>
                <c:pt idx="10">
                  <c:v>0.83741599097790775</c:v>
                </c:pt>
                <c:pt idx="11">
                  <c:v>1.4872587368892187</c:v>
                </c:pt>
                <c:pt idx="12">
                  <c:v>1.4321042532316586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3-4368-B6D6-9DDDC1F08B5B}"/>
            </c:ext>
          </c:extLst>
        </c:ser>
        <c:ser>
          <c:idx val="2"/>
          <c:order val="2"/>
          <c:tx>
            <c:strRef>
              <c:f>'P3.1'!$I$1</c:f>
              <c:strCache>
                <c:ptCount val="1"/>
                <c:pt idx="0">
                  <c:v>Avg Speedup 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'P3.1'!$F$2:$F$14</c:f>
              <c:strCache>
                <c:ptCount val="13"/>
                <c:pt idx="0">
                  <c:v> median</c:v>
                </c:pt>
                <c:pt idx="1">
                  <c:v> memBW</c:v>
                </c:pt>
                <c:pt idx="2">
                  <c:v> memcpy</c:v>
                </c:pt>
                <c:pt idx="3">
                  <c:v> memlatency</c:v>
                </c:pt>
                <c:pt idx="4">
                  <c:v> mergesort</c:v>
                </c:pt>
                <c:pt idx="5">
                  <c:v> multiply</c:v>
                </c:pt>
                <c:pt idx="6">
                  <c:v> qsort</c:v>
                </c:pt>
                <c:pt idx="7">
                  <c:v> rsort</c:v>
                </c:pt>
                <c:pt idx="8">
                  <c:v> spmv</c:v>
                </c:pt>
                <c:pt idx="9">
                  <c:v> st-matmul</c:v>
                </c:pt>
                <c:pt idx="10">
                  <c:v> st-vvadd</c:v>
                </c:pt>
                <c:pt idx="11">
                  <c:v> towers</c:v>
                </c:pt>
                <c:pt idx="12">
                  <c:v> vvadd</c:v>
                </c:pt>
              </c:strCache>
            </c:strRef>
          </c:cat>
          <c:val>
            <c:numRef>
              <c:f>'P3.1'!$I$2:$I$14</c:f>
              <c:numCache>
                <c:formatCode>General</c:formatCode>
                <c:ptCount val="13"/>
                <c:pt idx="0">
                  <c:v>1.8549404913255296</c:v>
                </c:pt>
                <c:pt idx="1">
                  <c:v>0.43561621567558273</c:v>
                </c:pt>
                <c:pt idx="2">
                  <c:v>1.2736433211093967</c:v>
                </c:pt>
                <c:pt idx="3">
                  <c:v>0.73616030484371375</c:v>
                </c:pt>
                <c:pt idx="4">
                  <c:v>1.0282334193344012</c:v>
                </c:pt>
                <c:pt idx="5">
                  <c:v>1.6016891904974129</c:v>
                </c:pt>
                <c:pt idx="6">
                  <c:v>1.2392412897456406</c:v>
                </c:pt>
                <c:pt idx="7">
                  <c:v>0.64651089088365588</c:v>
                </c:pt>
                <c:pt idx="8">
                  <c:v>1.2867376071564296</c:v>
                </c:pt>
                <c:pt idx="9">
                  <c:v>1.060455154417661</c:v>
                </c:pt>
                <c:pt idx="10">
                  <c:v>1.073659743680766</c:v>
                </c:pt>
                <c:pt idx="11">
                  <c:v>2.040952500582649</c:v>
                </c:pt>
                <c:pt idx="12">
                  <c:v>2.0158334695339786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3-4368-B6D6-9DDDC1F0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8208"/>
        <c:axId val="159028688"/>
      </c:lineChart>
      <c:catAx>
        <c:axId val="1590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8688"/>
        <c:crosses val="autoZero"/>
        <c:auto val="1"/>
        <c:lblAlgn val="ctr"/>
        <c:lblOffset val="100"/>
        <c:noMultiLvlLbl val="0"/>
      </c:catAx>
      <c:valAx>
        <c:axId val="159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Large_Rate</a:t>
            </a:r>
            <a:r>
              <a:rPr lang="en-CA" baseline="0"/>
              <a:t> vs Execution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'P3.2'!$B$1</c:f>
              <c:strCache>
                <c:ptCount val="1"/>
                <c:pt idx="0">
                  <c:v> fsched_large_rate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'P3.2'!$A$2:$A$6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'P3.2'!$B$2:$B$6</c:f>
              <c:numCache>
                <c:formatCode>General</c:formatCode>
                <c:ptCount val="5"/>
                <c:pt idx="0">
                  <c:v>2199094</c:v>
                </c:pt>
                <c:pt idx="1">
                  <c:v>2198906</c:v>
                </c:pt>
                <c:pt idx="2">
                  <c:v>2198889</c:v>
                </c:pt>
                <c:pt idx="3">
                  <c:v>2198889</c:v>
                </c:pt>
                <c:pt idx="4">
                  <c:v>2198889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C-40AC-90A9-B24DF3B2A3FA}"/>
            </c:ext>
          </c:extLst>
        </c:ser>
        <c:ser>
          <c:idx val="1"/>
          <c:order val="1"/>
          <c:tx>
            <c:strRef>
              <c:f>'P3.2'!$C$1</c:f>
              <c:strCache>
                <c:ptCount val="1"/>
                <c:pt idx="0">
                  <c:v> isched_large_rate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'P3.2'!$A$2:$A$6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'P3.2'!$C$2:$C$6</c:f>
              <c:numCache>
                <c:formatCode>General</c:formatCode>
                <c:ptCount val="5"/>
                <c:pt idx="0">
                  <c:v>2199094</c:v>
                </c:pt>
                <c:pt idx="1">
                  <c:v>2159296</c:v>
                </c:pt>
                <c:pt idx="2">
                  <c:v>2154373</c:v>
                </c:pt>
                <c:pt idx="3">
                  <c:v>2154373</c:v>
                </c:pt>
                <c:pt idx="4">
                  <c:v>2154373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C-40AC-90A9-B24DF3B2A3FA}"/>
            </c:ext>
          </c:extLst>
        </c:ser>
        <c:ser>
          <c:idx val="2"/>
          <c:order val="2"/>
          <c:tx>
            <c:strRef>
              <c:f>'P3.2'!$D$1</c:f>
              <c:strCache>
                <c:ptCount val="1"/>
                <c:pt idx="0">
                  <c:v> msched_large_rate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'P3.2'!$A$2:$A$6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'P3.2'!$D$2:$D$6</c:f>
              <c:numCache>
                <c:formatCode>General</c:formatCode>
                <c:ptCount val="5"/>
                <c:pt idx="0">
                  <c:v>2199094</c:v>
                </c:pt>
                <c:pt idx="1">
                  <c:v>2199025</c:v>
                </c:pt>
                <c:pt idx="2">
                  <c:v>2199022</c:v>
                </c:pt>
                <c:pt idx="3">
                  <c:v>2199022</c:v>
                </c:pt>
                <c:pt idx="4">
                  <c:v>2199022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C-40AC-90A9-B24DF3B2A3FA}"/>
            </c:ext>
          </c:extLst>
        </c:ser>
        <c:ser>
          <c:idx val="3"/>
          <c:order val="3"/>
          <c:tx>
            <c:strRef>
              <c:f>'P3.2'!$E$1</c:f>
              <c:strCache>
                <c:ptCount val="1"/>
                <c:pt idx="0">
                  <c:v> ssched_large_rate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'P3.2'!$A$2:$A$6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'P3.2'!$E$2:$E$6</c:f>
              <c:numCache>
                <c:formatCode>General</c:formatCode>
                <c:ptCount val="5"/>
                <c:pt idx="0">
                  <c:v>2199094</c:v>
                </c:pt>
                <c:pt idx="1">
                  <c:v>2199094</c:v>
                </c:pt>
                <c:pt idx="2">
                  <c:v>2199094</c:v>
                </c:pt>
                <c:pt idx="3">
                  <c:v>2199094</c:v>
                </c:pt>
                <c:pt idx="4">
                  <c:v>2199094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C-40AC-90A9-B24DF3B2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50352"/>
        <c:axId val="171849872"/>
      </c:lineChart>
      <c:catAx>
        <c:axId val="1718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9872"/>
        <c:crosses val="autoZero"/>
        <c:auto val="1"/>
        <c:lblAlgn val="ctr"/>
        <c:lblOffset val="100"/>
        <c:noMultiLvlLbl val="0"/>
      </c:catAx>
      <c:valAx>
        <c:axId val="171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IO</a:t>
            </a:r>
            <a:r>
              <a:rPr lang="en-CA" baseline="0"/>
              <a:t> vs OOO Schedule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'P5.1'!$B$1</c:f>
              <c:strCache>
                <c:ptCount val="1"/>
                <c:pt idx="0">
                  <c:v>Running simulations for large_core_schedule=io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'P5.1'!$A$2:$A$14</c:f>
              <c:strCache>
                <c:ptCount val="13"/>
                <c:pt idx="0">
                  <c:v> median </c:v>
                </c:pt>
                <c:pt idx="1">
                  <c:v> memBW </c:v>
                </c:pt>
                <c:pt idx="2">
                  <c:v> memcpy </c:v>
                </c:pt>
                <c:pt idx="3">
                  <c:v> memlatency </c:v>
                </c:pt>
                <c:pt idx="4">
                  <c:v> mergesort </c:v>
                </c:pt>
                <c:pt idx="5">
                  <c:v> multiply </c:v>
                </c:pt>
                <c:pt idx="6">
                  <c:v> qsort </c:v>
                </c:pt>
                <c:pt idx="7">
                  <c:v> rsort </c:v>
                </c:pt>
                <c:pt idx="8">
                  <c:v> spmv </c:v>
                </c:pt>
                <c:pt idx="9">
                  <c:v> st-matmul </c:v>
                </c:pt>
                <c:pt idx="10">
                  <c:v> st-vvadd </c:v>
                </c:pt>
                <c:pt idx="11">
                  <c:v> towers </c:v>
                </c:pt>
                <c:pt idx="12">
                  <c:v> vvadd </c:v>
                </c:pt>
              </c:strCache>
            </c:strRef>
          </c:cat>
          <c:val>
            <c:numRef>
              <c:f>'P5.1'!$B$2:$B$14</c:f>
              <c:numCache>
                <c:formatCode>General</c:formatCode>
                <c:ptCount val="13"/>
                <c:pt idx="0">
                  <c:v>6080886</c:v>
                </c:pt>
                <c:pt idx="1">
                  <c:v>144293889</c:v>
                </c:pt>
                <c:pt idx="2">
                  <c:v>9730471</c:v>
                </c:pt>
                <c:pt idx="3">
                  <c:v>145861887</c:v>
                </c:pt>
                <c:pt idx="4">
                  <c:v>19825501</c:v>
                </c:pt>
                <c:pt idx="5">
                  <c:v>7520907</c:v>
                </c:pt>
                <c:pt idx="6">
                  <c:v>27547500</c:v>
                </c:pt>
                <c:pt idx="7">
                  <c:v>33604745</c:v>
                </c:pt>
                <c:pt idx="8">
                  <c:v>10199169</c:v>
                </c:pt>
                <c:pt idx="9">
                  <c:v>12828396</c:v>
                </c:pt>
                <c:pt idx="10">
                  <c:v>11459847</c:v>
                </c:pt>
                <c:pt idx="11">
                  <c:v>5259912</c:v>
                </c:pt>
                <c:pt idx="12">
                  <c:v>5254308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3-4F01-9F43-CA18280A3BDF}"/>
            </c:ext>
          </c:extLst>
        </c:ser>
        <c:ser>
          <c:idx val="1"/>
          <c:order val="1"/>
          <c:tx>
            <c:strRef>
              <c:f>'P5.1'!$C$1</c:f>
              <c:strCache>
                <c:ptCount val="1"/>
                <c:pt idx="0">
                  <c:v>Running simulations for large_core_schedule=ooo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'P5.1'!$A$2:$A$14</c:f>
              <c:strCache>
                <c:ptCount val="13"/>
                <c:pt idx="0">
                  <c:v> median </c:v>
                </c:pt>
                <c:pt idx="1">
                  <c:v> memBW </c:v>
                </c:pt>
                <c:pt idx="2">
                  <c:v> memcpy </c:v>
                </c:pt>
                <c:pt idx="3">
                  <c:v> memlatency </c:v>
                </c:pt>
                <c:pt idx="4">
                  <c:v> mergesort </c:v>
                </c:pt>
                <c:pt idx="5">
                  <c:v> multiply </c:v>
                </c:pt>
                <c:pt idx="6">
                  <c:v> qsort </c:v>
                </c:pt>
                <c:pt idx="7">
                  <c:v> rsort </c:v>
                </c:pt>
                <c:pt idx="8">
                  <c:v> spmv </c:v>
                </c:pt>
                <c:pt idx="9">
                  <c:v> st-matmul </c:v>
                </c:pt>
                <c:pt idx="10">
                  <c:v> st-vvadd </c:v>
                </c:pt>
                <c:pt idx="11">
                  <c:v> towers </c:v>
                </c:pt>
                <c:pt idx="12">
                  <c:v> vvadd </c:v>
                </c:pt>
              </c:strCache>
            </c:strRef>
          </c:cat>
          <c:val>
            <c:numRef>
              <c:f>'P5.1'!$C$2:$C$14</c:f>
              <c:numCache>
                <c:formatCode>General</c:formatCode>
                <c:ptCount val="13"/>
                <c:pt idx="0">
                  <c:v>1512938</c:v>
                </c:pt>
                <c:pt idx="1">
                  <c:v>49704249</c:v>
                </c:pt>
                <c:pt idx="2">
                  <c:v>1944710</c:v>
                </c:pt>
                <c:pt idx="3">
                  <c:v>22905883</c:v>
                </c:pt>
                <c:pt idx="4">
                  <c:v>4746701</c:v>
                </c:pt>
                <c:pt idx="5">
                  <c:v>2211296</c:v>
                </c:pt>
                <c:pt idx="6">
                  <c:v>9124793</c:v>
                </c:pt>
                <c:pt idx="7">
                  <c:v>6112538</c:v>
                </c:pt>
                <c:pt idx="8">
                  <c:v>2219818</c:v>
                </c:pt>
                <c:pt idx="9">
                  <c:v>2356530</c:v>
                </c:pt>
                <c:pt idx="10">
                  <c:v>2468770</c:v>
                </c:pt>
                <c:pt idx="11">
                  <c:v>1330220</c:v>
                </c:pt>
                <c:pt idx="12">
                  <c:v>1326284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3-4F01-9F43-CA18280A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8896"/>
        <c:axId val="185909856"/>
      </c:lineChart>
      <c:catAx>
        <c:axId val="1859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9856"/>
        <c:crosses val="autoZero"/>
        <c:auto val="1"/>
        <c:lblAlgn val="ctr"/>
        <c:lblOffset val="100"/>
        <c:noMultiLvlLbl val="0"/>
      </c:catAx>
      <c:valAx>
        <c:axId val="185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IO</a:t>
            </a:r>
            <a:r>
              <a:rPr lang="en-CA" baseline="0"/>
              <a:t> vs OOO (Mergesort)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'P5.2'!$B$1</c:f>
              <c:strCache>
                <c:ptCount val="1"/>
                <c:pt idx="0">
                  <c:v>iterating through 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'P5.2'!$A$2:$A$9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'P5.2'!$B$2:$B$9</c:f>
              <c:numCache>
                <c:formatCode>General</c:formatCode>
                <c:ptCount val="8"/>
                <c:pt idx="0">
                  <c:v>4444154</c:v>
                </c:pt>
                <c:pt idx="1">
                  <c:v>2375693</c:v>
                </c:pt>
                <c:pt idx="2">
                  <c:v>2218304</c:v>
                </c:pt>
                <c:pt idx="3">
                  <c:v>2198872</c:v>
                </c:pt>
                <c:pt idx="4">
                  <c:v>2194575</c:v>
                </c:pt>
                <c:pt idx="5">
                  <c:v>2193252</c:v>
                </c:pt>
                <c:pt idx="6">
                  <c:v>2193252</c:v>
                </c:pt>
                <c:pt idx="7">
                  <c:v>2193252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F-4D75-9109-617A75648428}"/>
            </c:ext>
          </c:extLst>
        </c:ser>
        <c:ser>
          <c:idx val="1"/>
          <c:order val="1"/>
          <c:tx>
            <c:strRef>
              <c:f>'P5.2'!$C$1</c:f>
              <c:strCache>
                <c:ptCount val="1"/>
                <c:pt idx="0">
                  <c:v>iterating through ooo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'P5.2'!$A$2:$A$9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'P5.2'!$C$2:$C$9</c:f>
              <c:numCache>
                <c:formatCode>General</c:formatCode>
                <c:ptCount val="8"/>
                <c:pt idx="0">
                  <c:v>4444154</c:v>
                </c:pt>
                <c:pt idx="1">
                  <c:v>2101280</c:v>
                </c:pt>
                <c:pt idx="2">
                  <c:v>1538544</c:v>
                </c:pt>
                <c:pt idx="3">
                  <c:v>1166806</c:v>
                </c:pt>
                <c:pt idx="4">
                  <c:v>869198</c:v>
                </c:pt>
                <c:pt idx="5">
                  <c:v>844939</c:v>
                </c:pt>
                <c:pt idx="6">
                  <c:v>851045</c:v>
                </c:pt>
                <c:pt idx="7">
                  <c:v>851045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F-4D75-9109-617A7564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3632"/>
        <c:axId val="185895072"/>
      </c:lineChart>
      <c:catAx>
        <c:axId val="1858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rob_large_size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072"/>
        <c:crosses val="autoZero"/>
        <c:auto val="1"/>
        <c:lblAlgn val="ctr"/>
        <c:lblOffset val="100"/>
        <c:noMultiLvlLbl val="0"/>
      </c:catAx>
      <c:valAx>
        <c:axId val="1858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42861</xdr:rowOff>
    </xdr:from>
    <xdr:to>
      <xdr:col>2</xdr:col>
      <xdr:colOff>247650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24D74-E6B8-62A2-4883-7EC2A6EC2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14</xdr:row>
      <xdr:rowOff>42862</xdr:rowOff>
    </xdr:from>
    <xdr:to>
      <xdr:col>4</xdr:col>
      <xdr:colOff>1057275</xdr:colOff>
      <xdr:row>28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E53BB-5A1B-09A8-FBBF-64B262B5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8</xdr:row>
      <xdr:rowOff>71436</xdr:rowOff>
    </xdr:from>
    <xdr:to>
      <xdr:col>4</xdr:col>
      <xdr:colOff>1181099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73CB9-36E5-0641-522C-7947EC18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14</xdr:row>
      <xdr:rowOff>119062</xdr:rowOff>
    </xdr:from>
    <xdr:to>
      <xdr:col>1</xdr:col>
      <xdr:colOff>2476500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C16EC-C4C7-968B-F734-FD93B3DF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10</xdr:row>
      <xdr:rowOff>52387</xdr:rowOff>
    </xdr:from>
    <xdr:to>
      <xdr:col>12</xdr:col>
      <xdr:colOff>442912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D95BD-884B-758A-EC92-27D30EC7D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7B25-24CB-45C4-945A-B8BEA8A4D3E3}">
  <dimension ref="A1:I15"/>
  <sheetViews>
    <sheetView workbookViewId="0">
      <selection activeCell="H17" sqref="H17:H18"/>
    </sheetView>
  </sheetViews>
  <sheetFormatPr defaultRowHeight="15" x14ac:dyDescent="0.25"/>
  <cols>
    <col min="1" max="5" width="28.42578125" bestFit="1" customWidth="1"/>
    <col min="6" max="7" width="15.85546875" bestFit="1" customWidth="1"/>
    <col min="8" max="8" width="16.7109375" bestFit="1" customWidth="1"/>
  </cols>
  <sheetData>
    <row r="1" spans="1:9" x14ac:dyDescent="0.25">
      <c r="B1" t="s">
        <v>13</v>
      </c>
      <c r="C1" t="s">
        <v>14</v>
      </c>
      <c r="D1" t="s">
        <v>15</v>
      </c>
      <c r="E1" t="s">
        <v>16</v>
      </c>
      <c r="G1" t="s">
        <v>19</v>
      </c>
      <c r="H1" t="s">
        <v>20</v>
      </c>
      <c r="I1" t="s">
        <v>21</v>
      </c>
    </row>
    <row r="2" spans="1:9" x14ac:dyDescent="0.25">
      <c r="A2" t="s">
        <v>0</v>
      </c>
      <c r="B2">
        <v>6164920</v>
      </c>
      <c r="C2">
        <v>6098426</v>
      </c>
      <c r="D2">
        <v>6085214</v>
      </c>
      <c r="E2">
        <v>6052647</v>
      </c>
      <c r="F2" t="s">
        <v>0</v>
      </c>
      <c r="G2">
        <f>(B2/C2 - 1)*100</f>
        <v>1.0903469190246762</v>
      </c>
      <c r="H2">
        <f>(B2/D2 - 1)*100</f>
        <v>1.3098306813860594</v>
      </c>
      <c r="I2">
        <f>(B2/E2 - 1)*100</f>
        <v>1.8549404913255296</v>
      </c>
    </row>
    <row r="3" spans="1:9" x14ac:dyDescent="0.25">
      <c r="A3" t="s">
        <v>1</v>
      </c>
      <c r="B3">
        <v>144700294</v>
      </c>
      <c r="C3">
        <v>144276586</v>
      </c>
      <c r="D3">
        <v>143744450</v>
      </c>
      <c r="E3">
        <v>144072690</v>
      </c>
      <c r="F3" t="s">
        <v>1</v>
      </c>
      <c r="G3">
        <f t="shared" ref="G3:G14" si="0">(B3/C3 - 1)*100</f>
        <v>0.29367758951546197</v>
      </c>
      <c r="H3">
        <f t="shared" ref="H3:H14" si="1">(B3/D3 - 1)*100</f>
        <v>0.66496062978431691</v>
      </c>
      <c r="I3">
        <f t="shared" ref="I3:I14" si="2">(B3/E3 - 1)*100</f>
        <v>0.43561621567558273</v>
      </c>
    </row>
    <row r="4" spans="1:9" x14ac:dyDescent="0.25">
      <c r="A4" t="s">
        <v>2</v>
      </c>
      <c r="B4">
        <v>9823909</v>
      </c>
      <c r="C4">
        <v>9745201</v>
      </c>
      <c r="D4">
        <v>9727472</v>
      </c>
      <c r="E4">
        <v>9700361</v>
      </c>
      <c r="F4" t="s">
        <v>2</v>
      </c>
      <c r="G4">
        <f t="shared" si="0"/>
        <v>0.80765907239881418</v>
      </c>
      <c r="H4">
        <f t="shared" si="1"/>
        <v>0.99138810165684266</v>
      </c>
      <c r="I4">
        <f t="shared" si="2"/>
        <v>1.2736433211093967</v>
      </c>
    </row>
    <row r="5" spans="1:9" x14ac:dyDescent="0.25">
      <c r="A5" t="s">
        <v>3</v>
      </c>
      <c r="B5">
        <v>146548775</v>
      </c>
      <c r="C5">
        <v>145553516</v>
      </c>
      <c r="D5">
        <v>145513509</v>
      </c>
      <c r="E5">
        <v>145477825</v>
      </c>
      <c r="F5" t="s">
        <v>3</v>
      </c>
      <c r="G5">
        <f t="shared" si="0"/>
        <v>0.68377530639658346</v>
      </c>
      <c r="H5">
        <f t="shared" si="1"/>
        <v>0.71145696857601859</v>
      </c>
      <c r="I5">
        <f t="shared" si="2"/>
        <v>0.73616030484371375</v>
      </c>
    </row>
    <row r="6" spans="1:9" x14ac:dyDescent="0.25">
      <c r="A6" t="s">
        <v>4</v>
      </c>
      <c r="B6">
        <v>19994333</v>
      </c>
      <c r="C6">
        <v>19851510</v>
      </c>
      <c r="D6">
        <v>19828414</v>
      </c>
      <c r="E6">
        <v>19790837</v>
      </c>
      <c r="F6" t="s">
        <v>4</v>
      </c>
      <c r="G6">
        <f t="shared" si="0"/>
        <v>0.71945660556804736</v>
      </c>
      <c r="H6">
        <f t="shared" si="1"/>
        <v>0.83677393461725202</v>
      </c>
      <c r="I6">
        <f t="shared" si="2"/>
        <v>1.0282334193344012</v>
      </c>
    </row>
    <row r="7" spans="1:9" x14ac:dyDescent="0.25">
      <c r="A7" t="s">
        <v>5</v>
      </c>
      <c r="B7">
        <v>7608982</v>
      </c>
      <c r="C7">
        <v>7539277</v>
      </c>
      <c r="D7">
        <v>7520201</v>
      </c>
      <c r="E7">
        <v>7489031</v>
      </c>
      <c r="F7" t="s">
        <v>5</v>
      </c>
      <c r="G7">
        <f t="shared" si="0"/>
        <v>0.92455815060250579</v>
      </c>
      <c r="H7">
        <f t="shared" si="1"/>
        <v>1.1805668492105514</v>
      </c>
      <c r="I7">
        <f t="shared" si="2"/>
        <v>1.6016891904974129</v>
      </c>
    </row>
    <row r="8" spans="1:9" x14ac:dyDescent="0.25">
      <c r="A8" t="s">
        <v>6</v>
      </c>
      <c r="B8">
        <v>27849422</v>
      </c>
      <c r="C8">
        <v>27657231</v>
      </c>
      <c r="D8">
        <v>27539387</v>
      </c>
      <c r="E8">
        <v>27508525</v>
      </c>
      <c r="F8" t="s">
        <v>6</v>
      </c>
      <c r="G8">
        <f t="shared" si="0"/>
        <v>0.69490326056140805</v>
      </c>
      <c r="H8">
        <f t="shared" si="1"/>
        <v>1.1257875856132804</v>
      </c>
      <c r="I8">
        <f t="shared" si="2"/>
        <v>1.2392412897456406</v>
      </c>
    </row>
    <row r="9" spans="1:9" x14ac:dyDescent="0.25">
      <c r="A9" t="s">
        <v>7</v>
      </c>
      <c r="B9">
        <v>33758435</v>
      </c>
      <c r="C9">
        <v>33585813</v>
      </c>
      <c r="D9">
        <v>33571276</v>
      </c>
      <c r="E9">
        <v>33541585</v>
      </c>
      <c r="F9" t="s">
        <v>7</v>
      </c>
      <c r="G9">
        <f t="shared" si="0"/>
        <v>0.51397296828872285</v>
      </c>
      <c r="H9">
        <f t="shared" si="1"/>
        <v>0.55749742726489693</v>
      </c>
      <c r="I9">
        <f t="shared" si="2"/>
        <v>0.64651089088365588</v>
      </c>
    </row>
    <row r="10" spans="1:9" x14ac:dyDescent="0.25">
      <c r="A10" t="s">
        <v>8</v>
      </c>
      <c r="B10">
        <v>10299270</v>
      </c>
      <c r="C10">
        <v>10215664</v>
      </c>
      <c r="D10">
        <v>10199598</v>
      </c>
      <c r="E10">
        <v>10168429</v>
      </c>
      <c r="F10" t="s">
        <v>8</v>
      </c>
      <c r="G10">
        <f t="shared" si="0"/>
        <v>0.8184098458994038</v>
      </c>
      <c r="H10">
        <f t="shared" si="1"/>
        <v>0.97721498435525689</v>
      </c>
      <c r="I10">
        <f t="shared" si="2"/>
        <v>1.2867376071564296</v>
      </c>
    </row>
    <row r="11" spans="1:9" x14ac:dyDescent="0.25">
      <c r="A11" t="s">
        <v>9</v>
      </c>
      <c r="B11">
        <v>12936190</v>
      </c>
      <c r="C11">
        <v>12843323</v>
      </c>
      <c r="D11">
        <v>12827866</v>
      </c>
      <c r="E11">
        <v>12800447</v>
      </c>
      <c r="F11" t="s">
        <v>9</v>
      </c>
      <c r="G11">
        <f t="shared" si="0"/>
        <v>0.72307610732829097</v>
      </c>
      <c r="H11">
        <f t="shared" si="1"/>
        <v>0.84444287147995567</v>
      </c>
      <c r="I11">
        <f t="shared" si="2"/>
        <v>1.060455154417661</v>
      </c>
    </row>
    <row r="12" spans="1:9" x14ac:dyDescent="0.25">
      <c r="A12" t="s">
        <v>10</v>
      </c>
      <c r="B12">
        <v>11547795</v>
      </c>
      <c r="C12">
        <v>11468295</v>
      </c>
      <c r="D12">
        <v>11451895</v>
      </c>
      <c r="E12">
        <v>11425128</v>
      </c>
      <c r="F12" t="s">
        <v>10</v>
      </c>
      <c r="G12">
        <f t="shared" si="0"/>
        <v>0.69321551285521643</v>
      </c>
      <c r="H12">
        <f t="shared" si="1"/>
        <v>0.83741599097790775</v>
      </c>
      <c r="I12">
        <f t="shared" si="2"/>
        <v>1.073659743680766</v>
      </c>
    </row>
    <row r="13" spans="1:9" x14ac:dyDescent="0.25">
      <c r="A13" t="s">
        <v>11</v>
      </c>
      <c r="B13">
        <v>5337151</v>
      </c>
      <c r="C13">
        <v>5275582</v>
      </c>
      <c r="D13">
        <v>5258937</v>
      </c>
      <c r="E13">
        <v>5230401</v>
      </c>
      <c r="F13" t="s">
        <v>11</v>
      </c>
      <c r="G13">
        <f t="shared" si="0"/>
        <v>1.1670560707804478</v>
      </c>
      <c r="H13">
        <f t="shared" si="1"/>
        <v>1.4872587368892187</v>
      </c>
      <c r="I13">
        <f t="shared" si="2"/>
        <v>2.040952500582649</v>
      </c>
    </row>
    <row r="14" spans="1:9" x14ac:dyDescent="0.25">
      <c r="A14" t="s">
        <v>12</v>
      </c>
      <c r="B14">
        <v>5330464</v>
      </c>
      <c r="C14">
        <v>5269004</v>
      </c>
      <c r="D14">
        <v>5255204</v>
      </c>
      <c r="E14">
        <v>5225134</v>
      </c>
      <c r="F14" t="s">
        <v>12</v>
      </c>
      <c r="G14">
        <f t="shared" si="0"/>
        <v>1.1664443602623864</v>
      </c>
      <c r="H14">
        <f t="shared" si="1"/>
        <v>1.4321042532316586</v>
      </c>
      <c r="I14">
        <f t="shared" si="2"/>
        <v>2.0158334695339786</v>
      </c>
    </row>
    <row r="15" spans="1:9" x14ac:dyDescent="0.25">
      <c r="H15" s="3" t="s">
        <v>22</v>
      </c>
      <c r="I15">
        <f>AVERAGE(I2:I14)</f>
        <v>1.2533595075989861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7FB2-6D4E-4A3A-BE29-4E564396D73F}">
  <dimension ref="A1:E7"/>
  <sheetViews>
    <sheetView workbookViewId="0">
      <selection activeCell="B7" sqref="B7:E7"/>
    </sheetView>
  </sheetViews>
  <sheetFormatPr defaultRowHeight="15" x14ac:dyDescent="0.25"/>
  <cols>
    <col min="2" max="2" width="36.5703125" bestFit="1" customWidth="1"/>
    <col min="3" max="3" width="32.85546875" bestFit="1" customWidth="1"/>
    <col min="4" max="5" width="33.140625" bestFit="1" customWidth="1"/>
  </cols>
  <sheetData>
    <row r="1" spans="1:5" ht="15.75" x14ac:dyDescent="0.25">
      <c r="B1" s="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</v>
      </c>
      <c r="B2" s="2">
        <v>2199094</v>
      </c>
      <c r="C2" s="2">
        <v>2199094</v>
      </c>
      <c r="D2" s="2">
        <v>2199094</v>
      </c>
      <c r="E2" s="2">
        <v>2199094</v>
      </c>
    </row>
    <row r="3" spans="1:5" x14ac:dyDescent="0.25">
      <c r="A3">
        <v>2</v>
      </c>
      <c r="B3" s="2">
        <v>2198906</v>
      </c>
      <c r="C3" s="2">
        <v>2159296</v>
      </c>
      <c r="D3" s="2">
        <v>2199025</v>
      </c>
      <c r="E3" s="2">
        <v>2199094</v>
      </c>
    </row>
    <row r="4" spans="1:5" x14ac:dyDescent="0.25">
      <c r="A4">
        <v>4</v>
      </c>
      <c r="B4" s="2">
        <v>2198889</v>
      </c>
      <c r="C4" s="2">
        <v>2154373</v>
      </c>
      <c r="D4" s="2">
        <v>2199022</v>
      </c>
      <c r="E4" s="2">
        <v>2199094</v>
      </c>
    </row>
    <row r="5" spans="1:5" x14ac:dyDescent="0.25">
      <c r="A5">
        <v>8</v>
      </c>
      <c r="B5" s="2">
        <v>2198889</v>
      </c>
      <c r="C5" s="2">
        <v>2154373</v>
      </c>
      <c r="D5" s="2">
        <v>2199022</v>
      </c>
      <c r="E5" s="2">
        <v>2199094</v>
      </c>
    </row>
    <row r="6" spans="1:5" x14ac:dyDescent="0.25">
      <c r="A6">
        <v>16</v>
      </c>
      <c r="B6" s="2">
        <v>2198889</v>
      </c>
      <c r="C6" s="2">
        <v>2154373</v>
      </c>
      <c r="D6" s="2">
        <v>2199022</v>
      </c>
      <c r="E6" s="2">
        <v>2199094</v>
      </c>
    </row>
    <row r="7" spans="1:5" x14ac:dyDescent="0.25">
      <c r="B7">
        <f>B2-B6</f>
        <v>205</v>
      </c>
      <c r="C7">
        <f t="shared" ref="C7:E7" si="0">C2-C6</f>
        <v>44721</v>
      </c>
      <c r="D7">
        <f t="shared" si="0"/>
        <v>72</v>
      </c>
      <c r="E7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3B61-9826-4BC1-BA4C-CAFDADBD8915}">
  <dimension ref="A1:C14"/>
  <sheetViews>
    <sheetView workbookViewId="0">
      <selection activeCell="A2" sqref="A2:A14"/>
    </sheetView>
  </sheetViews>
  <sheetFormatPr defaultRowHeight="15" x14ac:dyDescent="0.25"/>
  <cols>
    <col min="1" max="1" width="46.28515625" bestFit="1" customWidth="1"/>
    <col min="2" max="2" width="48" bestFit="1" customWidth="1"/>
    <col min="3" max="3" width="46.42578125" bestFit="1" customWidth="1"/>
  </cols>
  <sheetData>
    <row r="1" spans="1:3" x14ac:dyDescent="0.25">
      <c r="B1" t="s">
        <v>17</v>
      </c>
      <c r="C1" t="s">
        <v>18</v>
      </c>
    </row>
    <row r="2" spans="1:3" x14ac:dyDescent="0.25">
      <c r="A2" t="s">
        <v>29</v>
      </c>
      <c r="B2">
        <v>6080886</v>
      </c>
      <c r="C2">
        <v>1512938</v>
      </c>
    </row>
    <row r="3" spans="1:3" x14ac:dyDescent="0.25">
      <c r="A3" t="s">
        <v>30</v>
      </c>
      <c r="B3">
        <v>144293889</v>
      </c>
      <c r="C3">
        <v>49704249</v>
      </c>
    </row>
    <row r="4" spans="1:3" x14ac:dyDescent="0.25">
      <c r="A4" t="s">
        <v>31</v>
      </c>
      <c r="B4">
        <v>9730471</v>
      </c>
      <c r="C4">
        <v>1944710</v>
      </c>
    </row>
    <row r="5" spans="1:3" x14ac:dyDescent="0.25">
      <c r="A5" t="s">
        <v>32</v>
      </c>
      <c r="B5">
        <v>145861887</v>
      </c>
      <c r="C5">
        <v>22905883</v>
      </c>
    </row>
    <row r="6" spans="1:3" x14ac:dyDescent="0.25">
      <c r="A6" t="s">
        <v>33</v>
      </c>
      <c r="B6">
        <v>19825501</v>
      </c>
      <c r="C6">
        <v>4746701</v>
      </c>
    </row>
    <row r="7" spans="1:3" x14ac:dyDescent="0.25">
      <c r="A7" t="s">
        <v>34</v>
      </c>
      <c r="B7">
        <v>7520907</v>
      </c>
      <c r="C7">
        <v>2211296</v>
      </c>
    </row>
    <row r="8" spans="1:3" x14ac:dyDescent="0.25">
      <c r="A8" t="s">
        <v>35</v>
      </c>
      <c r="B8">
        <v>27547500</v>
      </c>
      <c r="C8">
        <v>9124793</v>
      </c>
    </row>
    <row r="9" spans="1:3" x14ac:dyDescent="0.25">
      <c r="A9" t="s">
        <v>36</v>
      </c>
      <c r="B9">
        <v>33604745</v>
      </c>
      <c r="C9">
        <v>6112538</v>
      </c>
    </row>
    <row r="10" spans="1:3" x14ac:dyDescent="0.25">
      <c r="A10" t="s">
        <v>37</v>
      </c>
      <c r="B10">
        <v>10199169</v>
      </c>
      <c r="C10">
        <v>2219818</v>
      </c>
    </row>
    <row r="11" spans="1:3" x14ac:dyDescent="0.25">
      <c r="A11" t="s">
        <v>38</v>
      </c>
      <c r="B11">
        <v>12828396</v>
      </c>
      <c r="C11">
        <v>2356530</v>
      </c>
    </row>
    <row r="12" spans="1:3" x14ac:dyDescent="0.25">
      <c r="A12" t="s">
        <v>39</v>
      </c>
      <c r="B12">
        <v>11459847</v>
      </c>
      <c r="C12">
        <v>2468770</v>
      </c>
    </row>
    <row r="13" spans="1:3" x14ac:dyDescent="0.25">
      <c r="A13" t="s">
        <v>40</v>
      </c>
      <c r="B13">
        <v>5259912</v>
      </c>
      <c r="C13">
        <v>1330220</v>
      </c>
    </row>
    <row r="14" spans="1:3" x14ac:dyDescent="0.25">
      <c r="A14" t="s">
        <v>41</v>
      </c>
      <c r="B14">
        <v>5254308</v>
      </c>
      <c r="C14">
        <v>1326284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586C-88CF-4BCF-9CF2-7F6FACB076C9}">
  <dimension ref="A1:C9"/>
  <sheetViews>
    <sheetView tabSelected="1" workbookViewId="0">
      <selection activeCell="D7" sqref="D7"/>
    </sheetView>
  </sheetViews>
  <sheetFormatPr defaultRowHeight="15" x14ac:dyDescent="0.25"/>
  <cols>
    <col min="1" max="1" width="18.42578125" bestFit="1" customWidth="1"/>
    <col min="2" max="3" width="20.140625" bestFit="1" customWidth="1"/>
  </cols>
  <sheetData>
    <row r="1" spans="1:3" x14ac:dyDescent="0.25">
      <c r="B1" t="s">
        <v>27</v>
      </c>
      <c r="C1" t="s">
        <v>28</v>
      </c>
    </row>
    <row r="2" spans="1:3" x14ac:dyDescent="0.25">
      <c r="A2">
        <v>1</v>
      </c>
      <c r="B2">
        <v>4444154</v>
      </c>
      <c r="C2">
        <v>4444154</v>
      </c>
    </row>
    <row r="3" spans="1:3" x14ac:dyDescent="0.25">
      <c r="A3">
        <v>4</v>
      </c>
      <c r="B3">
        <v>2375693</v>
      </c>
      <c r="C3">
        <v>2101280</v>
      </c>
    </row>
    <row r="4" spans="1:3" x14ac:dyDescent="0.25">
      <c r="A4">
        <v>8</v>
      </c>
      <c r="B4">
        <v>2218304</v>
      </c>
      <c r="C4">
        <v>1538544</v>
      </c>
    </row>
    <row r="5" spans="1:3" x14ac:dyDescent="0.25">
      <c r="A5">
        <v>16</v>
      </c>
      <c r="B5">
        <v>2198872</v>
      </c>
      <c r="C5">
        <v>1166806</v>
      </c>
    </row>
    <row r="6" spans="1:3" x14ac:dyDescent="0.25">
      <c r="A6">
        <v>64</v>
      </c>
      <c r="B6">
        <v>2194575</v>
      </c>
      <c r="C6">
        <v>869198</v>
      </c>
    </row>
    <row r="7" spans="1:3" x14ac:dyDescent="0.25">
      <c r="A7">
        <v>128</v>
      </c>
      <c r="B7">
        <v>2193252</v>
      </c>
      <c r="C7">
        <v>844939</v>
      </c>
    </row>
    <row r="8" spans="1:3" x14ac:dyDescent="0.25">
      <c r="A8">
        <v>256</v>
      </c>
      <c r="B8">
        <v>2193252</v>
      </c>
      <c r="C8">
        <v>851045</v>
      </c>
    </row>
    <row r="9" spans="1:3" x14ac:dyDescent="0.25">
      <c r="A9">
        <v>512</v>
      </c>
      <c r="B9">
        <v>2193252</v>
      </c>
      <c r="C9">
        <v>851045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P3.1</vt:lpstr>
      <vt:lpstr>P3.2</vt:lpstr>
      <vt:lpstr>P5.1</vt:lpstr>
      <vt:lpstr>P5.2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Umansky</dc:creator>
  <cp:lastModifiedBy>Joshua Umansky</cp:lastModifiedBy>
  <dcterms:created xsi:type="dcterms:W3CDTF">2024-09-27T15:12:53Z</dcterms:created>
  <dcterms:modified xsi:type="dcterms:W3CDTF">2024-09-28T01:24:51Z</dcterms:modified>
</cp:coreProperties>
</file>