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neduau-my.sharepoint.com/personal/c3349500_uon_edu_au/Documents/ENGG1500/ENGG1500robot/Labs/Lab 4-5/Motor calibration/"/>
    </mc:Choice>
  </mc:AlternateContent>
  <xr:revisionPtr revIDLastSave="0" documentId="8_{30FA558D-281A-40EE-924C-217A0F4E5D34}" xr6:coauthVersionLast="44" xr6:coauthVersionMax="44" xr10:uidLastSave="{00000000-0000-0000-0000-000000000000}"/>
  <bookViews>
    <workbookView xWindow="-120" yWindow="-120" windowWidth="29040" windowHeight="15990"/>
  </bookViews>
  <sheets>
    <sheet name="PWM_Data_Joel" sheetId="1" r:id="rId1"/>
  </sheets>
  <calcPr calcId="0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3" i="1"/>
  <c r="K20" i="1"/>
  <c r="K23" i="1"/>
  <c r="K27" i="1"/>
  <c r="K31" i="1"/>
  <c r="K3" i="1"/>
  <c r="J20" i="1"/>
  <c r="N3" i="1"/>
  <c r="M20" i="1"/>
  <c r="N20" i="1" s="1"/>
  <c r="M22" i="1"/>
  <c r="N22" i="1" s="1"/>
  <c r="M30" i="1"/>
  <c r="N30" i="1" s="1"/>
  <c r="M38" i="1"/>
  <c r="N38" i="1" s="1"/>
  <c r="M46" i="1"/>
  <c r="N46" i="1" s="1"/>
  <c r="M54" i="1"/>
  <c r="N54" i="1" s="1"/>
  <c r="J4" i="1"/>
  <c r="M4" i="1" s="1"/>
  <c r="N4" i="1" s="1"/>
  <c r="J5" i="1"/>
  <c r="M5" i="1" s="1"/>
  <c r="N5" i="1" s="1"/>
  <c r="J6" i="1"/>
  <c r="K6" i="1" s="1"/>
  <c r="J7" i="1"/>
  <c r="K7" i="1" s="1"/>
  <c r="J8" i="1"/>
  <c r="M8" i="1" s="1"/>
  <c r="N8" i="1" s="1"/>
  <c r="J9" i="1"/>
  <c r="M9" i="1" s="1"/>
  <c r="N9" i="1" s="1"/>
  <c r="J10" i="1"/>
  <c r="M10" i="1" s="1"/>
  <c r="N10" i="1" s="1"/>
  <c r="J11" i="1"/>
  <c r="M11" i="1" s="1"/>
  <c r="N11" i="1" s="1"/>
  <c r="J12" i="1"/>
  <c r="M12" i="1" s="1"/>
  <c r="N12" i="1" s="1"/>
  <c r="J13" i="1"/>
  <c r="M13" i="1" s="1"/>
  <c r="N13" i="1" s="1"/>
  <c r="J14" i="1"/>
  <c r="K14" i="1" s="1"/>
  <c r="J15" i="1"/>
  <c r="K15" i="1" s="1"/>
  <c r="J16" i="1"/>
  <c r="M16" i="1" s="1"/>
  <c r="N16" i="1" s="1"/>
  <c r="J17" i="1"/>
  <c r="M17" i="1" s="1"/>
  <c r="N17" i="1" s="1"/>
  <c r="J18" i="1"/>
  <c r="M18" i="1" s="1"/>
  <c r="N18" i="1" s="1"/>
  <c r="J19" i="1"/>
  <c r="M19" i="1" s="1"/>
  <c r="N19" i="1" s="1"/>
  <c r="J21" i="1"/>
  <c r="M21" i="1" s="1"/>
  <c r="N21" i="1" s="1"/>
  <c r="J22" i="1"/>
  <c r="K22" i="1" s="1"/>
  <c r="J23" i="1"/>
  <c r="M23" i="1" s="1"/>
  <c r="N23" i="1" s="1"/>
  <c r="J24" i="1"/>
  <c r="M24" i="1" s="1"/>
  <c r="N24" i="1" s="1"/>
  <c r="J25" i="1"/>
  <c r="M25" i="1" s="1"/>
  <c r="N25" i="1" s="1"/>
  <c r="J26" i="1"/>
  <c r="M26" i="1" s="1"/>
  <c r="N26" i="1" s="1"/>
  <c r="J27" i="1"/>
  <c r="M27" i="1" s="1"/>
  <c r="N27" i="1" s="1"/>
  <c r="J28" i="1"/>
  <c r="M28" i="1" s="1"/>
  <c r="N28" i="1" s="1"/>
  <c r="J29" i="1"/>
  <c r="M29" i="1" s="1"/>
  <c r="N29" i="1" s="1"/>
  <c r="J30" i="1"/>
  <c r="K30" i="1" s="1"/>
  <c r="J31" i="1"/>
  <c r="M31" i="1" s="1"/>
  <c r="N31" i="1" s="1"/>
  <c r="J32" i="1"/>
  <c r="M32" i="1" s="1"/>
  <c r="N32" i="1" s="1"/>
  <c r="J33" i="1"/>
  <c r="M33" i="1" s="1"/>
  <c r="N33" i="1" s="1"/>
  <c r="J34" i="1"/>
  <c r="M34" i="1" s="1"/>
  <c r="N34" i="1" s="1"/>
  <c r="J35" i="1"/>
  <c r="M35" i="1" s="1"/>
  <c r="N35" i="1" s="1"/>
  <c r="J36" i="1"/>
  <c r="M36" i="1" s="1"/>
  <c r="N36" i="1" s="1"/>
  <c r="J37" i="1"/>
  <c r="M37" i="1" s="1"/>
  <c r="N37" i="1" s="1"/>
  <c r="J38" i="1"/>
  <c r="K38" i="1" s="1"/>
  <c r="J39" i="1"/>
  <c r="M39" i="1" s="1"/>
  <c r="N39" i="1" s="1"/>
  <c r="J40" i="1"/>
  <c r="M40" i="1" s="1"/>
  <c r="N40" i="1" s="1"/>
  <c r="J41" i="1"/>
  <c r="M41" i="1" s="1"/>
  <c r="N41" i="1" s="1"/>
  <c r="J42" i="1"/>
  <c r="M42" i="1" s="1"/>
  <c r="N42" i="1" s="1"/>
  <c r="J43" i="1"/>
  <c r="M43" i="1" s="1"/>
  <c r="N43" i="1" s="1"/>
  <c r="J44" i="1"/>
  <c r="M44" i="1" s="1"/>
  <c r="N44" i="1" s="1"/>
  <c r="J45" i="1"/>
  <c r="M45" i="1" s="1"/>
  <c r="N45" i="1" s="1"/>
  <c r="J46" i="1"/>
  <c r="K46" i="1" s="1"/>
  <c r="J47" i="1"/>
  <c r="M47" i="1" s="1"/>
  <c r="N47" i="1" s="1"/>
  <c r="J48" i="1"/>
  <c r="M48" i="1" s="1"/>
  <c r="N48" i="1" s="1"/>
  <c r="J49" i="1"/>
  <c r="M49" i="1" s="1"/>
  <c r="N49" i="1" s="1"/>
  <c r="J50" i="1"/>
  <c r="M50" i="1" s="1"/>
  <c r="N50" i="1" s="1"/>
  <c r="J51" i="1"/>
  <c r="M51" i="1" s="1"/>
  <c r="N51" i="1" s="1"/>
  <c r="J52" i="1"/>
  <c r="M52" i="1" s="1"/>
  <c r="N52" i="1" s="1"/>
  <c r="J53" i="1"/>
  <c r="M53" i="1" s="1"/>
  <c r="N53" i="1" s="1"/>
  <c r="J54" i="1"/>
  <c r="K54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M3" i="1"/>
  <c r="J3" i="1"/>
  <c r="I3" i="1"/>
  <c r="M15" i="1" l="1"/>
  <c r="N15" i="1" s="1"/>
  <c r="M7" i="1"/>
  <c r="N7" i="1" s="1"/>
  <c r="K51" i="1"/>
  <c r="K47" i="1"/>
  <c r="K43" i="1"/>
  <c r="K39" i="1"/>
  <c r="K35" i="1"/>
  <c r="K19" i="1"/>
  <c r="K11" i="1"/>
  <c r="M14" i="1"/>
  <c r="N14" i="1" s="1"/>
  <c r="M6" i="1"/>
  <c r="N6" i="1" s="1"/>
  <c r="K50" i="1"/>
  <c r="K42" i="1"/>
  <c r="K34" i="1"/>
  <c r="K26" i="1"/>
  <c r="K18" i="1"/>
  <c r="K10" i="1"/>
  <c r="K53" i="1"/>
  <c r="K49" i="1"/>
  <c r="K45" i="1"/>
  <c r="K41" i="1"/>
  <c r="K37" i="1"/>
  <c r="K33" i="1"/>
  <c r="K29" i="1"/>
  <c r="K25" i="1"/>
  <c r="K21" i="1"/>
  <c r="K17" i="1"/>
  <c r="K13" i="1"/>
  <c r="K9" i="1"/>
  <c r="K5" i="1"/>
  <c r="K52" i="1"/>
  <c r="K48" i="1"/>
  <c r="K44" i="1"/>
  <c r="K40" i="1"/>
  <c r="K36" i="1"/>
  <c r="K32" i="1"/>
  <c r="K28" i="1"/>
  <c r="K24" i="1"/>
  <c r="K16" i="1"/>
  <c r="K12" i="1"/>
  <c r="K8" i="1"/>
  <c r="K4" i="1"/>
</calcChain>
</file>

<file path=xl/sharedStrings.xml><?xml version="1.0" encoding="utf-8"?>
<sst xmlns="http://schemas.openxmlformats.org/spreadsheetml/2006/main" count="13" uniqueCount="10">
  <si>
    <t>Duty</t>
  </si>
  <si>
    <t>Left</t>
  </si>
  <si>
    <t>Right</t>
  </si>
  <si>
    <t xml:space="preserve">Left </t>
  </si>
  <si>
    <t>Avg left</t>
  </si>
  <si>
    <t>Avg right</t>
  </si>
  <si>
    <t>Avg difference</t>
  </si>
  <si>
    <t>Pertcent difference</t>
  </si>
  <si>
    <t>Avg</t>
  </si>
  <si>
    <t>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</si>
</sst>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/>
    <xf numFmtId="2" fontId="0" fillId="0" borderId="0" xfId="0" applyNumberFormat="1"/>
    <xf numFmtId="2" fontId="16" fillId="0" borderId="0" xfId="0" applyNumberFormat="1" applyFon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PWM_Data_Joel!$S$33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PWM_Data_Joel!$S$34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C-4A66-AEE5-E0AEA67A5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119840"/>
        <c:axId val="453120168"/>
      </c:scatterChart>
      <c:valAx>
        <c:axId val="45311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20168"/>
        <c:crosses val="autoZero"/>
        <c:crossBetween val="midCat"/>
      </c:valAx>
      <c:valAx>
        <c:axId val="453120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1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362685914260718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PWM_Data_Joel!$I$20:$I$54</c:f>
              <c:numCache>
                <c:formatCode>0.00</c:formatCode>
                <c:ptCount val="35"/>
                <c:pt idx="0">
                  <c:v>12</c:v>
                </c:pt>
                <c:pt idx="1">
                  <c:v>22.333333333333332</c:v>
                </c:pt>
                <c:pt idx="2">
                  <c:v>25</c:v>
                </c:pt>
                <c:pt idx="3">
                  <c:v>36.333333333333336</c:v>
                </c:pt>
                <c:pt idx="4">
                  <c:v>43</c:v>
                </c:pt>
                <c:pt idx="5">
                  <c:v>46</c:v>
                </c:pt>
                <c:pt idx="6">
                  <c:v>49</c:v>
                </c:pt>
                <c:pt idx="7">
                  <c:v>51</c:v>
                </c:pt>
                <c:pt idx="8">
                  <c:v>53.666666666666664</c:v>
                </c:pt>
                <c:pt idx="9">
                  <c:v>55.666666666666664</c:v>
                </c:pt>
                <c:pt idx="10">
                  <c:v>57.666666666666664</c:v>
                </c:pt>
                <c:pt idx="11">
                  <c:v>59.666666666666664</c:v>
                </c:pt>
                <c:pt idx="12">
                  <c:v>61.333333333333336</c:v>
                </c:pt>
                <c:pt idx="13">
                  <c:v>62.666666666666664</c:v>
                </c:pt>
                <c:pt idx="14">
                  <c:v>64.333333333333329</c:v>
                </c:pt>
                <c:pt idx="15">
                  <c:v>65.333333333333329</c:v>
                </c:pt>
                <c:pt idx="16">
                  <c:v>67</c:v>
                </c:pt>
                <c:pt idx="17">
                  <c:v>67.333333333333329</c:v>
                </c:pt>
                <c:pt idx="18">
                  <c:v>68</c:v>
                </c:pt>
                <c:pt idx="19">
                  <c:v>70</c:v>
                </c:pt>
                <c:pt idx="20">
                  <c:v>70.333333333333329</c:v>
                </c:pt>
                <c:pt idx="21">
                  <c:v>71.666666666666671</c:v>
                </c:pt>
                <c:pt idx="22">
                  <c:v>72.333333333333329</c:v>
                </c:pt>
                <c:pt idx="23">
                  <c:v>73</c:v>
                </c:pt>
                <c:pt idx="24">
                  <c:v>74.333333333333329</c:v>
                </c:pt>
                <c:pt idx="25">
                  <c:v>74.666666666666671</c:v>
                </c:pt>
                <c:pt idx="26">
                  <c:v>75.333333333333329</c:v>
                </c:pt>
                <c:pt idx="27">
                  <c:v>76</c:v>
                </c:pt>
                <c:pt idx="28">
                  <c:v>76.666666666666671</c:v>
                </c:pt>
                <c:pt idx="29">
                  <c:v>78</c:v>
                </c:pt>
                <c:pt idx="30">
                  <c:v>78.333333333333329</c:v>
                </c:pt>
                <c:pt idx="31">
                  <c:v>79</c:v>
                </c:pt>
                <c:pt idx="32">
                  <c:v>79.333333333333329</c:v>
                </c:pt>
                <c:pt idx="33">
                  <c:v>80.666666666666671</c:v>
                </c:pt>
                <c:pt idx="34">
                  <c:v>83.666666666666671</c:v>
                </c:pt>
              </c:numCache>
            </c:numRef>
          </c:xVal>
          <c:yVal>
            <c:numRef>
              <c:f>PWM_Data_Joel!$J$20:$J$54</c:f>
              <c:numCache>
                <c:formatCode>0.00</c:formatCode>
                <c:ptCount val="35"/>
                <c:pt idx="0">
                  <c:v>0</c:v>
                </c:pt>
                <c:pt idx="1">
                  <c:v>17.666666666666668</c:v>
                </c:pt>
                <c:pt idx="2">
                  <c:v>26</c:v>
                </c:pt>
                <c:pt idx="3">
                  <c:v>28</c:v>
                </c:pt>
                <c:pt idx="4">
                  <c:v>39.666666666666664</c:v>
                </c:pt>
                <c:pt idx="5">
                  <c:v>46.666666666666664</c:v>
                </c:pt>
                <c:pt idx="6">
                  <c:v>49.333333333333336</c:v>
                </c:pt>
                <c:pt idx="7">
                  <c:v>51.666666666666664</c:v>
                </c:pt>
                <c:pt idx="8">
                  <c:v>53</c:v>
                </c:pt>
                <c:pt idx="9">
                  <c:v>55.666666666666664</c:v>
                </c:pt>
                <c:pt idx="10">
                  <c:v>57</c:v>
                </c:pt>
                <c:pt idx="11">
                  <c:v>59</c:v>
                </c:pt>
                <c:pt idx="12">
                  <c:v>60.666666666666664</c:v>
                </c:pt>
                <c:pt idx="13">
                  <c:v>62</c:v>
                </c:pt>
                <c:pt idx="14">
                  <c:v>63.333333333333336</c:v>
                </c:pt>
                <c:pt idx="15">
                  <c:v>65</c:v>
                </c:pt>
                <c:pt idx="16">
                  <c:v>66</c:v>
                </c:pt>
                <c:pt idx="17">
                  <c:v>66.666666666666671</c:v>
                </c:pt>
                <c:pt idx="18">
                  <c:v>68.333333333333329</c:v>
                </c:pt>
                <c:pt idx="19">
                  <c:v>69.333333333333329</c:v>
                </c:pt>
                <c:pt idx="20">
                  <c:v>70</c:v>
                </c:pt>
                <c:pt idx="21">
                  <c:v>71.333333333333329</c:v>
                </c:pt>
                <c:pt idx="22">
                  <c:v>72.666666666666671</c:v>
                </c:pt>
                <c:pt idx="23">
                  <c:v>73.333333333333329</c:v>
                </c:pt>
                <c:pt idx="24">
                  <c:v>74.333333333333329</c:v>
                </c:pt>
                <c:pt idx="25">
                  <c:v>75</c:v>
                </c:pt>
                <c:pt idx="26">
                  <c:v>75</c:v>
                </c:pt>
                <c:pt idx="27">
                  <c:v>76.666666666666671</c:v>
                </c:pt>
                <c:pt idx="28">
                  <c:v>77.333333333333329</c:v>
                </c:pt>
                <c:pt idx="29">
                  <c:v>77.666666666666671</c:v>
                </c:pt>
                <c:pt idx="30">
                  <c:v>78.333333333333329</c:v>
                </c:pt>
                <c:pt idx="31">
                  <c:v>78.666666666666671</c:v>
                </c:pt>
                <c:pt idx="32">
                  <c:v>79.333333333333329</c:v>
                </c:pt>
                <c:pt idx="33">
                  <c:v>81.333333333333329</c:v>
                </c:pt>
                <c:pt idx="34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F8-4BF4-9922-56D2F450C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294952"/>
        <c:axId val="441295280"/>
      </c:scatterChart>
      <c:valAx>
        <c:axId val="44129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95280"/>
        <c:crosses val="autoZero"/>
        <c:crossBetween val="midCat"/>
      </c:valAx>
      <c:valAx>
        <c:axId val="44129528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94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PWM_Data_Joel!$A$20:$A$55</c:f>
              <c:numCache>
                <c:formatCode>General</c:formatCode>
                <c:ptCount val="36"/>
                <c:pt idx="0">
                  <c:v>85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125</c:v>
                </c:pt>
                <c:pt idx="9">
                  <c:v>130</c:v>
                </c:pt>
                <c:pt idx="10">
                  <c:v>135</c:v>
                </c:pt>
                <c:pt idx="11">
                  <c:v>140</c:v>
                </c:pt>
                <c:pt idx="12">
                  <c:v>145</c:v>
                </c:pt>
                <c:pt idx="13">
                  <c:v>150</c:v>
                </c:pt>
                <c:pt idx="14">
                  <c:v>155</c:v>
                </c:pt>
                <c:pt idx="15">
                  <c:v>160</c:v>
                </c:pt>
                <c:pt idx="16">
                  <c:v>165</c:v>
                </c:pt>
                <c:pt idx="17">
                  <c:v>170</c:v>
                </c:pt>
                <c:pt idx="18">
                  <c:v>175</c:v>
                </c:pt>
                <c:pt idx="19">
                  <c:v>180</c:v>
                </c:pt>
                <c:pt idx="20">
                  <c:v>185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205</c:v>
                </c:pt>
                <c:pt idx="25">
                  <c:v>210</c:v>
                </c:pt>
                <c:pt idx="26">
                  <c:v>215</c:v>
                </c:pt>
                <c:pt idx="27">
                  <c:v>220</c:v>
                </c:pt>
                <c:pt idx="28">
                  <c:v>225</c:v>
                </c:pt>
                <c:pt idx="29">
                  <c:v>230</c:v>
                </c:pt>
                <c:pt idx="30">
                  <c:v>235</c:v>
                </c:pt>
                <c:pt idx="31">
                  <c:v>240</c:v>
                </c:pt>
                <c:pt idx="32">
                  <c:v>245</c:v>
                </c:pt>
                <c:pt idx="33">
                  <c:v>250</c:v>
                </c:pt>
                <c:pt idx="34">
                  <c:v>255</c:v>
                </c:pt>
              </c:numCache>
            </c:numRef>
          </c:xVal>
          <c:yVal>
            <c:numRef>
              <c:f>PWM_Data_Joel!$J$20:$J$56</c:f>
              <c:numCache>
                <c:formatCode>0.00</c:formatCode>
                <c:ptCount val="37"/>
                <c:pt idx="0">
                  <c:v>0</c:v>
                </c:pt>
                <c:pt idx="1">
                  <c:v>17.666666666666668</c:v>
                </c:pt>
                <c:pt idx="2">
                  <c:v>26</c:v>
                </c:pt>
                <c:pt idx="3">
                  <c:v>28</c:v>
                </c:pt>
                <c:pt idx="4">
                  <c:v>39.666666666666664</c:v>
                </c:pt>
                <c:pt idx="5">
                  <c:v>46.666666666666664</c:v>
                </c:pt>
                <c:pt idx="6">
                  <c:v>49.333333333333336</c:v>
                </c:pt>
                <c:pt idx="7">
                  <c:v>51.666666666666664</c:v>
                </c:pt>
                <c:pt idx="8">
                  <c:v>53</c:v>
                </c:pt>
                <c:pt idx="9">
                  <c:v>55.666666666666664</c:v>
                </c:pt>
                <c:pt idx="10">
                  <c:v>57</c:v>
                </c:pt>
                <c:pt idx="11">
                  <c:v>59</c:v>
                </c:pt>
                <c:pt idx="12">
                  <c:v>60.666666666666664</c:v>
                </c:pt>
                <c:pt idx="13">
                  <c:v>62</c:v>
                </c:pt>
                <c:pt idx="14">
                  <c:v>63.333333333333336</c:v>
                </c:pt>
                <c:pt idx="15">
                  <c:v>65</c:v>
                </c:pt>
                <c:pt idx="16">
                  <c:v>66</c:v>
                </c:pt>
                <c:pt idx="17">
                  <c:v>66.666666666666671</c:v>
                </c:pt>
                <c:pt idx="18">
                  <c:v>68.333333333333329</c:v>
                </c:pt>
                <c:pt idx="19">
                  <c:v>69.333333333333329</c:v>
                </c:pt>
                <c:pt idx="20">
                  <c:v>70</c:v>
                </c:pt>
                <c:pt idx="21">
                  <c:v>71.333333333333329</c:v>
                </c:pt>
                <c:pt idx="22">
                  <c:v>72.666666666666671</c:v>
                </c:pt>
                <c:pt idx="23">
                  <c:v>73.333333333333329</c:v>
                </c:pt>
                <c:pt idx="24">
                  <c:v>74.333333333333329</c:v>
                </c:pt>
                <c:pt idx="25">
                  <c:v>75</c:v>
                </c:pt>
                <c:pt idx="26">
                  <c:v>75</c:v>
                </c:pt>
                <c:pt idx="27">
                  <c:v>76.666666666666671</c:v>
                </c:pt>
                <c:pt idx="28">
                  <c:v>77.333333333333329</c:v>
                </c:pt>
                <c:pt idx="29">
                  <c:v>77.666666666666671</c:v>
                </c:pt>
                <c:pt idx="30">
                  <c:v>78.333333333333329</c:v>
                </c:pt>
                <c:pt idx="31">
                  <c:v>78.666666666666671</c:v>
                </c:pt>
                <c:pt idx="32">
                  <c:v>79.333333333333329</c:v>
                </c:pt>
                <c:pt idx="33">
                  <c:v>81.333333333333329</c:v>
                </c:pt>
                <c:pt idx="34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DA-4836-98AA-0F91AA31C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120824"/>
        <c:axId val="446875544"/>
      </c:scatterChart>
      <c:valAx>
        <c:axId val="453120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75544"/>
        <c:crosses val="autoZero"/>
        <c:crossBetween val="midCat"/>
      </c:valAx>
      <c:valAx>
        <c:axId val="44687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20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228600</xdr:colOff>
      <xdr:row>26</xdr:row>
      <xdr:rowOff>119062</xdr:rowOff>
    </xdr:from>
    <xdr:to>
      <xdr:col>24</xdr:col>
      <xdr:colOff>533400</xdr:colOff>
      <xdr:row>41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3684BB-50F7-42B8-B584-D0B7A5968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114300</xdr:colOff>
      <xdr:row>22</xdr:row>
      <xdr:rowOff>166687</xdr:rowOff>
    </xdr:from>
    <xdr:to>
      <xdr:col>23</xdr:col>
      <xdr:colOff>419100</xdr:colOff>
      <xdr:row>37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8F8B29-71F9-4E0B-AA4E-43EF75348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285750</xdr:colOff>
      <xdr:row>39</xdr:row>
      <xdr:rowOff>138112</xdr:rowOff>
    </xdr:from>
    <xdr:to>
      <xdr:col>23</xdr:col>
      <xdr:colOff>590550</xdr:colOff>
      <xdr:row>54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F2934B-9C01-41BF-828A-AAF907EA6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abSelected="1" topLeftCell="A19" workbookViewId="0">
      <selection activeCell="L56" sqref="L56"/>
    </sheetView>
  </sheetViews>
  <sheetFormatPr defaultRowHeight="15" x14ac:dyDescent="0.25"/>
  <cols>
    <col min="9" max="12" width="9.140625" style="3"/>
    <col min="13" max="13" width="14.7109375" style="3" customWidth="1"/>
  </cols>
  <sheetData>
    <row r="1" spans="1:14" x14ac:dyDescent="0.25">
      <c r="A1" s="1">
        <v>1</v>
      </c>
      <c r="B1" s="1"/>
      <c r="C1" s="1"/>
      <c r="D1" s="1">
        <v>2</v>
      </c>
      <c r="E1" s="1"/>
      <c r="F1" s="1">
        <v>3</v>
      </c>
      <c r="G1" s="1"/>
    </row>
    <row r="2" spans="1:14" x14ac:dyDescent="0.25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2</v>
      </c>
      <c r="I2" s="4" t="s">
        <v>4</v>
      </c>
      <c r="J2" s="4" t="s">
        <v>5</v>
      </c>
      <c r="K2" s="4" t="s">
        <v>8</v>
      </c>
      <c r="L2" s="4" t="s">
        <v>9</v>
      </c>
      <c r="M2" s="4" t="s">
        <v>6</v>
      </c>
      <c r="N2" s="4" t="s">
        <v>7</v>
      </c>
    </row>
    <row r="3" spans="1:14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3">
        <f>AVERAGE(B3,D3,F3)</f>
        <v>0</v>
      </c>
      <c r="J3" s="3">
        <f>AVERAGE(C3,E3,G3)</f>
        <v>0</v>
      </c>
      <c r="K3" s="3">
        <f>AVERAGE(I3:J3)</f>
        <v>0</v>
      </c>
      <c r="L3" s="3">
        <f>K3*0.09794150344</f>
        <v>0</v>
      </c>
      <c r="M3" s="3">
        <f>I3-J3</f>
        <v>0</v>
      </c>
      <c r="N3" s="5" t="e">
        <f>M3/J3</f>
        <v>#DIV/0!</v>
      </c>
    </row>
    <row r="4" spans="1:14" x14ac:dyDescent="0.25">
      <c r="A4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3">
        <f t="shared" ref="I4:I54" si="0">AVERAGE(B4,D4,F4)</f>
        <v>0</v>
      </c>
      <c r="J4" s="3">
        <f t="shared" ref="J4:J54" si="1">AVERAGE(C4,E4,G4)</f>
        <v>0</v>
      </c>
      <c r="K4" s="3">
        <f t="shared" ref="K4:K54" si="2">AVERAGE(I4:J4)</f>
        <v>0</v>
      </c>
      <c r="L4" s="3">
        <f t="shared" ref="L4:L54" si="3">K4*0.09794150344</f>
        <v>0</v>
      </c>
      <c r="M4" s="3">
        <f t="shared" ref="M4:M54" si="4">I4-J4</f>
        <v>0</v>
      </c>
      <c r="N4" s="5" t="e">
        <f t="shared" ref="N4:N54" si="5">M4/J4</f>
        <v>#DIV/0!</v>
      </c>
    </row>
    <row r="5" spans="1:14" x14ac:dyDescent="0.25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3">
        <f t="shared" si="0"/>
        <v>0</v>
      </c>
      <c r="J5" s="3">
        <f t="shared" si="1"/>
        <v>0</v>
      </c>
      <c r="K5" s="3">
        <f t="shared" si="2"/>
        <v>0</v>
      </c>
      <c r="L5" s="3">
        <f t="shared" si="3"/>
        <v>0</v>
      </c>
      <c r="M5" s="3">
        <f t="shared" si="4"/>
        <v>0</v>
      </c>
      <c r="N5" s="5" t="e">
        <f t="shared" si="5"/>
        <v>#DIV/0!</v>
      </c>
    </row>
    <row r="6" spans="1:14" x14ac:dyDescent="0.25">
      <c r="A6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3">
        <f t="shared" si="0"/>
        <v>0</v>
      </c>
      <c r="J6" s="3">
        <f t="shared" si="1"/>
        <v>0</v>
      </c>
      <c r="K6" s="3">
        <f t="shared" si="2"/>
        <v>0</v>
      </c>
      <c r="L6" s="3">
        <f t="shared" si="3"/>
        <v>0</v>
      </c>
      <c r="M6" s="3">
        <f t="shared" si="4"/>
        <v>0</v>
      </c>
      <c r="N6" s="5" t="e">
        <f t="shared" si="5"/>
        <v>#DIV/0!</v>
      </c>
    </row>
    <row r="7" spans="1:14" x14ac:dyDescent="0.25">
      <c r="A7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3">
        <f t="shared" si="0"/>
        <v>0</v>
      </c>
      <c r="J7" s="3">
        <f t="shared" si="1"/>
        <v>0</v>
      </c>
      <c r="K7" s="3">
        <f t="shared" si="2"/>
        <v>0</v>
      </c>
      <c r="L7" s="3">
        <f t="shared" si="3"/>
        <v>0</v>
      </c>
      <c r="M7" s="3">
        <f t="shared" si="4"/>
        <v>0</v>
      </c>
      <c r="N7" s="5" t="e">
        <f t="shared" si="5"/>
        <v>#DIV/0!</v>
      </c>
    </row>
    <row r="8" spans="1:14" x14ac:dyDescent="0.25">
      <c r="A8">
        <v>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I8" s="3">
        <f t="shared" si="0"/>
        <v>0</v>
      </c>
      <c r="J8" s="3">
        <f t="shared" si="1"/>
        <v>0</v>
      </c>
      <c r="K8" s="3">
        <f t="shared" si="2"/>
        <v>0</v>
      </c>
      <c r="L8" s="3">
        <f t="shared" si="3"/>
        <v>0</v>
      </c>
      <c r="M8" s="3">
        <f t="shared" si="4"/>
        <v>0</v>
      </c>
      <c r="N8" s="5" t="e">
        <f t="shared" si="5"/>
        <v>#DIV/0!</v>
      </c>
    </row>
    <row r="9" spans="1:14" x14ac:dyDescent="0.25">
      <c r="A9">
        <v>30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I9" s="3">
        <f t="shared" si="0"/>
        <v>0</v>
      </c>
      <c r="J9" s="3">
        <f t="shared" si="1"/>
        <v>0</v>
      </c>
      <c r="K9" s="3">
        <f t="shared" si="2"/>
        <v>0</v>
      </c>
      <c r="L9" s="3">
        <f t="shared" si="3"/>
        <v>0</v>
      </c>
      <c r="M9" s="3">
        <f t="shared" si="4"/>
        <v>0</v>
      </c>
      <c r="N9" s="5" t="e">
        <f t="shared" si="5"/>
        <v>#DIV/0!</v>
      </c>
    </row>
    <row r="10" spans="1:14" x14ac:dyDescent="0.25">
      <c r="A10">
        <v>35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I10" s="3">
        <f t="shared" si="0"/>
        <v>0</v>
      </c>
      <c r="J10" s="3">
        <f t="shared" si="1"/>
        <v>0</v>
      </c>
      <c r="K10" s="3">
        <f t="shared" si="2"/>
        <v>0</v>
      </c>
      <c r="L10" s="3">
        <f t="shared" si="3"/>
        <v>0</v>
      </c>
      <c r="M10" s="3">
        <f t="shared" si="4"/>
        <v>0</v>
      </c>
      <c r="N10" s="5" t="e">
        <f t="shared" si="5"/>
        <v>#DIV/0!</v>
      </c>
    </row>
    <row r="11" spans="1:14" x14ac:dyDescent="0.25">
      <c r="A11">
        <v>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I11" s="3">
        <f t="shared" si="0"/>
        <v>0</v>
      </c>
      <c r="J11" s="3">
        <f t="shared" si="1"/>
        <v>0</v>
      </c>
      <c r="K11" s="3">
        <f t="shared" si="2"/>
        <v>0</v>
      </c>
      <c r="L11" s="3">
        <f t="shared" si="3"/>
        <v>0</v>
      </c>
      <c r="M11" s="3">
        <f t="shared" si="4"/>
        <v>0</v>
      </c>
      <c r="N11" s="5" t="e">
        <f t="shared" si="5"/>
        <v>#DIV/0!</v>
      </c>
    </row>
    <row r="12" spans="1:14" x14ac:dyDescent="0.25">
      <c r="A12">
        <v>45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I12" s="3">
        <f t="shared" si="0"/>
        <v>0</v>
      </c>
      <c r="J12" s="3">
        <f t="shared" si="1"/>
        <v>0</v>
      </c>
      <c r="K12" s="3">
        <f t="shared" si="2"/>
        <v>0</v>
      </c>
      <c r="L12" s="3">
        <f t="shared" si="3"/>
        <v>0</v>
      </c>
      <c r="M12" s="3">
        <f t="shared" si="4"/>
        <v>0</v>
      </c>
      <c r="N12" s="5" t="e">
        <f t="shared" si="5"/>
        <v>#DIV/0!</v>
      </c>
    </row>
    <row r="13" spans="1:14" x14ac:dyDescent="0.25">
      <c r="A13">
        <v>50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I13" s="3">
        <f t="shared" si="0"/>
        <v>0</v>
      </c>
      <c r="J13" s="3">
        <f t="shared" si="1"/>
        <v>0</v>
      </c>
      <c r="K13" s="3">
        <f t="shared" si="2"/>
        <v>0</v>
      </c>
      <c r="L13" s="3">
        <f t="shared" si="3"/>
        <v>0</v>
      </c>
      <c r="M13" s="3">
        <f t="shared" si="4"/>
        <v>0</v>
      </c>
      <c r="N13" s="5" t="e">
        <f t="shared" si="5"/>
        <v>#DIV/0!</v>
      </c>
    </row>
    <row r="14" spans="1:14" x14ac:dyDescent="0.25">
      <c r="A14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I14" s="3">
        <f t="shared" si="0"/>
        <v>0</v>
      </c>
      <c r="J14" s="3">
        <f t="shared" si="1"/>
        <v>0</v>
      </c>
      <c r="K14" s="3">
        <f t="shared" si="2"/>
        <v>0</v>
      </c>
      <c r="L14" s="3">
        <f t="shared" si="3"/>
        <v>0</v>
      </c>
      <c r="M14" s="3">
        <f t="shared" si="4"/>
        <v>0</v>
      </c>
      <c r="N14" s="5" t="e">
        <f t="shared" si="5"/>
        <v>#DIV/0!</v>
      </c>
    </row>
    <row r="15" spans="1:14" x14ac:dyDescent="0.25">
      <c r="A15">
        <v>60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I15" s="3">
        <f t="shared" si="0"/>
        <v>0</v>
      </c>
      <c r="J15" s="3">
        <f t="shared" si="1"/>
        <v>0</v>
      </c>
      <c r="K15" s="3">
        <f t="shared" si="2"/>
        <v>0</v>
      </c>
      <c r="L15" s="3">
        <f t="shared" si="3"/>
        <v>0</v>
      </c>
      <c r="M15" s="3">
        <f t="shared" si="4"/>
        <v>0</v>
      </c>
      <c r="N15" s="5" t="e">
        <f t="shared" si="5"/>
        <v>#DIV/0!</v>
      </c>
    </row>
    <row r="16" spans="1:14" x14ac:dyDescent="0.25">
      <c r="A16">
        <v>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I16" s="3">
        <f t="shared" si="0"/>
        <v>0</v>
      </c>
      <c r="J16" s="3">
        <f t="shared" si="1"/>
        <v>0</v>
      </c>
      <c r="K16" s="3">
        <f t="shared" si="2"/>
        <v>0</v>
      </c>
      <c r="L16" s="3">
        <f t="shared" si="3"/>
        <v>0</v>
      </c>
      <c r="M16" s="3">
        <f t="shared" si="4"/>
        <v>0</v>
      </c>
      <c r="N16" s="5" t="e">
        <f t="shared" si="5"/>
        <v>#DIV/0!</v>
      </c>
    </row>
    <row r="17" spans="1:14" x14ac:dyDescent="0.25">
      <c r="A17">
        <v>70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I17" s="3">
        <f t="shared" si="0"/>
        <v>0</v>
      </c>
      <c r="J17" s="3">
        <f t="shared" si="1"/>
        <v>0</v>
      </c>
      <c r="K17" s="3">
        <f t="shared" si="2"/>
        <v>0</v>
      </c>
      <c r="L17" s="3">
        <f t="shared" si="3"/>
        <v>0</v>
      </c>
      <c r="M17" s="3">
        <f t="shared" si="4"/>
        <v>0</v>
      </c>
      <c r="N17" s="5" t="e">
        <f t="shared" si="5"/>
        <v>#DIV/0!</v>
      </c>
    </row>
    <row r="18" spans="1:14" x14ac:dyDescent="0.25">
      <c r="A18">
        <v>75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I18" s="3">
        <f t="shared" si="0"/>
        <v>0</v>
      </c>
      <c r="J18" s="3">
        <f t="shared" si="1"/>
        <v>0</v>
      </c>
      <c r="K18" s="3">
        <f t="shared" si="2"/>
        <v>0</v>
      </c>
      <c r="L18" s="3">
        <f t="shared" si="3"/>
        <v>0</v>
      </c>
      <c r="M18" s="3">
        <f t="shared" si="4"/>
        <v>0</v>
      </c>
      <c r="N18" s="5" t="e">
        <f t="shared" si="5"/>
        <v>#DIV/0!</v>
      </c>
    </row>
    <row r="19" spans="1:14" x14ac:dyDescent="0.25">
      <c r="A19">
        <v>80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I19" s="3">
        <f t="shared" si="0"/>
        <v>0</v>
      </c>
      <c r="J19" s="3">
        <f t="shared" si="1"/>
        <v>0</v>
      </c>
      <c r="K19" s="3">
        <f t="shared" si="2"/>
        <v>0</v>
      </c>
      <c r="L19" s="3">
        <f t="shared" si="3"/>
        <v>0</v>
      </c>
      <c r="M19" s="3">
        <f t="shared" si="4"/>
        <v>0</v>
      </c>
      <c r="N19" s="5" t="e">
        <f t="shared" si="5"/>
        <v>#DIV/0!</v>
      </c>
    </row>
    <row r="20" spans="1:14" x14ac:dyDescent="0.25">
      <c r="A20">
        <v>85</v>
      </c>
      <c r="B20">
        <v>0</v>
      </c>
      <c r="C20">
        <v>0</v>
      </c>
      <c r="D20">
        <v>13</v>
      </c>
      <c r="E20">
        <v>0</v>
      </c>
      <c r="F20">
        <v>23</v>
      </c>
      <c r="G20">
        <v>0</v>
      </c>
      <c r="I20" s="3">
        <f t="shared" si="0"/>
        <v>12</v>
      </c>
      <c r="J20" s="3">
        <f>AVERAGE(C20,E20,G20)</f>
        <v>0</v>
      </c>
      <c r="K20" s="3">
        <f t="shared" si="2"/>
        <v>6</v>
      </c>
      <c r="L20" s="3">
        <f t="shared" si="3"/>
        <v>0.58764902064000002</v>
      </c>
      <c r="M20" s="3">
        <f t="shared" si="4"/>
        <v>12</v>
      </c>
      <c r="N20" s="5" t="e">
        <f t="shared" si="5"/>
        <v>#DIV/0!</v>
      </c>
    </row>
    <row r="21" spans="1:14" x14ac:dyDescent="0.25">
      <c r="A21">
        <v>90</v>
      </c>
      <c r="B21">
        <v>0</v>
      </c>
      <c r="C21">
        <v>0</v>
      </c>
      <c r="D21">
        <v>34</v>
      </c>
      <c r="E21">
        <v>26</v>
      </c>
      <c r="F21">
        <v>33</v>
      </c>
      <c r="G21">
        <v>27</v>
      </c>
      <c r="I21" s="3">
        <f t="shared" si="0"/>
        <v>22.333333333333332</v>
      </c>
      <c r="J21" s="3">
        <f t="shared" si="1"/>
        <v>17.666666666666668</v>
      </c>
      <c r="K21" s="3">
        <f t="shared" si="2"/>
        <v>20</v>
      </c>
      <c r="L21" s="3">
        <f t="shared" si="3"/>
        <v>1.9588300687999998</v>
      </c>
      <c r="M21" s="3">
        <f t="shared" si="4"/>
        <v>4.6666666666666643</v>
      </c>
      <c r="N21" s="5">
        <f t="shared" si="5"/>
        <v>0.26415094339622625</v>
      </c>
    </row>
    <row r="22" spans="1:14" x14ac:dyDescent="0.25">
      <c r="A22">
        <v>95</v>
      </c>
      <c r="B22">
        <v>0</v>
      </c>
      <c r="C22">
        <v>0</v>
      </c>
      <c r="D22">
        <v>37</v>
      </c>
      <c r="E22">
        <v>38</v>
      </c>
      <c r="F22">
        <v>38</v>
      </c>
      <c r="G22">
        <v>40</v>
      </c>
      <c r="I22" s="3">
        <f t="shared" si="0"/>
        <v>25</v>
      </c>
      <c r="J22" s="3">
        <f t="shared" si="1"/>
        <v>26</v>
      </c>
      <c r="K22" s="3">
        <f t="shared" si="2"/>
        <v>25.5</v>
      </c>
      <c r="L22" s="3">
        <f t="shared" si="3"/>
        <v>2.4975083377199998</v>
      </c>
      <c r="M22" s="3">
        <f t="shared" si="4"/>
        <v>-1</v>
      </c>
      <c r="N22" s="5">
        <f t="shared" si="5"/>
        <v>-3.8461538461538464E-2</v>
      </c>
    </row>
    <row r="23" spans="1:14" x14ac:dyDescent="0.25">
      <c r="A23">
        <v>100</v>
      </c>
      <c r="B23">
        <v>27</v>
      </c>
      <c r="C23">
        <v>0</v>
      </c>
      <c r="D23">
        <v>41</v>
      </c>
      <c r="E23">
        <v>42</v>
      </c>
      <c r="F23">
        <v>41</v>
      </c>
      <c r="G23">
        <v>42</v>
      </c>
      <c r="I23" s="3">
        <f t="shared" si="0"/>
        <v>36.333333333333336</v>
      </c>
      <c r="J23" s="3">
        <f t="shared" si="1"/>
        <v>28</v>
      </c>
      <c r="K23" s="3">
        <f t="shared" si="2"/>
        <v>32.166666666666671</v>
      </c>
      <c r="L23" s="3">
        <f t="shared" si="3"/>
        <v>3.1504516939866671</v>
      </c>
      <c r="M23" s="3">
        <f t="shared" si="4"/>
        <v>8.3333333333333357</v>
      </c>
      <c r="N23" s="5">
        <f t="shared" si="5"/>
        <v>0.29761904761904773</v>
      </c>
    </row>
    <row r="24" spans="1:14" x14ac:dyDescent="0.25">
      <c r="A24">
        <v>105</v>
      </c>
      <c r="B24">
        <v>41</v>
      </c>
      <c r="C24">
        <v>30</v>
      </c>
      <c r="D24">
        <v>44</v>
      </c>
      <c r="E24">
        <v>44</v>
      </c>
      <c r="F24">
        <v>44</v>
      </c>
      <c r="G24">
        <v>45</v>
      </c>
      <c r="I24" s="3">
        <f t="shared" si="0"/>
        <v>43</v>
      </c>
      <c r="J24" s="3">
        <f t="shared" si="1"/>
        <v>39.666666666666664</v>
      </c>
      <c r="K24" s="3">
        <f t="shared" si="2"/>
        <v>41.333333333333329</v>
      </c>
      <c r="L24" s="3">
        <f t="shared" si="3"/>
        <v>4.0482488088533328</v>
      </c>
      <c r="M24" s="3">
        <f t="shared" si="4"/>
        <v>3.3333333333333357</v>
      </c>
      <c r="N24" s="5">
        <f t="shared" si="5"/>
        <v>8.4033613445378214E-2</v>
      </c>
    </row>
    <row r="25" spans="1:14" x14ac:dyDescent="0.25">
      <c r="A25">
        <v>110</v>
      </c>
      <c r="B25">
        <v>46</v>
      </c>
      <c r="C25">
        <v>46</v>
      </c>
      <c r="D25">
        <v>45</v>
      </c>
      <c r="E25">
        <v>46</v>
      </c>
      <c r="F25">
        <v>47</v>
      </c>
      <c r="G25">
        <v>48</v>
      </c>
      <c r="I25" s="3">
        <f t="shared" si="0"/>
        <v>46</v>
      </c>
      <c r="J25" s="3">
        <f t="shared" si="1"/>
        <v>46.666666666666664</v>
      </c>
      <c r="K25" s="3">
        <f t="shared" si="2"/>
        <v>46.333333333333329</v>
      </c>
      <c r="L25" s="3">
        <f t="shared" si="3"/>
        <v>4.5379563260533322</v>
      </c>
      <c r="M25" s="3">
        <f t="shared" si="4"/>
        <v>-0.6666666666666643</v>
      </c>
      <c r="N25" s="5">
        <f t="shared" si="5"/>
        <v>-1.4285714285714235E-2</v>
      </c>
    </row>
    <row r="26" spans="1:14" x14ac:dyDescent="0.25">
      <c r="A26">
        <v>115</v>
      </c>
      <c r="B26">
        <v>48</v>
      </c>
      <c r="C26">
        <v>49</v>
      </c>
      <c r="D26">
        <v>49</v>
      </c>
      <c r="E26">
        <v>49</v>
      </c>
      <c r="F26">
        <v>50</v>
      </c>
      <c r="G26">
        <v>50</v>
      </c>
      <c r="I26" s="3">
        <f t="shared" si="0"/>
        <v>49</v>
      </c>
      <c r="J26" s="3">
        <f t="shared" si="1"/>
        <v>49.333333333333336</v>
      </c>
      <c r="K26" s="3">
        <f t="shared" si="2"/>
        <v>49.166666666666671</v>
      </c>
      <c r="L26" s="3">
        <f t="shared" si="3"/>
        <v>4.8154572524666666</v>
      </c>
      <c r="M26" s="3">
        <f t="shared" si="4"/>
        <v>-0.3333333333333357</v>
      </c>
      <c r="N26" s="5">
        <f t="shared" si="5"/>
        <v>-6.7567567567568048E-3</v>
      </c>
    </row>
    <row r="27" spans="1:14" x14ac:dyDescent="0.25">
      <c r="A27">
        <v>120</v>
      </c>
      <c r="B27">
        <v>50</v>
      </c>
      <c r="C27">
        <v>51</v>
      </c>
      <c r="D27">
        <v>51</v>
      </c>
      <c r="E27">
        <v>52</v>
      </c>
      <c r="F27">
        <v>52</v>
      </c>
      <c r="G27">
        <v>52</v>
      </c>
      <c r="I27" s="3">
        <f t="shared" si="0"/>
        <v>51</v>
      </c>
      <c r="J27" s="3">
        <f t="shared" si="1"/>
        <v>51.666666666666664</v>
      </c>
      <c r="K27" s="3">
        <f t="shared" si="2"/>
        <v>51.333333333333329</v>
      </c>
      <c r="L27" s="3">
        <f t="shared" si="3"/>
        <v>5.0276638432533325</v>
      </c>
      <c r="M27" s="3">
        <f t="shared" si="4"/>
        <v>-0.6666666666666643</v>
      </c>
      <c r="N27" s="5">
        <f t="shared" si="5"/>
        <v>-1.2903225806451568E-2</v>
      </c>
    </row>
    <row r="28" spans="1:14" x14ac:dyDescent="0.25">
      <c r="A28">
        <v>125</v>
      </c>
      <c r="B28">
        <v>53</v>
      </c>
      <c r="C28">
        <v>52</v>
      </c>
      <c r="D28">
        <v>54</v>
      </c>
      <c r="E28">
        <v>53</v>
      </c>
      <c r="F28">
        <v>54</v>
      </c>
      <c r="G28">
        <v>54</v>
      </c>
      <c r="I28" s="3">
        <f t="shared" si="0"/>
        <v>53.666666666666664</v>
      </c>
      <c r="J28" s="3">
        <f t="shared" si="1"/>
        <v>53</v>
      </c>
      <c r="K28" s="3">
        <f t="shared" si="2"/>
        <v>53.333333333333329</v>
      </c>
      <c r="L28" s="3">
        <f t="shared" si="3"/>
        <v>5.2235468501333324</v>
      </c>
      <c r="M28" s="3">
        <f t="shared" si="4"/>
        <v>0.6666666666666643</v>
      </c>
      <c r="N28" s="5">
        <f t="shared" si="5"/>
        <v>1.2578616352201213E-2</v>
      </c>
    </row>
    <row r="29" spans="1:14" x14ac:dyDescent="0.25">
      <c r="A29">
        <v>130</v>
      </c>
      <c r="B29">
        <v>55</v>
      </c>
      <c r="C29">
        <v>55</v>
      </c>
      <c r="D29">
        <v>55</v>
      </c>
      <c r="E29">
        <v>56</v>
      </c>
      <c r="F29">
        <v>57</v>
      </c>
      <c r="G29">
        <v>56</v>
      </c>
      <c r="I29" s="3">
        <f t="shared" si="0"/>
        <v>55.666666666666664</v>
      </c>
      <c r="J29" s="3">
        <f t="shared" si="1"/>
        <v>55.666666666666664</v>
      </c>
      <c r="K29" s="3">
        <f t="shared" si="2"/>
        <v>55.666666666666664</v>
      </c>
      <c r="L29" s="3">
        <f t="shared" si="3"/>
        <v>5.4520770248266661</v>
      </c>
      <c r="M29" s="3">
        <f t="shared" si="4"/>
        <v>0</v>
      </c>
      <c r="N29" s="5">
        <f t="shared" si="5"/>
        <v>0</v>
      </c>
    </row>
    <row r="30" spans="1:14" x14ac:dyDescent="0.25">
      <c r="A30">
        <v>135</v>
      </c>
      <c r="B30">
        <v>57</v>
      </c>
      <c r="C30">
        <v>56</v>
      </c>
      <c r="D30">
        <v>58</v>
      </c>
      <c r="E30">
        <v>58</v>
      </c>
      <c r="F30">
        <v>58</v>
      </c>
      <c r="G30">
        <v>57</v>
      </c>
      <c r="I30" s="3">
        <f t="shared" si="0"/>
        <v>57.666666666666664</v>
      </c>
      <c r="J30" s="3">
        <f t="shared" si="1"/>
        <v>57</v>
      </c>
      <c r="K30" s="3">
        <f t="shared" si="2"/>
        <v>57.333333333333329</v>
      </c>
      <c r="L30" s="3">
        <f t="shared" si="3"/>
        <v>5.6153128638933323</v>
      </c>
      <c r="M30" s="3">
        <f t="shared" si="4"/>
        <v>0.6666666666666643</v>
      </c>
      <c r="N30" s="5">
        <f t="shared" si="5"/>
        <v>1.1695906432748496E-2</v>
      </c>
    </row>
    <row r="31" spans="1:14" x14ac:dyDescent="0.25">
      <c r="A31">
        <v>140</v>
      </c>
      <c r="B31">
        <v>59</v>
      </c>
      <c r="C31">
        <v>58</v>
      </c>
      <c r="D31">
        <v>59</v>
      </c>
      <c r="E31">
        <v>59</v>
      </c>
      <c r="F31">
        <v>61</v>
      </c>
      <c r="G31">
        <v>60</v>
      </c>
      <c r="I31" s="3">
        <f t="shared" si="0"/>
        <v>59.666666666666664</v>
      </c>
      <c r="J31" s="3">
        <f t="shared" si="1"/>
        <v>59</v>
      </c>
      <c r="K31" s="3">
        <f t="shared" si="2"/>
        <v>59.333333333333329</v>
      </c>
      <c r="L31" s="3">
        <f t="shared" si="3"/>
        <v>5.8111958707733322</v>
      </c>
      <c r="M31" s="3">
        <f t="shared" si="4"/>
        <v>0.6666666666666643</v>
      </c>
      <c r="N31" s="5">
        <f t="shared" si="5"/>
        <v>1.1299435028248548E-2</v>
      </c>
    </row>
    <row r="32" spans="1:14" x14ac:dyDescent="0.25">
      <c r="A32">
        <v>145</v>
      </c>
      <c r="B32">
        <v>60</v>
      </c>
      <c r="C32">
        <v>60</v>
      </c>
      <c r="D32">
        <v>62</v>
      </c>
      <c r="E32">
        <v>61</v>
      </c>
      <c r="F32">
        <v>62</v>
      </c>
      <c r="G32">
        <v>61</v>
      </c>
      <c r="I32" s="3">
        <f t="shared" si="0"/>
        <v>61.333333333333336</v>
      </c>
      <c r="J32" s="3">
        <f t="shared" si="1"/>
        <v>60.666666666666664</v>
      </c>
      <c r="K32" s="3">
        <f t="shared" si="2"/>
        <v>61</v>
      </c>
      <c r="L32" s="3">
        <f t="shared" si="3"/>
        <v>5.9744317098399993</v>
      </c>
      <c r="M32" s="3">
        <f t="shared" si="4"/>
        <v>0.6666666666666714</v>
      </c>
      <c r="N32" s="5">
        <f t="shared" si="5"/>
        <v>1.0989010989011068E-2</v>
      </c>
    </row>
    <row r="33" spans="1:14" x14ac:dyDescent="0.25">
      <c r="A33">
        <v>150</v>
      </c>
      <c r="B33">
        <v>63</v>
      </c>
      <c r="C33">
        <v>61</v>
      </c>
      <c r="D33">
        <v>62</v>
      </c>
      <c r="E33">
        <v>62</v>
      </c>
      <c r="F33">
        <v>63</v>
      </c>
      <c r="G33">
        <v>63</v>
      </c>
      <c r="I33" s="3">
        <f t="shared" si="0"/>
        <v>62.666666666666664</v>
      </c>
      <c r="J33" s="3">
        <f t="shared" si="1"/>
        <v>62</v>
      </c>
      <c r="K33" s="3">
        <f t="shared" si="2"/>
        <v>62.333333333333329</v>
      </c>
      <c r="L33" s="3">
        <f t="shared" si="3"/>
        <v>6.1050203810933326</v>
      </c>
      <c r="M33" s="3">
        <f t="shared" si="4"/>
        <v>0.6666666666666643</v>
      </c>
      <c r="N33" s="5">
        <f t="shared" si="5"/>
        <v>1.0752688172042972E-2</v>
      </c>
    </row>
    <row r="34" spans="1:14" x14ac:dyDescent="0.25">
      <c r="A34">
        <v>155</v>
      </c>
      <c r="B34">
        <v>63</v>
      </c>
      <c r="C34">
        <v>62</v>
      </c>
      <c r="D34">
        <v>65</v>
      </c>
      <c r="E34">
        <v>64</v>
      </c>
      <c r="F34">
        <v>65</v>
      </c>
      <c r="G34">
        <v>64</v>
      </c>
      <c r="I34" s="3">
        <f t="shared" si="0"/>
        <v>64.333333333333329</v>
      </c>
      <c r="J34" s="3">
        <f t="shared" si="1"/>
        <v>63.333333333333336</v>
      </c>
      <c r="K34" s="3">
        <f t="shared" si="2"/>
        <v>63.833333333333329</v>
      </c>
      <c r="L34" s="3">
        <f t="shared" si="3"/>
        <v>6.2519326362533327</v>
      </c>
      <c r="M34" s="3">
        <f t="shared" si="4"/>
        <v>0.99999999999999289</v>
      </c>
      <c r="N34" s="5">
        <f t="shared" si="5"/>
        <v>1.5789473684210412E-2</v>
      </c>
    </row>
    <row r="35" spans="1:14" x14ac:dyDescent="0.25">
      <c r="A35">
        <v>160</v>
      </c>
      <c r="B35">
        <v>65</v>
      </c>
      <c r="C35">
        <v>64</v>
      </c>
      <c r="D35">
        <v>65</v>
      </c>
      <c r="E35">
        <v>65</v>
      </c>
      <c r="F35">
        <v>66</v>
      </c>
      <c r="G35">
        <v>66</v>
      </c>
      <c r="I35" s="3">
        <f t="shared" si="0"/>
        <v>65.333333333333329</v>
      </c>
      <c r="J35" s="3">
        <f t="shared" si="1"/>
        <v>65</v>
      </c>
      <c r="K35" s="3">
        <f t="shared" si="2"/>
        <v>65.166666666666657</v>
      </c>
      <c r="L35" s="3">
        <f t="shared" si="3"/>
        <v>6.3825213075066651</v>
      </c>
      <c r="M35" s="3">
        <f t="shared" si="4"/>
        <v>0.3333333333333286</v>
      </c>
      <c r="N35" s="5">
        <f t="shared" si="5"/>
        <v>5.1282051282050553E-3</v>
      </c>
    </row>
    <row r="36" spans="1:14" x14ac:dyDescent="0.25">
      <c r="A36">
        <v>165</v>
      </c>
      <c r="B36">
        <v>67</v>
      </c>
      <c r="C36">
        <v>65</v>
      </c>
      <c r="D36">
        <v>67</v>
      </c>
      <c r="E36">
        <v>67</v>
      </c>
      <c r="F36">
        <v>67</v>
      </c>
      <c r="G36">
        <v>66</v>
      </c>
      <c r="I36" s="3">
        <f t="shared" si="0"/>
        <v>67</v>
      </c>
      <c r="J36" s="3">
        <f t="shared" si="1"/>
        <v>66</v>
      </c>
      <c r="K36" s="3">
        <f t="shared" si="2"/>
        <v>66.5</v>
      </c>
      <c r="L36" s="3">
        <f t="shared" si="3"/>
        <v>6.5131099787599993</v>
      </c>
      <c r="M36" s="3">
        <f t="shared" si="4"/>
        <v>1</v>
      </c>
      <c r="N36" s="5">
        <f t="shared" si="5"/>
        <v>1.5151515151515152E-2</v>
      </c>
    </row>
    <row r="37" spans="1:14" x14ac:dyDescent="0.25">
      <c r="A37">
        <v>170</v>
      </c>
      <c r="B37">
        <v>67</v>
      </c>
      <c r="C37">
        <v>67</v>
      </c>
      <c r="D37">
        <v>67</v>
      </c>
      <c r="E37">
        <v>66</v>
      </c>
      <c r="F37">
        <v>68</v>
      </c>
      <c r="G37">
        <v>67</v>
      </c>
      <c r="I37" s="3">
        <f t="shared" si="0"/>
        <v>67.333333333333329</v>
      </c>
      <c r="J37" s="3">
        <f t="shared" si="1"/>
        <v>66.666666666666671</v>
      </c>
      <c r="K37" s="3">
        <f t="shared" si="2"/>
        <v>67</v>
      </c>
      <c r="L37" s="3">
        <f t="shared" si="3"/>
        <v>6.56208073048</v>
      </c>
      <c r="M37" s="3">
        <f t="shared" si="4"/>
        <v>0.66666666666665719</v>
      </c>
      <c r="N37" s="5">
        <f t="shared" si="5"/>
        <v>9.999999999999858E-3</v>
      </c>
    </row>
    <row r="38" spans="1:14" x14ac:dyDescent="0.25">
      <c r="A38">
        <v>175</v>
      </c>
      <c r="B38">
        <v>67</v>
      </c>
      <c r="C38">
        <v>67</v>
      </c>
      <c r="D38">
        <v>69</v>
      </c>
      <c r="E38">
        <v>69</v>
      </c>
      <c r="F38">
        <v>68</v>
      </c>
      <c r="G38">
        <v>69</v>
      </c>
      <c r="I38" s="3">
        <f t="shared" si="0"/>
        <v>68</v>
      </c>
      <c r="J38" s="3">
        <f t="shared" si="1"/>
        <v>68.333333333333329</v>
      </c>
      <c r="K38" s="3">
        <f t="shared" si="2"/>
        <v>68.166666666666657</v>
      </c>
      <c r="L38" s="3">
        <f t="shared" si="3"/>
        <v>6.6763458178266655</v>
      </c>
      <c r="M38" s="3">
        <f t="shared" si="4"/>
        <v>-0.3333333333333286</v>
      </c>
      <c r="N38" s="5">
        <f t="shared" si="5"/>
        <v>-4.8780487804877355E-3</v>
      </c>
    </row>
    <row r="39" spans="1:14" x14ac:dyDescent="0.25">
      <c r="A39">
        <v>180</v>
      </c>
      <c r="B39">
        <v>70</v>
      </c>
      <c r="C39">
        <v>69</v>
      </c>
      <c r="D39">
        <v>69</v>
      </c>
      <c r="E39">
        <v>69</v>
      </c>
      <c r="F39">
        <v>71</v>
      </c>
      <c r="G39">
        <v>70</v>
      </c>
      <c r="I39" s="3">
        <f t="shared" si="0"/>
        <v>70</v>
      </c>
      <c r="J39" s="3">
        <f t="shared" si="1"/>
        <v>69.333333333333329</v>
      </c>
      <c r="K39" s="3">
        <f t="shared" si="2"/>
        <v>69.666666666666657</v>
      </c>
      <c r="L39" s="3">
        <f t="shared" si="3"/>
        <v>6.8232580729866656</v>
      </c>
      <c r="M39" s="3">
        <f t="shared" si="4"/>
        <v>0.6666666666666714</v>
      </c>
      <c r="N39" s="5">
        <f t="shared" si="5"/>
        <v>9.6153846153846836E-3</v>
      </c>
    </row>
    <row r="40" spans="1:14" x14ac:dyDescent="0.25">
      <c r="A40">
        <v>185</v>
      </c>
      <c r="B40">
        <v>70</v>
      </c>
      <c r="C40">
        <v>69</v>
      </c>
      <c r="D40">
        <v>70</v>
      </c>
      <c r="E40">
        <v>71</v>
      </c>
      <c r="F40">
        <v>71</v>
      </c>
      <c r="G40">
        <v>70</v>
      </c>
      <c r="I40" s="3">
        <f t="shared" si="0"/>
        <v>70.333333333333329</v>
      </c>
      <c r="J40" s="3">
        <f t="shared" si="1"/>
        <v>70</v>
      </c>
      <c r="K40" s="3">
        <f t="shared" si="2"/>
        <v>70.166666666666657</v>
      </c>
      <c r="L40" s="3">
        <f t="shared" si="3"/>
        <v>6.8722288247066654</v>
      </c>
      <c r="M40" s="3">
        <f t="shared" si="4"/>
        <v>0.3333333333333286</v>
      </c>
      <c r="N40" s="5">
        <f t="shared" si="5"/>
        <v>4.7619047619046938E-3</v>
      </c>
    </row>
    <row r="41" spans="1:14" x14ac:dyDescent="0.25">
      <c r="A41">
        <v>190</v>
      </c>
      <c r="B41">
        <v>71</v>
      </c>
      <c r="C41">
        <v>70</v>
      </c>
      <c r="D41">
        <v>71</v>
      </c>
      <c r="E41">
        <v>72</v>
      </c>
      <c r="F41">
        <v>73</v>
      </c>
      <c r="G41">
        <v>72</v>
      </c>
      <c r="I41" s="3">
        <f t="shared" si="0"/>
        <v>71.666666666666671</v>
      </c>
      <c r="J41" s="3">
        <f t="shared" si="1"/>
        <v>71.333333333333329</v>
      </c>
      <c r="K41" s="3">
        <f t="shared" si="2"/>
        <v>71.5</v>
      </c>
      <c r="L41" s="3">
        <f t="shared" si="3"/>
        <v>7.0028174959599996</v>
      </c>
      <c r="M41" s="3">
        <f t="shared" si="4"/>
        <v>0.33333333333334281</v>
      </c>
      <c r="N41" s="5">
        <f t="shared" si="5"/>
        <v>4.6728971962618155E-3</v>
      </c>
    </row>
    <row r="42" spans="1:14" x14ac:dyDescent="0.25">
      <c r="A42">
        <v>195</v>
      </c>
      <c r="B42">
        <v>72</v>
      </c>
      <c r="C42">
        <v>72</v>
      </c>
      <c r="D42">
        <v>72</v>
      </c>
      <c r="E42">
        <v>73</v>
      </c>
      <c r="F42">
        <v>73</v>
      </c>
      <c r="G42">
        <v>73</v>
      </c>
      <c r="I42" s="3">
        <f t="shared" si="0"/>
        <v>72.333333333333329</v>
      </c>
      <c r="J42" s="3">
        <f t="shared" si="1"/>
        <v>72.666666666666671</v>
      </c>
      <c r="K42" s="3">
        <f t="shared" si="2"/>
        <v>72.5</v>
      </c>
      <c r="L42" s="3">
        <f t="shared" si="3"/>
        <v>7.1007589994</v>
      </c>
      <c r="M42" s="3">
        <f t="shared" si="4"/>
        <v>-0.33333333333334281</v>
      </c>
      <c r="N42" s="5">
        <f t="shared" si="5"/>
        <v>-4.5871559633028827E-3</v>
      </c>
    </row>
    <row r="43" spans="1:14" x14ac:dyDescent="0.25">
      <c r="A43">
        <v>200</v>
      </c>
      <c r="B43">
        <v>73</v>
      </c>
      <c r="C43">
        <v>73</v>
      </c>
      <c r="D43">
        <v>72</v>
      </c>
      <c r="E43">
        <v>74</v>
      </c>
      <c r="F43">
        <v>74</v>
      </c>
      <c r="G43">
        <v>73</v>
      </c>
      <c r="I43" s="3">
        <f t="shared" si="0"/>
        <v>73</v>
      </c>
      <c r="J43" s="3">
        <f t="shared" si="1"/>
        <v>73.333333333333329</v>
      </c>
      <c r="K43" s="3">
        <f t="shared" si="2"/>
        <v>73.166666666666657</v>
      </c>
      <c r="L43" s="3">
        <f t="shared" si="3"/>
        <v>7.1660533350266649</v>
      </c>
      <c r="M43" s="3">
        <f t="shared" si="4"/>
        <v>-0.3333333333333286</v>
      </c>
      <c r="N43" s="5">
        <f t="shared" si="5"/>
        <v>-4.545454545454481E-3</v>
      </c>
    </row>
    <row r="44" spans="1:14" x14ac:dyDescent="0.25">
      <c r="A44">
        <v>205</v>
      </c>
      <c r="B44">
        <v>74</v>
      </c>
      <c r="C44">
        <v>73</v>
      </c>
      <c r="D44">
        <v>74</v>
      </c>
      <c r="E44">
        <v>75</v>
      </c>
      <c r="F44">
        <v>75</v>
      </c>
      <c r="G44">
        <v>75</v>
      </c>
      <c r="I44" s="3">
        <f t="shared" si="0"/>
        <v>74.333333333333329</v>
      </c>
      <c r="J44" s="3">
        <f t="shared" si="1"/>
        <v>74.333333333333329</v>
      </c>
      <c r="K44" s="3">
        <f t="shared" si="2"/>
        <v>74.333333333333329</v>
      </c>
      <c r="L44" s="3">
        <f t="shared" si="3"/>
        <v>7.2803184223733322</v>
      </c>
      <c r="M44" s="3">
        <f t="shared" si="4"/>
        <v>0</v>
      </c>
      <c r="N44" s="5">
        <f t="shared" si="5"/>
        <v>0</v>
      </c>
    </row>
    <row r="45" spans="1:14" x14ac:dyDescent="0.25">
      <c r="A45">
        <v>210</v>
      </c>
      <c r="B45">
        <v>74</v>
      </c>
      <c r="C45">
        <v>74</v>
      </c>
      <c r="D45">
        <v>74</v>
      </c>
      <c r="E45">
        <v>76</v>
      </c>
      <c r="F45">
        <v>76</v>
      </c>
      <c r="G45">
        <v>75</v>
      </c>
      <c r="I45" s="3">
        <f t="shared" si="0"/>
        <v>74.666666666666671</v>
      </c>
      <c r="J45" s="3">
        <f t="shared" si="1"/>
        <v>75</v>
      </c>
      <c r="K45" s="3">
        <f t="shared" si="2"/>
        <v>74.833333333333343</v>
      </c>
      <c r="L45" s="3">
        <f t="shared" si="3"/>
        <v>7.3292891740933337</v>
      </c>
      <c r="M45" s="3">
        <f t="shared" si="4"/>
        <v>-0.3333333333333286</v>
      </c>
      <c r="N45" s="5">
        <f t="shared" si="5"/>
        <v>-4.4444444444443811E-3</v>
      </c>
    </row>
    <row r="46" spans="1:14" x14ac:dyDescent="0.25">
      <c r="A46">
        <v>215</v>
      </c>
      <c r="B46">
        <v>75</v>
      </c>
      <c r="C46">
        <v>74</v>
      </c>
      <c r="D46">
        <v>74</v>
      </c>
      <c r="E46">
        <v>76</v>
      </c>
      <c r="F46">
        <v>77</v>
      </c>
      <c r="G46">
        <v>75</v>
      </c>
      <c r="I46" s="3">
        <f t="shared" si="0"/>
        <v>75.333333333333329</v>
      </c>
      <c r="J46" s="3">
        <f t="shared" si="1"/>
        <v>75</v>
      </c>
      <c r="K46" s="3">
        <f t="shared" si="2"/>
        <v>75.166666666666657</v>
      </c>
      <c r="L46" s="3">
        <f t="shared" si="3"/>
        <v>7.3619363419066657</v>
      </c>
      <c r="M46" s="3">
        <f t="shared" si="4"/>
        <v>0.3333333333333286</v>
      </c>
      <c r="N46" s="5">
        <f t="shared" si="5"/>
        <v>4.4444444444443811E-3</v>
      </c>
    </row>
    <row r="47" spans="1:14" x14ac:dyDescent="0.25">
      <c r="A47">
        <v>220</v>
      </c>
      <c r="B47">
        <v>76</v>
      </c>
      <c r="C47">
        <v>75</v>
      </c>
      <c r="D47">
        <v>75</v>
      </c>
      <c r="E47">
        <v>78</v>
      </c>
      <c r="F47">
        <v>77</v>
      </c>
      <c r="G47">
        <v>77</v>
      </c>
      <c r="I47" s="3">
        <f t="shared" si="0"/>
        <v>76</v>
      </c>
      <c r="J47" s="3">
        <f t="shared" si="1"/>
        <v>76.666666666666671</v>
      </c>
      <c r="K47" s="3">
        <f t="shared" si="2"/>
        <v>76.333333333333343</v>
      </c>
      <c r="L47" s="3">
        <f t="shared" si="3"/>
        <v>7.4762014292533339</v>
      </c>
      <c r="M47" s="3">
        <f t="shared" si="4"/>
        <v>-0.6666666666666714</v>
      </c>
      <c r="N47" s="5">
        <f t="shared" si="5"/>
        <v>-8.6956521739131043E-3</v>
      </c>
    </row>
    <row r="48" spans="1:14" x14ac:dyDescent="0.25">
      <c r="A48">
        <v>225</v>
      </c>
      <c r="B48">
        <v>77</v>
      </c>
      <c r="C48">
        <v>76</v>
      </c>
      <c r="D48">
        <v>76</v>
      </c>
      <c r="E48">
        <v>79</v>
      </c>
      <c r="F48">
        <v>77</v>
      </c>
      <c r="G48">
        <v>77</v>
      </c>
      <c r="I48" s="3">
        <f t="shared" si="0"/>
        <v>76.666666666666671</v>
      </c>
      <c r="J48" s="3">
        <f t="shared" si="1"/>
        <v>77.333333333333329</v>
      </c>
      <c r="K48" s="3">
        <f t="shared" si="2"/>
        <v>77</v>
      </c>
      <c r="L48" s="3">
        <f t="shared" si="3"/>
        <v>7.5414957648799996</v>
      </c>
      <c r="M48" s="3">
        <f t="shared" si="4"/>
        <v>-0.66666666666665719</v>
      </c>
      <c r="N48" s="5">
        <f t="shared" si="5"/>
        <v>-8.6206896551722922E-3</v>
      </c>
    </row>
    <row r="49" spans="1:14" x14ac:dyDescent="0.25">
      <c r="A49">
        <v>230</v>
      </c>
      <c r="B49">
        <v>78</v>
      </c>
      <c r="C49">
        <v>76</v>
      </c>
      <c r="D49">
        <v>77</v>
      </c>
      <c r="E49">
        <v>79</v>
      </c>
      <c r="F49">
        <v>79</v>
      </c>
      <c r="G49">
        <v>78</v>
      </c>
      <c r="I49" s="3">
        <f t="shared" si="0"/>
        <v>78</v>
      </c>
      <c r="J49" s="3">
        <f t="shared" si="1"/>
        <v>77.666666666666671</v>
      </c>
      <c r="K49" s="3">
        <f t="shared" si="2"/>
        <v>77.833333333333343</v>
      </c>
      <c r="L49" s="3">
        <f t="shared" si="3"/>
        <v>7.623113684413334</v>
      </c>
      <c r="M49" s="3">
        <f t="shared" si="4"/>
        <v>0.3333333333333286</v>
      </c>
      <c r="N49" s="5">
        <f t="shared" si="5"/>
        <v>4.2918454935621702E-3</v>
      </c>
    </row>
    <row r="50" spans="1:14" x14ac:dyDescent="0.25">
      <c r="A50">
        <v>235</v>
      </c>
      <c r="B50">
        <v>78</v>
      </c>
      <c r="C50">
        <v>78</v>
      </c>
      <c r="D50">
        <v>78</v>
      </c>
      <c r="E50">
        <v>79</v>
      </c>
      <c r="F50">
        <v>79</v>
      </c>
      <c r="G50">
        <v>78</v>
      </c>
      <c r="I50" s="3">
        <f t="shared" si="0"/>
        <v>78.333333333333329</v>
      </c>
      <c r="J50" s="3">
        <f t="shared" si="1"/>
        <v>78.333333333333329</v>
      </c>
      <c r="K50" s="3">
        <f t="shared" si="2"/>
        <v>78.333333333333329</v>
      </c>
      <c r="L50" s="3">
        <f t="shared" si="3"/>
        <v>7.672084436133332</v>
      </c>
      <c r="M50" s="3">
        <f t="shared" si="4"/>
        <v>0</v>
      </c>
      <c r="N50" s="5">
        <f t="shared" si="5"/>
        <v>0</v>
      </c>
    </row>
    <row r="51" spans="1:14" x14ac:dyDescent="0.25">
      <c r="A51">
        <v>240</v>
      </c>
      <c r="B51">
        <v>79</v>
      </c>
      <c r="C51">
        <v>78</v>
      </c>
      <c r="D51">
        <v>78</v>
      </c>
      <c r="E51">
        <v>80</v>
      </c>
      <c r="F51">
        <v>80</v>
      </c>
      <c r="G51">
        <v>78</v>
      </c>
      <c r="I51" s="3">
        <f t="shared" si="0"/>
        <v>79</v>
      </c>
      <c r="J51" s="3">
        <f t="shared" si="1"/>
        <v>78.666666666666671</v>
      </c>
      <c r="K51" s="3">
        <f t="shared" si="2"/>
        <v>78.833333333333343</v>
      </c>
      <c r="L51" s="3">
        <f t="shared" si="3"/>
        <v>7.7210551878533336</v>
      </c>
      <c r="M51" s="3">
        <f t="shared" si="4"/>
        <v>0.3333333333333286</v>
      </c>
      <c r="N51" s="5">
        <f t="shared" si="5"/>
        <v>4.2372881355931596E-3</v>
      </c>
    </row>
    <row r="52" spans="1:14" x14ac:dyDescent="0.25">
      <c r="A52">
        <v>245</v>
      </c>
      <c r="B52">
        <v>79</v>
      </c>
      <c r="C52">
        <v>79</v>
      </c>
      <c r="D52">
        <v>79</v>
      </c>
      <c r="E52">
        <v>80</v>
      </c>
      <c r="F52">
        <v>80</v>
      </c>
      <c r="G52">
        <v>79</v>
      </c>
      <c r="I52" s="3">
        <f t="shared" si="0"/>
        <v>79.333333333333329</v>
      </c>
      <c r="J52" s="3">
        <f t="shared" si="1"/>
        <v>79.333333333333329</v>
      </c>
      <c r="K52" s="3">
        <f t="shared" si="2"/>
        <v>79.333333333333329</v>
      </c>
      <c r="L52" s="3">
        <f t="shared" si="3"/>
        <v>7.7700259395733324</v>
      </c>
      <c r="M52" s="3">
        <f t="shared" si="4"/>
        <v>0</v>
      </c>
      <c r="N52" s="5">
        <f t="shared" si="5"/>
        <v>0</v>
      </c>
    </row>
    <row r="53" spans="1:14" x14ac:dyDescent="0.25">
      <c r="A53">
        <v>250</v>
      </c>
      <c r="B53">
        <v>81</v>
      </c>
      <c r="C53">
        <v>81</v>
      </c>
      <c r="D53">
        <v>80</v>
      </c>
      <c r="E53">
        <v>82</v>
      </c>
      <c r="F53">
        <v>81</v>
      </c>
      <c r="G53">
        <v>81</v>
      </c>
      <c r="I53" s="3">
        <f t="shared" si="0"/>
        <v>80.666666666666671</v>
      </c>
      <c r="J53" s="3">
        <f t="shared" si="1"/>
        <v>81.333333333333329</v>
      </c>
      <c r="K53" s="3">
        <f t="shared" si="2"/>
        <v>81</v>
      </c>
      <c r="L53" s="3">
        <f t="shared" si="3"/>
        <v>7.9332617786399995</v>
      </c>
      <c r="M53" s="3">
        <f t="shared" si="4"/>
        <v>-0.66666666666665719</v>
      </c>
      <c r="N53" s="5">
        <f t="shared" si="5"/>
        <v>-8.196721311475294E-3</v>
      </c>
    </row>
    <row r="54" spans="1:14" x14ac:dyDescent="0.25">
      <c r="A54">
        <v>255</v>
      </c>
      <c r="B54">
        <v>83</v>
      </c>
      <c r="C54">
        <v>84</v>
      </c>
      <c r="D54">
        <v>83</v>
      </c>
      <c r="E54">
        <v>84</v>
      </c>
      <c r="F54">
        <v>85</v>
      </c>
      <c r="G54">
        <v>84</v>
      </c>
      <c r="I54" s="3">
        <f t="shared" si="0"/>
        <v>83.666666666666671</v>
      </c>
      <c r="J54" s="3">
        <f t="shared" si="1"/>
        <v>84</v>
      </c>
      <c r="K54" s="3">
        <f t="shared" si="2"/>
        <v>83.833333333333343</v>
      </c>
      <c r="L54" s="3">
        <f t="shared" si="3"/>
        <v>8.2107627050533338</v>
      </c>
      <c r="M54" s="3">
        <f t="shared" si="4"/>
        <v>-0.3333333333333286</v>
      </c>
      <c r="N54" s="5">
        <f t="shared" si="5"/>
        <v>-3.9682539682539117E-3</v>
      </c>
    </row>
  </sheetData>
  <mergeCells count="3">
    <mergeCell ref="A1:C1"/>
    <mergeCell ref="D1:E1"/>
    <mergeCell ref="F1:G1"/>
  </mergeCells>
  <pageMargins left="0.7" right="0.7" top="0.75" bottom="0.75" header="0.3" footer="0.3"/>
  <pageSetup paperSize="9" orientation="portrait" horizontalDpi="4294967292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ECF0A3D368B040AD005DBCA66CEC68" ma:contentTypeVersion="8" ma:contentTypeDescription="Create a new document." ma:contentTypeScope="" ma:versionID="d2e5e6894a57a3f94adb22a78f44152b">
  <xsd:schema xmlns:xsd="http://www.w3.org/2001/XMLSchema" xmlns:xs="http://www.w3.org/2001/XMLSchema" xmlns:p="http://schemas.microsoft.com/office/2006/metadata/properties" xmlns:ns3="ae44a0d3-8900-418f-b645-33b09bcbbfbf" targetNamespace="http://schemas.microsoft.com/office/2006/metadata/properties" ma:root="true" ma:fieldsID="89dec53343dfb313aeea11f9ca21e340" ns3:_="">
    <xsd:import namespace="ae44a0d3-8900-418f-b645-33b09bcbbfb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44a0d3-8900-418f-b645-33b09bcbbf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618F62-9500-428B-942C-E39A0B4871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44a0d3-8900-418f-b645-33b09bcbbf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7D3C71C-239F-4F64-8558-EAACA67CB9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8042E4-8047-4AEB-A736-BF4AE61E0083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ae44a0d3-8900-418f-b645-33b09bcbbfbf"/>
    <ds:schemaRef ds:uri="http://schemas.microsoft.com/office/2006/metadata/properties"/>
    <ds:schemaRef ds:uri="http://purl.org/dc/elements/1.1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PWM_Data_Joel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Bywater</dc:creator>
  <cp:lastModifiedBy>Josh Bywater</cp:lastModifiedBy>
  <dcterms:created xsi:type="dcterms:W3CDTF">2020-03-26T22:46:39Z</dcterms:created>
  <dcterms:modified xsi:type="dcterms:W3CDTF">2020-03-26T22:54:28Z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0x0101007FECF0A3D368B040AD005DBCA66CEC68</vt:lpwstr>
  </property>
</Properties>
</file>