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h\Downloads\"/>
    </mc:Choice>
  </mc:AlternateContent>
  <xr:revisionPtr revIDLastSave="0" documentId="8_{490A32D4-637F-472C-AAE1-BEEB5D174F6C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heet4" sheetId="4" r:id="rId1"/>
    <sheet name="Sheet7" sheetId="7" r:id="rId2"/>
    <sheet name="Sheet2" sheetId="8" r:id="rId3"/>
    <sheet name="Sheet5" sheetId="10" r:id="rId4"/>
    <sheet name="Sheet1" sheetId="1" r:id="rId5"/>
    <sheet name="Bonus" sheetId="11" r:id="rId6"/>
    <sheet name="Bonus2" sheetId="14" r:id="rId7"/>
  </sheets>
  <definedNames>
    <definedName name="_xlnm._FilterDatabase" localSheetId="6" hidden="1">Bonus2!$A$1:$E$2186</definedName>
    <definedName name="_xlnm._FilterDatabase" localSheetId="4" hidden="1">Sheet1!$A$1:$V$4115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4" i="14" l="1"/>
  <c r="H23" i="14"/>
  <c r="H22" i="14"/>
  <c r="H21" i="14"/>
  <c r="H20" i="14"/>
  <c r="H19" i="14"/>
  <c r="H10" i="14"/>
  <c r="H9" i="14"/>
  <c r="H8" i="14"/>
  <c r="H7" i="14"/>
  <c r="H6" i="14"/>
  <c r="H5" i="14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B13" i="11"/>
  <c r="C12" i="11"/>
  <c r="C11" i="11"/>
  <c r="C10" i="11"/>
  <c r="C9" i="11"/>
  <c r="C8" i="11"/>
  <c r="C7" i="11"/>
  <c r="C6" i="11"/>
  <c r="C5" i="11"/>
  <c r="C4" i="11"/>
  <c r="C3" i="11"/>
  <c r="C2" i="11"/>
  <c r="E13" i="11" l="1"/>
  <c r="F13" i="11" s="1"/>
  <c r="B12" i="11"/>
  <c r="B11" i="11"/>
  <c r="B10" i="11"/>
  <c r="B9" i="11"/>
  <c r="B8" i="11"/>
  <c r="B7" i="11"/>
  <c r="B6" i="11"/>
  <c r="B5" i="11"/>
  <c r="B4" i="11"/>
  <c r="E7" i="11" l="1"/>
  <c r="F7" i="11" s="1"/>
  <c r="E10" i="11"/>
  <c r="F10" i="11" s="1"/>
  <c r="E12" i="11"/>
  <c r="F12" i="11" s="1"/>
  <c r="E9" i="11"/>
  <c r="F9" i="11" s="1"/>
  <c r="E8" i="11"/>
  <c r="F8" i="11"/>
  <c r="H13" i="11"/>
  <c r="E11" i="11"/>
  <c r="F11" i="11" s="1"/>
  <c r="G13" i="11"/>
  <c r="E4" i="11"/>
  <c r="E5" i="11"/>
  <c r="F5" i="11" s="1"/>
  <c r="E6" i="11"/>
  <c r="F6" i="11" s="1"/>
  <c r="B3" i="11"/>
  <c r="B2" i="11"/>
  <c r="Q408" i="1"/>
  <c r="H4" i="11" l="1"/>
  <c r="G4" i="11"/>
  <c r="H8" i="11"/>
  <c r="G8" i="11"/>
  <c r="H9" i="11"/>
  <c r="G9" i="11"/>
  <c r="E2" i="11"/>
  <c r="G6" i="11"/>
  <c r="H6" i="11"/>
  <c r="F4" i="11"/>
  <c r="G11" i="11"/>
  <c r="H11" i="11"/>
  <c r="G12" i="11"/>
  <c r="H12" i="11"/>
  <c r="E3" i="11"/>
  <c r="H10" i="11"/>
  <c r="G10" i="11"/>
  <c r="H5" i="11"/>
  <c r="G5" i="11"/>
  <c r="G7" i="11"/>
  <c r="H7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U5" i="1" s="1"/>
  <c r="S6" i="1"/>
  <c r="S7" i="1"/>
  <c r="U7" i="1" s="1"/>
  <c r="S8" i="1"/>
  <c r="U8" i="1" s="1"/>
  <c r="S9" i="1"/>
  <c r="U9" i="1" s="1"/>
  <c r="S10" i="1"/>
  <c r="S11" i="1"/>
  <c r="S12" i="1"/>
  <c r="U12" i="1" s="1"/>
  <c r="S13" i="1"/>
  <c r="S14" i="1"/>
  <c r="S15" i="1"/>
  <c r="S16" i="1"/>
  <c r="S17" i="1"/>
  <c r="S18" i="1"/>
  <c r="S19" i="1"/>
  <c r="S20" i="1"/>
  <c r="S21" i="1"/>
  <c r="U21" i="1" s="1"/>
  <c r="S22" i="1"/>
  <c r="S23" i="1"/>
  <c r="U23" i="1" s="1"/>
  <c r="S24" i="1"/>
  <c r="U24" i="1" s="1"/>
  <c r="S25" i="1"/>
  <c r="U25" i="1" s="1"/>
  <c r="S26" i="1"/>
  <c r="S27" i="1"/>
  <c r="S28" i="1"/>
  <c r="U28" i="1" s="1"/>
  <c r="S29" i="1"/>
  <c r="S30" i="1"/>
  <c r="S31" i="1"/>
  <c r="S32" i="1"/>
  <c r="S33" i="1"/>
  <c r="S34" i="1"/>
  <c r="S35" i="1"/>
  <c r="S36" i="1"/>
  <c r="S37" i="1"/>
  <c r="U37" i="1" s="1"/>
  <c r="S38" i="1"/>
  <c r="S39" i="1"/>
  <c r="U39" i="1" s="1"/>
  <c r="S40" i="1"/>
  <c r="U40" i="1" s="1"/>
  <c r="S41" i="1"/>
  <c r="U41" i="1" s="1"/>
  <c r="S42" i="1"/>
  <c r="S43" i="1"/>
  <c r="S44" i="1"/>
  <c r="U44" i="1" s="1"/>
  <c r="S45" i="1"/>
  <c r="S46" i="1"/>
  <c r="S47" i="1"/>
  <c r="S48" i="1"/>
  <c r="S49" i="1"/>
  <c r="S50" i="1"/>
  <c r="S51" i="1"/>
  <c r="S52" i="1"/>
  <c r="S53" i="1"/>
  <c r="U53" i="1" s="1"/>
  <c r="S54" i="1"/>
  <c r="S55" i="1"/>
  <c r="U55" i="1" s="1"/>
  <c r="S56" i="1"/>
  <c r="U56" i="1" s="1"/>
  <c r="S57" i="1"/>
  <c r="U57" i="1" s="1"/>
  <c r="S58" i="1"/>
  <c r="S59" i="1"/>
  <c r="S60" i="1"/>
  <c r="U60" i="1" s="1"/>
  <c r="S61" i="1"/>
  <c r="S62" i="1"/>
  <c r="S63" i="1"/>
  <c r="S64" i="1"/>
  <c r="S65" i="1"/>
  <c r="S66" i="1"/>
  <c r="S67" i="1"/>
  <c r="S68" i="1"/>
  <c r="S69" i="1"/>
  <c r="U69" i="1" s="1"/>
  <c r="S70" i="1"/>
  <c r="S71" i="1"/>
  <c r="U71" i="1" s="1"/>
  <c r="S72" i="1"/>
  <c r="U72" i="1" s="1"/>
  <c r="S73" i="1"/>
  <c r="U73" i="1" s="1"/>
  <c r="S74" i="1"/>
  <c r="S75" i="1"/>
  <c r="S76" i="1"/>
  <c r="U76" i="1" s="1"/>
  <c r="S77" i="1"/>
  <c r="S78" i="1"/>
  <c r="S79" i="1"/>
  <c r="S80" i="1"/>
  <c r="S81" i="1"/>
  <c r="S82" i="1"/>
  <c r="S83" i="1"/>
  <c r="S84" i="1"/>
  <c r="S85" i="1"/>
  <c r="U85" i="1" s="1"/>
  <c r="S86" i="1"/>
  <c r="S87" i="1"/>
  <c r="U87" i="1" s="1"/>
  <c r="S88" i="1"/>
  <c r="U88" i="1" s="1"/>
  <c r="S89" i="1"/>
  <c r="U89" i="1" s="1"/>
  <c r="S90" i="1"/>
  <c r="S91" i="1"/>
  <c r="S92" i="1"/>
  <c r="U92" i="1" s="1"/>
  <c r="S93" i="1"/>
  <c r="S94" i="1"/>
  <c r="S95" i="1"/>
  <c r="S96" i="1"/>
  <c r="S97" i="1"/>
  <c r="S98" i="1"/>
  <c r="S99" i="1"/>
  <c r="S100" i="1"/>
  <c r="S101" i="1"/>
  <c r="U101" i="1" s="1"/>
  <c r="S102" i="1"/>
  <c r="S103" i="1"/>
  <c r="U103" i="1" s="1"/>
  <c r="S104" i="1"/>
  <c r="U104" i="1" s="1"/>
  <c r="S105" i="1"/>
  <c r="U105" i="1" s="1"/>
  <c r="S106" i="1"/>
  <c r="S107" i="1"/>
  <c r="S108" i="1"/>
  <c r="U108" i="1" s="1"/>
  <c r="S109" i="1"/>
  <c r="S110" i="1"/>
  <c r="S111" i="1"/>
  <c r="S112" i="1"/>
  <c r="S113" i="1"/>
  <c r="S114" i="1"/>
  <c r="S115" i="1"/>
  <c r="S116" i="1"/>
  <c r="S117" i="1"/>
  <c r="U117" i="1" s="1"/>
  <c r="S118" i="1"/>
  <c r="S119" i="1"/>
  <c r="U119" i="1" s="1"/>
  <c r="S120" i="1"/>
  <c r="U120" i="1" s="1"/>
  <c r="S121" i="1"/>
  <c r="U121" i="1" s="1"/>
  <c r="S122" i="1"/>
  <c r="S123" i="1"/>
  <c r="S124" i="1"/>
  <c r="U124" i="1" s="1"/>
  <c r="S125" i="1"/>
  <c r="S126" i="1"/>
  <c r="S127" i="1"/>
  <c r="S128" i="1"/>
  <c r="S129" i="1"/>
  <c r="S130" i="1"/>
  <c r="S131" i="1"/>
  <c r="S132" i="1"/>
  <c r="S133" i="1"/>
  <c r="U133" i="1" s="1"/>
  <c r="S134" i="1"/>
  <c r="S135" i="1"/>
  <c r="U135" i="1" s="1"/>
  <c r="S136" i="1"/>
  <c r="U136" i="1" s="1"/>
  <c r="S137" i="1"/>
  <c r="U137" i="1" s="1"/>
  <c r="S138" i="1"/>
  <c r="S139" i="1"/>
  <c r="S140" i="1"/>
  <c r="U140" i="1" s="1"/>
  <c r="S141" i="1"/>
  <c r="S142" i="1"/>
  <c r="S143" i="1"/>
  <c r="S144" i="1"/>
  <c r="S145" i="1"/>
  <c r="S146" i="1"/>
  <c r="S147" i="1"/>
  <c r="S148" i="1"/>
  <c r="S149" i="1"/>
  <c r="U149" i="1" s="1"/>
  <c r="S150" i="1"/>
  <c r="S151" i="1"/>
  <c r="U151" i="1" s="1"/>
  <c r="S152" i="1"/>
  <c r="U152" i="1" s="1"/>
  <c r="S153" i="1"/>
  <c r="U153" i="1" s="1"/>
  <c r="S154" i="1"/>
  <c r="S155" i="1"/>
  <c r="S156" i="1"/>
  <c r="U156" i="1" s="1"/>
  <c r="S157" i="1"/>
  <c r="S158" i="1"/>
  <c r="S159" i="1"/>
  <c r="S160" i="1"/>
  <c r="S161" i="1"/>
  <c r="S162" i="1"/>
  <c r="S163" i="1"/>
  <c r="S164" i="1"/>
  <c r="S165" i="1"/>
  <c r="U165" i="1" s="1"/>
  <c r="S166" i="1"/>
  <c r="S167" i="1"/>
  <c r="U167" i="1" s="1"/>
  <c r="S168" i="1"/>
  <c r="U168" i="1" s="1"/>
  <c r="S169" i="1"/>
  <c r="U169" i="1" s="1"/>
  <c r="S170" i="1"/>
  <c r="S171" i="1"/>
  <c r="S172" i="1"/>
  <c r="U172" i="1" s="1"/>
  <c r="S173" i="1"/>
  <c r="S174" i="1"/>
  <c r="S175" i="1"/>
  <c r="S176" i="1"/>
  <c r="S177" i="1"/>
  <c r="S178" i="1"/>
  <c r="S179" i="1"/>
  <c r="S180" i="1"/>
  <c r="S181" i="1"/>
  <c r="U181" i="1" s="1"/>
  <c r="S182" i="1"/>
  <c r="S183" i="1"/>
  <c r="U183" i="1" s="1"/>
  <c r="S184" i="1"/>
  <c r="U184" i="1" s="1"/>
  <c r="S185" i="1"/>
  <c r="U185" i="1" s="1"/>
  <c r="S186" i="1"/>
  <c r="S187" i="1"/>
  <c r="S188" i="1"/>
  <c r="U188" i="1" s="1"/>
  <c r="S189" i="1"/>
  <c r="S190" i="1"/>
  <c r="S191" i="1"/>
  <c r="S192" i="1"/>
  <c r="S193" i="1"/>
  <c r="S194" i="1"/>
  <c r="S195" i="1"/>
  <c r="S196" i="1"/>
  <c r="S197" i="1"/>
  <c r="U197" i="1" s="1"/>
  <c r="S198" i="1"/>
  <c r="S199" i="1"/>
  <c r="U199" i="1" s="1"/>
  <c r="S200" i="1"/>
  <c r="U200" i="1" s="1"/>
  <c r="S201" i="1"/>
  <c r="U201" i="1" s="1"/>
  <c r="S202" i="1"/>
  <c r="S203" i="1"/>
  <c r="S204" i="1"/>
  <c r="U204" i="1" s="1"/>
  <c r="S205" i="1"/>
  <c r="S206" i="1"/>
  <c r="S207" i="1"/>
  <c r="S208" i="1"/>
  <c r="S209" i="1"/>
  <c r="S210" i="1"/>
  <c r="S211" i="1"/>
  <c r="S212" i="1"/>
  <c r="S213" i="1"/>
  <c r="U213" i="1" s="1"/>
  <c r="S214" i="1"/>
  <c r="S215" i="1"/>
  <c r="U215" i="1" s="1"/>
  <c r="S216" i="1"/>
  <c r="U216" i="1" s="1"/>
  <c r="S217" i="1"/>
  <c r="U217" i="1" s="1"/>
  <c r="S218" i="1"/>
  <c r="S219" i="1"/>
  <c r="S220" i="1"/>
  <c r="U220" i="1" s="1"/>
  <c r="S221" i="1"/>
  <c r="S222" i="1"/>
  <c r="S223" i="1"/>
  <c r="S224" i="1"/>
  <c r="S225" i="1"/>
  <c r="S226" i="1"/>
  <c r="S227" i="1"/>
  <c r="S228" i="1"/>
  <c r="S229" i="1"/>
  <c r="U229" i="1" s="1"/>
  <c r="S230" i="1"/>
  <c r="S231" i="1"/>
  <c r="U231" i="1" s="1"/>
  <c r="S232" i="1"/>
  <c r="U232" i="1" s="1"/>
  <c r="S233" i="1"/>
  <c r="U233" i="1" s="1"/>
  <c r="S234" i="1"/>
  <c r="S235" i="1"/>
  <c r="S236" i="1"/>
  <c r="U236" i="1" s="1"/>
  <c r="S237" i="1"/>
  <c r="S238" i="1"/>
  <c r="S239" i="1"/>
  <c r="S240" i="1"/>
  <c r="S241" i="1"/>
  <c r="S242" i="1"/>
  <c r="S243" i="1"/>
  <c r="S244" i="1"/>
  <c r="S245" i="1"/>
  <c r="U245" i="1" s="1"/>
  <c r="S246" i="1"/>
  <c r="S247" i="1"/>
  <c r="U247" i="1" s="1"/>
  <c r="S248" i="1"/>
  <c r="U248" i="1" s="1"/>
  <c r="S249" i="1"/>
  <c r="U249" i="1" s="1"/>
  <c r="S250" i="1"/>
  <c r="S251" i="1"/>
  <c r="S252" i="1"/>
  <c r="U252" i="1" s="1"/>
  <c r="S253" i="1"/>
  <c r="S254" i="1"/>
  <c r="S255" i="1"/>
  <c r="S256" i="1"/>
  <c r="S257" i="1"/>
  <c r="S258" i="1"/>
  <c r="S259" i="1"/>
  <c r="S260" i="1"/>
  <c r="S261" i="1"/>
  <c r="U261" i="1" s="1"/>
  <c r="S262" i="1"/>
  <c r="S263" i="1"/>
  <c r="U263" i="1" s="1"/>
  <c r="S264" i="1"/>
  <c r="U264" i="1" s="1"/>
  <c r="S265" i="1"/>
  <c r="U265" i="1" s="1"/>
  <c r="S266" i="1"/>
  <c r="S267" i="1"/>
  <c r="S268" i="1"/>
  <c r="U268" i="1" s="1"/>
  <c r="S269" i="1"/>
  <c r="S270" i="1"/>
  <c r="S271" i="1"/>
  <c r="S272" i="1"/>
  <c r="S273" i="1"/>
  <c r="S274" i="1"/>
  <c r="S275" i="1"/>
  <c r="S276" i="1"/>
  <c r="S277" i="1"/>
  <c r="U277" i="1" s="1"/>
  <c r="S278" i="1"/>
  <c r="S279" i="1"/>
  <c r="U279" i="1" s="1"/>
  <c r="S280" i="1"/>
  <c r="U280" i="1" s="1"/>
  <c r="S281" i="1"/>
  <c r="U281" i="1" s="1"/>
  <c r="S282" i="1"/>
  <c r="S283" i="1"/>
  <c r="S284" i="1"/>
  <c r="U284" i="1" s="1"/>
  <c r="S285" i="1"/>
  <c r="S286" i="1"/>
  <c r="S287" i="1"/>
  <c r="S288" i="1"/>
  <c r="S289" i="1"/>
  <c r="S290" i="1"/>
  <c r="S291" i="1"/>
  <c r="S292" i="1"/>
  <c r="S293" i="1"/>
  <c r="U293" i="1" s="1"/>
  <c r="S294" i="1"/>
  <c r="S295" i="1"/>
  <c r="U295" i="1" s="1"/>
  <c r="S296" i="1"/>
  <c r="U296" i="1" s="1"/>
  <c r="S297" i="1"/>
  <c r="U297" i="1" s="1"/>
  <c r="S298" i="1"/>
  <c r="S299" i="1"/>
  <c r="S300" i="1"/>
  <c r="U300" i="1" s="1"/>
  <c r="S301" i="1"/>
  <c r="S302" i="1"/>
  <c r="S303" i="1"/>
  <c r="S304" i="1"/>
  <c r="S305" i="1"/>
  <c r="S306" i="1"/>
  <c r="S307" i="1"/>
  <c r="S308" i="1"/>
  <c r="S309" i="1"/>
  <c r="U309" i="1" s="1"/>
  <c r="S310" i="1"/>
  <c r="S311" i="1"/>
  <c r="U311" i="1" s="1"/>
  <c r="S312" i="1"/>
  <c r="U312" i="1" s="1"/>
  <c r="S313" i="1"/>
  <c r="U313" i="1" s="1"/>
  <c r="S314" i="1"/>
  <c r="S315" i="1"/>
  <c r="S316" i="1"/>
  <c r="U316" i="1" s="1"/>
  <c r="S317" i="1"/>
  <c r="S318" i="1"/>
  <c r="S319" i="1"/>
  <c r="S320" i="1"/>
  <c r="S321" i="1"/>
  <c r="S322" i="1"/>
  <c r="S323" i="1"/>
  <c r="S324" i="1"/>
  <c r="S325" i="1"/>
  <c r="U325" i="1" s="1"/>
  <c r="S326" i="1"/>
  <c r="S327" i="1"/>
  <c r="U327" i="1" s="1"/>
  <c r="S328" i="1"/>
  <c r="U328" i="1" s="1"/>
  <c r="S329" i="1"/>
  <c r="U329" i="1" s="1"/>
  <c r="S330" i="1"/>
  <c r="S331" i="1"/>
  <c r="S332" i="1"/>
  <c r="U332" i="1" s="1"/>
  <c r="S333" i="1"/>
  <c r="S334" i="1"/>
  <c r="S335" i="1"/>
  <c r="S336" i="1"/>
  <c r="S337" i="1"/>
  <c r="S338" i="1"/>
  <c r="S339" i="1"/>
  <c r="S340" i="1"/>
  <c r="S341" i="1"/>
  <c r="U341" i="1" s="1"/>
  <c r="S342" i="1"/>
  <c r="S343" i="1"/>
  <c r="U343" i="1" s="1"/>
  <c r="S344" i="1"/>
  <c r="U344" i="1" s="1"/>
  <c r="S345" i="1"/>
  <c r="U345" i="1" s="1"/>
  <c r="S346" i="1"/>
  <c r="S347" i="1"/>
  <c r="S348" i="1"/>
  <c r="U348" i="1" s="1"/>
  <c r="S349" i="1"/>
  <c r="S350" i="1"/>
  <c r="S351" i="1"/>
  <c r="S352" i="1"/>
  <c r="S353" i="1"/>
  <c r="S354" i="1"/>
  <c r="S355" i="1"/>
  <c r="S356" i="1"/>
  <c r="S357" i="1"/>
  <c r="U357" i="1" s="1"/>
  <c r="S358" i="1"/>
  <c r="S359" i="1"/>
  <c r="U359" i="1" s="1"/>
  <c r="S360" i="1"/>
  <c r="U360" i="1" s="1"/>
  <c r="S361" i="1"/>
  <c r="U361" i="1" s="1"/>
  <c r="S362" i="1"/>
  <c r="S363" i="1"/>
  <c r="S364" i="1"/>
  <c r="U364" i="1" s="1"/>
  <c r="S365" i="1"/>
  <c r="S366" i="1"/>
  <c r="S367" i="1"/>
  <c r="S368" i="1"/>
  <c r="S369" i="1"/>
  <c r="S370" i="1"/>
  <c r="S371" i="1"/>
  <c r="S372" i="1"/>
  <c r="S373" i="1"/>
  <c r="U373" i="1" s="1"/>
  <c r="S374" i="1"/>
  <c r="S375" i="1"/>
  <c r="U375" i="1" s="1"/>
  <c r="S376" i="1"/>
  <c r="U376" i="1" s="1"/>
  <c r="S377" i="1"/>
  <c r="U377" i="1" s="1"/>
  <c r="S378" i="1"/>
  <c r="S379" i="1"/>
  <c r="S380" i="1"/>
  <c r="U380" i="1" s="1"/>
  <c r="S381" i="1"/>
  <c r="S382" i="1"/>
  <c r="S383" i="1"/>
  <c r="S384" i="1"/>
  <c r="S385" i="1"/>
  <c r="S386" i="1"/>
  <c r="S387" i="1"/>
  <c r="S388" i="1"/>
  <c r="S389" i="1"/>
  <c r="U389" i="1" s="1"/>
  <c r="S390" i="1"/>
  <c r="S391" i="1"/>
  <c r="U391" i="1" s="1"/>
  <c r="S392" i="1"/>
  <c r="U392" i="1" s="1"/>
  <c r="S393" i="1"/>
  <c r="U393" i="1" s="1"/>
  <c r="S394" i="1"/>
  <c r="S395" i="1"/>
  <c r="S396" i="1"/>
  <c r="U396" i="1" s="1"/>
  <c r="S397" i="1"/>
  <c r="S398" i="1"/>
  <c r="S399" i="1"/>
  <c r="S400" i="1"/>
  <c r="S401" i="1"/>
  <c r="S402" i="1"/>
  <c r="S403" i="1"/>
  <c r="S404" i="1"/>
  <c r="S405" i="1"/>
  <c r="U405" i="1" s="1"/>
  <c r="S406" i="1"/>
  <c r="S407" i="1"/>
  <c r="U407" i="1" s="1"/>
  <c r="S408" i="1"/>
  <c r="U408" i="1" s="1"/>
  <c r="S409" i="1"/>
  <c r="U409" i="1" s="1"/>
  <c r="S410" i="1"/>
  <c r="S411" i="1"/>
  <c r="S412" i="1"/>
  <c r="U412" i="1" s="1"/>
  <c r="S413" i="1"/>
  <c r="S414" i="1"/>
  <c r="S415" i="1"/>
  <c r="S416" i="1"/>
  <c r="S417" i="1"/>
  <c r="S418" i="1"/>
  <c r="S419" i="1"/>
  <c r="S420" i="1"/>
  <c r="S421" i="1"/>
  <c r="U421" i="1" s="1"/>
  <c r="S422" i="1"/>
  <c r="S423" i="1"/>
  <c r="U423" i="1" s="1"/>
  <c r="S424" i="1"/>
  <c r="U424" i="1" s="1"/>
  <c r="S425" i="1"/>
  <c r="U425" i="1" s="1"/>
  <c r="S426" i="1"/>
  <c r="S427" i="1"/>
  <c r="S428" i="1"/>
  <c r="U428" i="1" s="1"/>
  <c r="S429" i="1"/>
  <c r="S430" i="1"/>
  <c r="S431" i="1"/>
  <c r="S432" i="1"/>
  <c r="S433" i="1"/>
  <c r="S434" i="1"/>
  <c r="S435" i="1"/>
  <c r="S436" i="1"/>
  <c r="S437" i="1"/>
  <c r="U437" i="1" s="1"/>
  <c r="S438" i="1"/>
  <c r="S439" i="1"/>
  <c r="U439" i="1" s="1"/>
  <c r="S440" i="1"/>
  <c r="U440" i="1" s="1"/>
  <c r="S441" i="1"/>
  <c r="U441" i="1" s="1"/>
  <c r="S442" i="1"/>
  <c r="S443" i="1"/>
  <c r="S444" i="1"/>
  <c r="U444" i="1" s="1"/>
  <c r="S445" i="1"/>
  <c r="S446" i="1"/>
  <c r="S447" i="1"/>
  <c r="S448" i="1"/>
  <c r="S449" i="1"/>
  <c r="S450" i="1"/>
  <c r="S451" i="1"/>
  <c r="S452" i="1"/>
  <c r="S453" i="1"/>
  <c r="U453" i="1" s="1"/>
  <c r="S454" i="1"/>
  <c r="S455" i="1"/>
  <c r="U455" i="1" s="1"/>
  <c r="S456" i="1"/>
  <c r="U456" i="1" s="1"/>
  <c r="S457" i="1"/>
  <c r="U457" i="1" s="1"/>
  <c r="S458" i="1"/>
  <c r="S459" i="1"/>
  <c r="S460" i="1"/>
  <c r="U460" i="1" s="1"/>
  <c r="S461" i="1"/>
  <c r="S462" i="1"/>
  <c r="S463" i="1"/>
  <c r="S464" i="1"/>
  <c r="S465" i="1"/>
  <c r="S466" i="1"/>
  <c r="S467" i="1"/>
  <c r="S468" i="1"/>
  <c r="S469" i="1"/>
  <c r="U469" i="1" s="1"/>
  <c r="S470" i="1"/>
  <c r="S471" i="1"/>
  <c r="U471" i="1" s="1"/>
  <c r="S472" i="1"/>
  <c r="U472" i="1" s="1"/>
  <c r="S473" i="1"/>
  <c r="U473" i="1" s="1"/>
  <c r="S474" i="1"/>
  <c r="S475" i="1"/>
  <c r="S476" i="1"/>
  <c r="U476" i="1" s="1"/>
  <c r="S477" i="1"/>
  <c r="S478" i="1"/>
  <c r="S479" i="1"/>
  <c r="S480" i="1"/>
  <c r="S481" i="1"/>
  <c r="S482" i="1"/>
  <c r="S483" i="1"/>
  <c r="S484" i="1"/>
  <c r="S485" i="1"/>
  <c r="U485" i="1" s="1"/>
  <c r="S486" i="1"/>
  <c r="S487" i="1"/>
  <c r="U487" i="1" s="1"/>
  <c r="S488" i="1"/>
  <c r="U488" i="1" s="1"/>
  <c r="S489" i="1"/>
  <c r="U489" i="1" s="1"/>
  <c r="S490" i="1"/>
  <c r="S491" i="1"/>
  <c r="S492" i="1"/>
  <c r="U492" i="1" s="1"/>
  <c r="S493" i="1"/>
  <c r="S494" i="1"/>
  <c r="S495" i="1"/>
  <c r="S496" i="1"/>
  <c r="S497" i="1"/>
  <c r="S498" i="1"/>
  <c r="S499" i="1"/>
  <c r="S500" i="1"/>
  <c r="S501" i="1"/>
  <c r="U501" i="1" s="1"/>
  <c r="S502" i="1"/>
  <c r="S503" i="1"/>
  <c r="U503" i="1" s="1"/>
  <c r="S504" i="1"/>
  <c r="U504" i="1" s="1"/>
  <c r="S505" i="1"/>
  <c r="U505" i="1" s="1"/>
  <c r="S506" i="1"/>
  <c r="S507" i="1"/>
  <c r="S508" i="1"/>
  <c r="U508" i="1" s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U519" i="1" s="1"/>
  <c r="S520" i="1"/>
  <c r="U520" i="1" s="1"/>
  <c r="S521" i="1"/>
  <c r="U521" i="1" s="1"/>
  <c r="S522" i="1"/>
  <c r="S523" i="1"/>
  <c r="S524" i="1"/>
  <c r="U524" i="1" s="1"/>
  <c r="S525" i="1"/>
  <c r="S526" i="1"/>
  <c r="S527" i="1"/>
  <c r="S528" i="1"/>
  <c r="S529" i="1"/>
  <c r="S530" i="1"/>
  <c r="S531" i="1"/>
  <c r="S532" i="1"/>
  <c r="S533" i="1"/>
  <c r="U533" i="1" s="1"/>
  <c r="S534" i="1"/>
  <c r="S535" i="1"/>
  <c r="U535" i="1" s="1"/>
  <c r="S536" i="1"/>
  <c r="U536" i="1" s="1"/>
  <c r="S537" i="1"/>
  <c r="U537" i="1" s="1"/>
  <c r="S538" i="1"/>
  <c r="S539" i="1"/>
  <c r="S540" i="1"/>
  <c r="U540" i="1" s="1"/>
  <c r="S541" i="1"/>
  <c r="S542" i="1"/>
  <c r="S543" i="1"/>
  <c r="S544" i="1"/>
  <c r="S545" i="1"/>
  <c r="S546" i="1"/>
  <c r="S547" i="1"/>
  <c r="S548" i="1"/>
  <c r="S549" i="1"/>
  <c r="U549" i="1" s="1"/>
  <c r="S550" i="1"/>
  <c r="S551" i="1"/>
  <c r="U551" i="1" s="1"/>
  <c r="S552" i="1"/>
  <c r="U552" i="1" s="1"/>
  <c r="S553" i="1"/>
  <c r="U553" i="1" s="1"/>
  <c r="S554" i="1"/>
  <c r="S555" i="1"/>
  <c r="S556" i="1"/>
  <c r="U556" i="1" s="1"/>
  <c r="S557" i="1"/>
  <c r="S558" i="1"/>
  <c r="S559" i="1"/>
  <c r="S560" i="1"/>
  <c r="S561" i="1"/>
  <c r="S562" i="1"/>
  <c r="S563" i="1"/>
  <c r="S564" i="1"/>
  <c r="S565" i="1"/>
  <c r="U565" i="1" s="1"/>
  <c r="S566" i="1"/>
  <c r="S567" i="1"/>
  <c r="U567" i="1" s="1"/>
  <c r="S568" i="1"/>
  <c r="U568" i="1" s="1"/>
  <c r="S569" i="1"/>
  <c r="U569" i="1" s="1"/>
  <c r="S570" i="1"/>
  <c r="S571" i="1"/>
  <c r="S572" i="1"/>
  <c r="U572" i="1" s="1"/>
  <c r="S573" i="1"/>
  <c r="S574" i="1"/>
  <c r="S575" i="1"/>
  <c r="S576" i="1"/>
  <c r="S577" i="1"/>
  <c r="S578" i="1"/>
  <c r="S579" i="1"/>
  <c r="S580" i="1"/>
  <c r="S581" i="1"/>
  <c r="U581" i="1" s="1"/>
  <c r="S582" i="1"/>
  <c r="S583" i="1"/>
  <c r="U583" i="1" s="1"/>
  <c r="S584" i="1"/>
  <c r="U584" i="1" s="1"/>
  <c r="S585" i="1"/>
  <c r="U585" i="1" s="1"/>
  <c r="S586" i="1"/>
  <c r="S587" i="1"/>
  <c r="S588" i="1"/>
  <c r="U588" i="1" s="1"/>
  <c r="S589" i="1"/>
  <c r="S590" i="1"/>
  <c r="S591" i="1"/>
  <c r="S592" i="1"/>
  <c r="S593" i="1"/>
  <c r="S594" i="1"/>
  <c r="S595" i="1"/>
  <c r="S596" i="1"/>
  <c r="S597" i="1"/>
  <c r="U597" i="1" s="1"/>
  <c r="S598" i="1"/>
  <c r="S599" i="1"/>
  <c r="U599" i="1" s="1"/>
  <c r="S600" i="1"/>
  <c r="U600" i="1" s="1"/>
  <c r="S601" i="1"/>
  <c r="U601" i="1" s="1"/>
  <c r="S602" i="1"/>
  <c r="S603" i="1"/>
  <c r="S604" i="1"/>
  <c r="U604" i="1" s="1"/>
  <c r="S605" i="1"/>
  <c r="S606" i="1"/>
  <c r="S607" i="1"/>
  <c r="S608" i="1"/>
  <c r="S609" i="1"/>
  <c r="S610" i="1"/>
  <c r="S611" i="1"/>
  <c r="S612" i="1"/>
  <c r="S613" i="1"/>
  <c r="U613" i="1" s="1"/>
  <c r="S614" i="1"/>
  <c r="S615" i="1"/>
  <c r="U615" i="1" s="1"/>
  <c r="S616" i="1"/>
  <c r="U616" i="1" s="1"/>
  <c r="S617" i="1"/>
  <c r="U617" i="1" s="1"/>
  <c r="S618" i="1"/>
  <c r="S619" i="1"/>
  <c r="S620" i="1"/>
  <c r="U620" i="1" s="1"/>
  <c r="S621" i="1"/>
  <c r="S622" i="1"/>
  <c r="S623" i="1"/>
  <c r="S624" i="1"/>
  <c r="S625" i="1"/>
  <c r="S626" i="1"/>
  <c r="S627" i="1"/>
  <c r="S628" i="1"/>
  <c r="S629" i="1"/>
  <c r="U629" i="1" s="1"/>
  <c r="S630" i="1"/>
  <c r="S631" i="1"/>
  <c r="U631" i="1" s="1"/>
  <c r="S632" i="1"/>
  <c r="U632" i="1" s="1"/>
  <c r="S633" i="1"/>
  <c r="U633" i="1" s="1"/>
  <c r="S634" i="1"/>
  <c r="S635" i="1"/>
  <c r="S636" i="1"/>
  <c r="U636" i="1" s="1"/>
  <c r="S637" i="1"/>
  <c r="S638" i="1"/>
  <c r="S639" i="1"/>
  <c r="S640" i="1"/>
  <c r="S641" i="1"/>
  <c r="S642" i="1"/>
  <c r="S643" i="1"/>
  <c r="S644" i="1"/>
  <c r="S645" i="1"/>
  <c r="U645" i="1" s="1"/>
  <c r="S646" i="1"/>
  <c r="S647" i="1"/>
  <c r="U647" i="1" s="1"/>
  <c r="S648" i="1"/>
  <c r="U648" i="1" s="1"/>
  <c r="S649" i="1"/>
  <c r="U649" i="1" s="1"/>
  <c r="S650" i="1"/>
  <c r="S651" i="1"/>
  <c r="S652" i="1"/>
  <c r="U652" i="1" s="1"/>
  <c r="S653" i="1"/>
  <c r="S654" i="1"/>
  <c r="S655" i="1"/>
  <c r="S656" i="1"/>
  <c r="S657" i="1"/>
  <c r="S658" i="1"/>
  <c r="S659" i="1"/>
  <c r="U659" i="1" s="1"/>
  <c r="S660" i="1"/>
  <c r="S661" i="1"/>
  <c r="U661" i="1" s="1"/>
  <c r="S662" i="1"/>
  <c r="S663" i="1"/>
  <c r="U663" i="1" s="1"/>
  <c r="S664" i="1"/>
  <c r="U664" i="1" s="1"/>
  <c r="S665" i="1"/>
  <c r="U665" i="1" s="1"/>
  <c r="S666" i="1"/>
  <c r="S667" i="1"/>
  <c r="S668" i="1"/>
  <c r="U668" i="1" s="1"/>
  <c r="S669" i="1"/>
  <c r="S670" i="1"/>
  <c r="S671" i="1"/>
  <c r="S672" i="1"/>
  <c r="S673" i="1"/>
  <c r="S674" i="1"/>
  <c r="S675" i="1"/>
  <c r="U675" i="1" s="1"/>
  <c r="S676" i="1"/>
  <c r="S677" i="1"/>
  <c r="U677" i="1" s="1"/>
  <c r="S678" i="1"/>
  <c r="S679" i="1"/>
  <c r="U679" i="1" s="1"/>
  <c r="S680" i="1"/>
  <c r="U680" i="1" s="1"/>
  <c r="S681" i="1"/>
  <c r="U681" i="1" s="1"/>
  <c r="S682" i="1"/>
  <c r="S683" i="1"/>
  <c r="S684" i="1"/>
  <c r="U684" i="1" s="1"/>
  <c r="S685" i="1"/>
  <c r="S686" i="1"/>
  <c r="S687" i="1"/>
  <c r="S688" i="1"/>
  <c r="S689" i="1"/>
  <c r="S690" i="1"/>
  <c r="S691" i="1"/>
  <c r="U691" i="1" s="1"/>
  <c r="S692" i="1"/>
  <c r="S693" i="1"/>
  <c r="U693" i="1" s="1"/>
  <c r="S694" i="1"/>
  <c r="S695" i="1"/>
  <c r="U695" i="1" s="1"/>
  <c r="S696" i="1"/>
  <c r="U696" i="1" s="1"/>
  <c r="S697" i="1"/>
  <c r="U697" i="1" s="1"/>
  <c r="S698" i="1"/>
  <c r="S699" i="1"/>
  <c r="S700" i="1"/>
  <c r="U700" i="1" s="1"/>
  <c r="S701" i="1"/>
  <c r="S702" i="1"/>
  <c r="S703" i="1"/>
  <c r="S704" i="1"/>
  <c r="S705" i="1"/>
  <c r="S706" i="1"/>
  <c r="S707" i="1"/>
  <c r="U707" i="1" s="1"/>
  <c r="S708" i="1"/>
  <c r="S709" i="1"/>
  <c r="U709" i="1" s="1"/>
  <c r="S710" i="1"/>
  <c r="S711" i="1"/>
  <c r="U711" i="1" s="1"/>
  <c r="S712" i="1"/>
  <c r="U712" i="1" s="1"/>
  <c r="S713" i="1"/>
  <c r="U713" i="1" s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S725" i="1"/>
  <c r="U725" i="1" s="1"/>
  <c r="S726" i="1"/>
  <c r="S727" i="1"/>
  <c r="U727" i="1" s="1"/>
  <c r="S728" i="1"/>
  <c r="U728" i="1" s="1"/>
  <c r="S729" i="1"/>
  <c r="U729" i="1" s="1"/>
  <c r="S730" i="1"/>
  <c r="S731" i="1"/>
  <c r="S732" i="1"/>
  <c r="U732" i="1" s="1"/>
  <c r="S733" i="1"/>
  <c r="S734" i="1"/>
  <c r="S735" i="1"/>
  <c r="S736" i="1"/>
  <c r="S737" i="1"/>
  <c r="S738" i="1"/>
  <c r="S739" i="1"/>
  <c r="U739" i="1" s="1"/>
  <c r="S740" i="1"/>
  <c r="S741" i="1"/>
  <c r="U741" i="1" s="1"/>
  <c r="S742" i="1"/>
  <c r="S743" i="1"/>
  <c r="U743" i="1" s="1"/>
  <c r="S744" i="1"/>
  <c r="U744" i="1" s="1"/>
  <c r="S745" i="1"/>
  <c r="U745" i="1" s="1"/>
  <c r="S746" i="1"/>
  <c r="S747" i="1"/>
  <c r="S748" i="1"/>
  <c r="U748" i="1" s="1"/>
  <c r="S749" i="1"/>
  <c r="S750" i="1"/>
  <c r="S751" i="1"/>
  <c r="S752" i="1"/>
  <c r="S753" i="1"/>
  <c r="S754" i="1"/>
  <c r="S755" i="1"/>
  <c r="U755" i="1" s="1"/>
  <c r="S756" i="1"/>
  <c r="S757" i="1"/>
  <c r="U757" i="1" s="1"/>
  <c r="S758" i="1"/>
  <c r="S759" i="1"/>
  <c r="U759" i="1" s="1"/>
  <c r="S760" i="1"/>
  <c r="U760" i="1" s="1"/>
  <c r="S761" i="1"/>
  <c r="U761" i="1" s="1"/>
  <c r="S762" i="1"/>
  <c r="S763" i="1"/>
  <c r="S764" i="1"/>
  <c r="U764" i="1" s="1"/>
  <c r="S765" i="1"/>
  <c r="S766" i="1"/>
  <c r="S767" i="1"/>
  <c r="S768" i="1"/>
  <c r="S769" i="1"/>
  <c r="S770" i="1"/>
  <c r="S771" i="1"/>
  <c r="U771" i="1" s="1"/>
  <c r="S772" i="1"/>
  <c r="S773" i="1"/>
  <c r="U773" i="1" s="1"/>
  <c r="S774" i="1"/>
  <c r="S775" i="1"/>
  <c r="U775" i="1" s="1"/>
  <c r="S776" i="1"/>
  <c r="U776" i="1" s="1"/>
  <c r="S777" i="1"/>
  <c r="U777" i="1" s="1"/>
  <c r="S778" i="1"/>
  <c r="S779" i="1"/>
  <c r="S780" i="1"/>
  <c r="U780" i="1" s="1"/>
  <c r="S781" i="1"/>
  <c r="S782" i="1"/>
  <c r="S783" i="1"/>
  <c r="S784" i="1"/>
  <c r="S785" i="1"/>
  <c r="S786" i="1"/>
  <c r="S787" i="1"/>
  <c r="U787" i="1" s="1"/>
  <c r="S788" i="1"/>
  <c r="S789" i="1"/>
  <c r="U789" i="1" s="1"/>
  <c r="S790" i="1"/>
  <c r="S791" i="1"/>
  <c r="U791" i="1" s="1"/>
  <c r="S792" i="1"/>
  <c r="U792" i="1" s="1"/>
  <c r="S793" i="1"/>
  <c r="U793" i="1" s="1"/>
  <c r="S794" i="1"/>
  <c r="S795" i="1"/>
  <c r="S796" i="1"/>
  <c r="U796" i="1" s="1"/>
  <c r="S797" i="1"/>
  <c r="S798" i="1"/>
  <c r="S799" i="1"/>
  <c r="S800" i="1"/>
  <c r="S801" i="1"/>
  <c r="S802" i="1"/>
  <c r="S803" i="1"/>
  <c r="U803" i="1" s="1"/>
  <c r="S804" i="1"/>
  <c r="S805" i="1"/>
  <c r="U805" i="1" s="1"/>
  <c r="S806" i="1"/>
  <c r="S807" i="1"/>
  <c r="U807" i="1" s="1"/>
  <c r="S808" i="1"/>
  <c r="U808" i="1" s="1"/>
  <c r="S809" i="1"/>
  <c r="U809" i="1" s="1"/>
  <c r="S810" i="1"/>
  <c r="S811" i="1"/>
  <c r="S812" i="1"/>
  <c r="U812" i="1" s="1"/>
  <c r="S813" i="1"/>
  <c r="S814" i="1"/>
  <c r="S815" i="1"/>
  <c r="S816" i="1"/>
  <c r="S817" i="1"/>
  <c r="S818" i="1"/>
  <c r="S819" i="1"/>
  <c r="U819" i="1" s="1"/>
  <c r="S820" i="1"/>
  <c r="S821" i="1"/>
  <c r="U821" i="1" s="1"/>
  <c r="S822" i="1"/>
  <c r="S823" i="1"/>
  <c r="U823" i="1" s="1"/>
  <c r="S824" i="1"/>
  <c r="U824" i="1" s="1"/>
  <c r="S825" i="1"/>
  <c r="U825" i="1" s="1"/>
  <c r="S826" i="1"/>
  <c r="S827" i="1"/>
  <c r="S828" i="1"/>
  <c r="U828" i="1" s="1"/>
  <c r="S829" i="1"/>
  <c r="S830" i="1"/>
  <c r="S831" i="1"/>
  <c r="S832" i="1"/>
  <c r="S833" i="1"/>
  <c r="S834" i="1"/>
  <c r="S835" i="1"/>
  <c r="U835" i="1" s="1"/>
  <c r="S836" i="1"/>
  <c r="S837" i="1"/>
  <c r="U837" i="1" s="1"/>
  <c r="S838" i="1"/>
  <c r="S839" i="1"/>
  <c r="U839" i="1" s="1"/>
  <c r="S840" i="1"/>
  <c r="U840" i="1" s="1"/>
  <c r="S841" i="1"/>
  <c r="U841" i="1" s="1"/>
  <c r="S842" i="1"/>
  <c r="S843" i="1"/>
  <c r="S844" i="1"/>
  <c r="U844" i="1" s="1"/>
  <c r="S845" i="1"/>
  <c r="S846" i="1"/>
  <c r="S847" i="1"/>
  <c r="S848" i="1"/>
  <c r="S849" i="1"/>
  <c r="S850" i="1"/>
  <c r="S851" i="1"/>
  <c r="U851" i="1" s="1"/>
  <c r="S852" i="1"/>
  <c r="S853" i="1"/>
  <c r="U853" i="1" s="1"/>
  <c r="S854" i="1"/>
  <c r="S855" i="1"/>
  <c r="U855" i="1" s="1"/>
  <c r="S856" i="1"/>
  <c r="U856" i="1" s="1"/>
  <c r="S857" i="1"/>
  <c r="U857" i="1" s="1"/>
  <c r="S858" i="1"/>
  <c r="S859" i="1"/>
  <c r="S860" i="1"/>
  <c r="U860" i="1" s="1"/>
  <c r="S861" i="1"/>
  <c r="S862" i="1"/>
  <c r="S863" i="1"/>
  <c r="S864" i="1"/>
  <c r="S865" i="1"/>
  <c r="S866" i="1"/>
  <c r="S867" i="1"/>
  <c r="U867" i="1" s="1"/>
  <c r="S868" i="1"/>
  <c r="S869" i="1"/>
  <c r="U869" i="1" s="1"/>
  <c r="S870" i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S878" i="1"/>
  <c r="S879" i="1"/>
  <c r="S880" i="1"/>
  <c r="S881" i="1"/>
  <c r="S882" i="1"/>
  <c r="S883" i="1"/>
  <c r="U883" i="1" s="1"/>
  <c r="S884" i="1"/>
  <c r="S885" i="1"/>
  <c r="U885" i="1" s="1"/>
  <c r="S886" i="1"/>
  <c r="S887" i="1"/>
  <c r="U887" i="1" s="1"/>
  <c r="S888" i="1"/>
  <c r="U888" i="1" s="1"/>
  <c r="S889" i="1"/>
  <c r="U889" i="1" s="1"/>
  <c r="S890" i="1"/>
  <c r="S891" i="1"/>
  <c r="S892" i="1"/>
  <c r="U892" i="1" s="1"/>
  <c r="S893" i="1"/>
  <c r="S894" i="1"/>
  <c r="S895" i="1"/>
  <c r="S896" i="1"/>
  <c r="S897" i="1"/>
  <c r="S898" i="1"/>
  <c r="S899" i="1"/>
  <c r="U899" i="1" s="1"/>
  <c r="S900" i="1"/>
  <c r="S901" i="1"/>
  <c r="U901" i="1" s="1"/>
  <c r="S902" i="1"/>
  <c r="S903" i="1"/>
  <c r="U903" i="1" s="1"/>
  <c r="S904" i="1"/>
  <c r="U904" i="1" s="1"/>
  <c r="S905" i="1"/>
  <c r="U905" i="1" s="1"/>
  <c r="S906" i="1"/>
  <c r="S907" i="1"/>
  <c r="S908" i="1"/>
  <c r="U908" i="1" s="1"/>
  <c r="S909" i="1"/>
  <c r="S910" i="1"/>
  <c r="S911" i="1"/>
  <c r="S912" i="1"/>
  <c r="S913" i="1"/>
  <c r="S914" i="1"/>
  <c r="S915" i="1"/>
  <c r="U915" i="1" s="1"/>
  <c r="S916" i="1"/>
  <c r="S917" i="1"/>
  <c r="U917" i="1" s="1"/>
  <c r="S918" i="1"/>
  <c r="S919" i="1"/>
  <c r="U919" i="1" s="1"/>
  <c r="S920" i="1"/>
  <c r="U920" i="1" s="1"/>
  <c r="S921" i="1"/>
  <c r="U921" i="1" s="1"/>
  <c r="S922" i="1"/>
  <c r="S923" i="1"/>
  <c r="S924" i="1"/>
  <c r="U924" i="1" s="1"/>
  <c r="S925" i="1"/>
  <c r="S926" i="1"/>
  <c r="S927" i="1"/>
  <c r="S928" i="1"/>
  <c r="S929" i="1"/>
  <c r="S930" i="1"/>
  <c r="S931" i="1"/>
  <c r="U931" i="1" s="1"/>
  <c r="S932" i="1"/>
  <c r="S933" i="1"/>
  <c r="U933" i="1" s="1"/>
  <c r="S934" i="1"/>
  <c r="S935" i="1"/>
  <c r="U935" i="1" s="1"/>
  <c r="S936" i="1"/>
  <c r="U936" i="1" s="1"/>
  <c r="S937" i="1"/>
  <c r="U937" i="1" s="1"/>
  <c r="S938" i="1"/>
  <c r="S939" i="1"/>
  <c r="S940" i="1"/>
  <c r="U940" i="1" s="1"/>
  <c r="S941" i="1"/>
  <c r="S942" i="1"/>
  <c r="S943" i="1"/>
  <c r="S944" i="1"/>
  <c r="S945" i="1"/>
  <c r="S946" i="1"/>
  <c r="S947" i="1"/>
  <c r="U947" i="1" s="1"/>
  <c r="S948" i="1"/>
  <c r="S949" i="1"/>
  <c r="U949" i="1" s="1"/>
  <c r="S950" i="1"/>
  <c r="S951" i="1"/>
  <c r="U951" i="1" s="1"/>
  <c r="S952" i="1"/>
  <c r="U952" i="1" s="1"/>
  <c r="S953" i="1"/>
  <c r="U953" i="1" s="1"/>
  <c r="S954" i="1"/>
  <c r="S955" i="1"/>
  <c r="S956" i="1"/>
  <c r="U956" i="1" s="1"/>
  <c r="S957" i="1"/>
  <c r="S958" i="1"/>
  <c r="S959" i="1"/>
  <c r="S960" i="1"/>
  <c r="S961" i="1"/>
  <c r="S962" i="1"/>
  <c r="S963" i="1"/>
  <c r="U963" i="1" s="1"/>
  <c r="S964" i="1"/>
  <c r="S965" i="1"/>
  <c r="U965" i="1" s="1"/>
  <c r="S966" i="1"/>
  <c r="S967" i="1"/>
  <c r="U967" i="1" s="1"/>
  <c r="S968" i="1"/>
  <c r="U968" i="1" s="1"/>
  <c r="S969" i="1"/>
  <c r="U969" i="1" s="1"/>
  <c r="S970" i="1"/>
  <c r="S971" i="1"/>
  <c r="S972" i="1"/>
  <c r="U972" i="1" s="1"/>
  <c r="S973" i="1"/>
  <c r="S974" i="1"/>
  <c r="S975" i="1"/>
  <c r="S976" i="1"/>
  <c r="S977" i="1"/>
  <c r="S978" i="1"/>
  <c r="S979" i="1"/>
  <c r="U979" i="1" s="1"/>
  <c r="S980" i="1"/>
  <c r="S981" i="1"/>
  <c r="U981" i="1" s="1"/>
  <c r="S982" i="1"/>
  <c r="S983" i="1"/>
  <c r="U983" i="1" s="1"/>
  <c r="S984" i="1"/>
  <c r="U984" i="1" s="1"/>
  <c r="S985" i="1"/>
  <c r="U985" i="1" s="1"/>
  <c r="S986" i="1"/>
  <c r="S987" i="1"/>
  <c r="S988" i="1"/>
  <c r="U988" i="1" s="1"/>
  <c r="S989" i="1"/>
  <c r="S990" i="1"/>
  <c r="S991" i="1"/>
  <c r="S992" i="1"/>
  <c r="S993" i="1"/>
  <c r="S994" i="1"/>
  <c r="S995" i="1"/>
  <c r="U995" i="1" s="1"/>
  <c r="S996" i="1"/>
  <c r="S997" i="1"/>
  <c r="U997" i="1" s="1"/>
  <c r="S998" i="1"/>
  <c r="S999" i="1"/>
  <c r="U999" i="1" s="1"/>
  <c r="S1000" i="1"/>
  <c r="U1000" i="1" s="1"/>
  <c r="S1001" i="1"/>
  <c r="U1001" i="1" s="1"/>
  <c r="S1002" i="1"/>
  <c r="S1003" i="1"/>
  <c r="S1004" i="1"/>
  <c r="U1004" i="1" s="1"/>
  <c r="S1005" i="1"/>
  <c r="S1006" i="1"/>
  <c r="S1007" i="1"/>
  <c r="S1008" i="1"/>
  <c r="S1009" i="1"/>
  <c r="S1010" i="1"/>
  <c r="S1011" i="1"/>
  <c r="U1011" i="1" s="1"/>
  <c r="S1012" i="1"/>
  <c r="S1013" i="1"/>
  <c r="U1013" i="1" s="1"/>
  <c r="S1014" i="1"/>
  <c r="S1015" i="1"/>
  <c r="U1015" i="1" s="1"/>
  <c r="S1016" i="1"/>
  <c r="U1016" i="1" s="1"/>
  <c r="S1017" i="1"/>
  <c r="U1017" i="1" s="1"/>
  <c r="S1018" i="1"/>
  <c r="S1019" i="1"/>
  <c r="S1020" i="1"/>
  <c r="U1020" i="1" s="1"/>
  <c r="S1021" i="1"/>
  <c r="S1022" i="1"/>
  <c r="S1023" i="1"/>
  <c r="S1024" i="1"/>
  <c r="S1025" i="1"/>
  <c r="S1026" i="1"/>
  <c r="S1027" i="1"/>
  <c r="U1027" i="1" s="1"/>
  <c r="S1028" i="1"/>
  <c r="S1029" i="1"/>
  <c r="U1029" i="1" s="1"/>
  <c r="S1030" i="1"/>
  <c r="S1031" i="1"/>
  <c r="U1031" i="1" s="1"/>
  <c r="S1032" i="1"/>
  <c r="U1032" i="1" s="1"/>
  <c r="S1033" i="1"/>
  <c r="U1033" i="1" s="1"/>
  <c r="S1034" i="1"/>
  <c r="S1035" i="1"/>
  <c r="S1036" i="1"/>
  <c r="U1036" i="1" s="1"/>
  <c r="S1037" i="1"/>
  <c r="S1038" i="1"/>
  <c r="S1039" i="1"/>
  <c r="S1040" i="1"/>
  <c r="S1041" i="1"/>
  <c r="S1042" i="1"/>
  <c r="S1043" i="1"/>
  <c r="U1043" i="1" s="1"/>
  <c r="S1044" i="1"/>
  <c r="S1045" i="1"/>
  <c r="U1045" i="1" s="1"/>
  <c r="S1046" i="1"/>
  <c r="S1047" i="1"/>
  <c r="U1047" i="1" s="1"/>
  <c r="S1048" i="1"/>
  <c r="U1048" i="1" s="1"/>
  <c r="S1049" i="1"/>
  <c r="U1049" i="1" s="1"/>
  <c r="S1050" i="1"/>
  <c r="S1051" i="1"/>
  <c r="S1052" i="1"/>
  <c r="U1052" i="1" s="1"/>
  <c r="S1053" i="1"/>
  <c r="S1054" i="1"/>
  <c r="S1055" i="1"/>
  <c r="S1056" i="1"/>
  <c r="S1057" i="1"/>
  <c r="S1058" i="1"/>
  <c r="S1059" i="1"/>
  <c r="U1059" i="1" s="1"/>
  <c r="S1060" i="1"/>
  <c r="S1061" i="1"/>
  <c r="U1061" i="1" s="1"/>
  <c r="S1062" i="1"/>
  <c r="S1063" i="1"/>
  <c r="U1063" i="1" s="1"/>
  <c r="S1064" i="1"/>
  <c r="U1064" i="1" s="1"/>
  <c r="S1065" i="1"/>
  <c r="U1065" i="1" s="1"/>
  <c r="S1066" i="1"/>
  <c r="S1067" i="1"/>
  <c r="S1068" i="1"/>
  <c r="U1068" i="1" s="1"/>
  <c r="S1069" i="1"/>
  <c r="S1070" i="1"/>
  <c r="S1071" i="1"/>
  <c r="S1072" i="1"/>
  <c r="S1073" i="1"/>
  <c r="S1074" i="1"/>
  <c r="S1075" i="1"/>
  <c r="U1075" i="1" s="1"/>
  <c r="S1076" i="1"/>
  <c r="S1077" i="1"/>
  <c r="U1077" i="1" s="1"/>
  <c r="S1078" i="1"/>
  <c r="S1079" i="1"/>
  <c r="U1079" i="1" s="1"/>
  <c r="S1080" i="1"/>
  <c r="U1080" i="1" s="1"/>
  <c r="S1081" i="1"/>
  <c r="U1081" i="1" s="1"/>
  <c r="S1082" i="1"/>
  <c r="S1083" i="1"/>
  <c r="S1084" i="1"/>
  <c r="U1084" i="1" s="1"/>
  <c r="S1085" i="1"/>
  <c r="S1086" i="1"/>
  <c r="S1087" i="1"/>
  <c r="S1088" i="1"/>
  <c r="S1089" i="1"/>
  <c r="S1090" i="1"/>
  <c r="S1091" i="1"/>
  <c r="U1091" i="1" s="1"/>
  <c r="S1092" i="1"/>
  <c r="S1093" i="1"/>
  <c r="U1093" i="1" s="1"/>
  <c r="S1094" i="1"/>
  <c r="S1095" i="1"/>
  <c r="U1095" i="1" s="1"/>
  <c r="S1096" i="1"/>
  <c r="U1096" i="1" s="1"/>
  <c r="S1097" i="1"/>
  <c r="U1097" i="1" s="1"/>
  <c r="S1098" i="1"/>
  <c r="S1099" i="1"/>
  <c r="S1100" i="1"/>
  <c r="U1100" i="1" s="1"/>
  <c r="S1101" i="1"/>
  <c r="S1102" i="1"/>
  <c r="S1103" i="1"/>
  <c r="S1104" i="1"/>
  <c r="S1105" i="1"/>
  <c r="S1106" i="1"/>
  <c r="S1107" i="1"/>
  <c r="U1107" i="1" s="1"/>
  <c r="S1108" i="1"/>
  <c r="S1109" i="1"/>
  <c r="U1109" i="1" s="1"/>
  <c r="S1110" i="1"/>
  <c r="S1111" i="1"/>
  <c r="U1111" i="1" s="1"/>
  <c r="S1112" i="1"/>
  <c r="U1112" i="1" s="1"/>
  <c r="S1113" i="1"/>
  <c r="U1113" i="1" s="1"/>
  <c r="S1114" i="1"/>
  <c r="S1115" i="1"/>
  <c r="S1116" i="1"/>
  <c r="U1116" i="1" s="1"/>
  <c r="S1117" i="1"/>
  <c r="S1118" i="1"/>
  <c r="S1119" i="1"/>
  <c r="S1120" i="1"/>
  <c r="S1121" i="1"/>
  <c r="S1122" i="1"/>
  <c r="S1123" i="1"/>
  <c r="U1123" i="1" s="1"/>
  <c r="S1124" i="1"/>
  <c r="S1125" i="1"/>
  <c r="U1125" i="1" s="1"/>
  <c r="S1126" i="1"/>
  <c r="S1127" i="1"/>
  <c r="U1127" i="1" s="1"/>
  <c r="S1128" i="1"/>
  <c r="U1128" i="1" s="1"/>
  <c r="S1129" i="1"/>
  <c r="U1129" i="1" s="1"/>
  <c r="S1130" i="1"/>
  <c r="S1131" i="1"/>
  <c r="S1132" i="1"/>
  <c r="U1132" i="1" s="1"/>
  <c r="S1133" i="1"/>
  <c r="S1134" i="1"/>
  <c r="S1135" i="1"/>
  <c r="S1136" i="1"/>
  <c r="S1137" i="1"/>
  <c r="S1138" i="1"/>
  <c r="S1139" i="1"/>
  <c r="U1139" i="1" s="1"/>
  <c r="S1140" i="1"/>
  <c r="S1141" i="1"/>
  <c r="U1141" i="1" s="1"/>
  <c r="S1142" i="1"/>
  <c r="S1143" i="1"/>
  <c r="U1143" i="1" s="1"/>
  <c r="S1144" i="1"/>
  <c r="U1144" i="1" s="1"/>
  <c r="S1145" i="1"/>
  <c r="U1145" i="1" s="1"/>
  <c r="S1146" i="1"/>
  <c r="S1147" i="1"/>
  <c r="S1148" i="1"/>
  <c r="U1148" i="1" s="1"/>
  <c r="S1149" i="1"/>
  <c r="S1150" i="1"/>
  <c r="S1151" i="1"/>
  <c r="S1152" i="1"/>
  <c r="S1153" i="1"/>
  <c r="S1154" i="1"/>
  <c r="S1155" i="1"/>
  <c r="U1155" i="1" s="1"/>
  <c r="S1156" i="1"/>
  <c r="S1157" i="1"/>
  <c r="U1157" i="1" s="1"/>
  <c r="S1158" i="1"/>
  <c r="S1159" i="1"/>
  <c r="U1159" i="1" s="1"/>
  <c r="S1160" i="1"/>
  <c r="U1160" i="1" s="1"/>
  <c r="S1161" i="1"/>
  <c r="U1161" i="1" s="1"/>
  <c r="S1162" i="1"/>
  <c r="S1163" i="1"/>
  <c r="S1164" i="1"/>
  <c r="U1164" i="1" s="1"/>
  <c r="S1165" i="1"/>
  <c r="S1166" i="1"/>
  <c r="S1167" i="1"/>
  <c r="S1168" i="1"/>
  <c r="S1169" i="1"/>
  <c r="S1170" i="1"/>
  <c r="S1171" i="1"/>
  <c r="U1171" i="1" s="1"/>
  <c r="S1172" i="1"/>
  <c r="S1173" i="1"/>
  <c r="U1173" i="1" s="1"/>
  <c r="S1174" i="1"/>
  <c r="S1175" i="1"/>
  <c r="U1175" i="1" s="1"/>
  <c r="S1176" i="1"/>
  <c r="U1176" i="1" s="1"/>
  <c r="S1177" i="1"/>
  <c r="U1177" i="1" s="1"/>
  <c r="S1178" i="1"/>
  <c r="S1179" i="1"/>
  <c r="S1180" i="1"/>
  <c r="U1180" i="1" s="1"/>
  <c r="S1181" i="1"/>
  <c r="S1182" i="1"/>
  <c r="S1183" i="1"/>
  <c r="S1184" i="1"/>
  <c r="S1185" i="1"/>
  <c r="S1186" i="1"/>
  <c r="S1187" i="1"/>
  <c r="U1187" i="1" s="1"/>
  <c r="S1188" i="1"/>
  <c r="S1189" i="1"/>
  <c r="U1189" i="1" s="1"/>
  <c r="S1190" i="1"/>
  <c r="S1191" i="1"/>
  <c r="U1191" i="1" s="1"/>
  <c r="S1192" i="1"/>
  <c r="U1192" i="1" s="1"/>
  <c r="S1193" i="1"/>
  <c r="U1193" i="1" s="1"/>
  <c r="S1194" i="1"/>
  <c r="S1195" i="1"/>
  <c r="S1196" i="1"/>
  <c r="U1196" i="1" s="1"/>
  <c r="S1197" i="1"/>
  <c r="S1198" i="1"/>
  <c r="S1199" i="1"/>
  <c r="S1200" i="1"/>
  <c r="S1201" i="1"/>
  <c r="S1202" i="1"/>
  <c r="S1203" i="1"/>
  <c r="U1203" i="1" s="1"/>
  <c r="S1204" i="1"/>
  <c r="S1205" i="1"/>
  <c r="U1205" i="1" s="1"/>
  <c r="S1206" i="1"/>
  <c r="S1207" i="1"/>
  <c r="U1207" i="1" s="1"/>
  <c r="S1208" i="1"/>
  <c r="U1208" i="1" s="1"/>
  <c r="S1209" i="1"/>
  <c r="U1209" i="1" s="1"/>
  <c r="S1210" i="1"/>
  <c r="S1211" i="1"/>
  <c r="S1212" i="1"/>
  <c r="U1212" i="1" s="1"/>
  <c r="S1213" i="1"/>
  <c r="S1214" i="1"/>
  <c r="S1215" i="1"/>
  <c r="S1216" i="1"/>
  <c r="S1217" i="1"/>
  <c r="S1218" i="1"/>
  <c r="S1219" i="1"/>
  <c r="U1219" i="1" s="1"/>
  <c r="S1220" i="1"/>
  <c r="S1221" i="1"/>
  <c r="U1221" i="1" s="1"/>
  <c r="S1222" i="1"/>
  <c r="S1223" i="1"/>
  <c r="U1223" i="1" s="1"/>
  <c r="S1224" i="1"/>
  <c r="U1224" i="1" s="1"/>
  <c r="S1225" i="1"/>
  <c r="U1225" i="1" s="1"/>
  <c r="S1226" i="1"/>
  <c r="S1227" i="1"/>
  <c r="S1228" i="1"/>
  <c r="U1228" i="1" s="1"/>
  <c r="S1229" i="1"/>
  <c r="S1230" i="1"/>
  <c r="S1231" i="1"/>
  <c r="S1232" i="1"/>
  <c r="S1233" i="1"/>
  <c r="S1234" i="1"/>
  <c r="S1235" i="1"/>
  <c r="U1235" i="1" s="1"/>
  <c r="S1236" i="1"/>
  <c r="S1237" i="1"/>
  <c r="U1237" i="1" s="1"/>
  <c r="S1238" i="1"/>
  <c r="S1239" i="1"/>
  <c r="U1239" i="1" s="1"/>
  <c r="S1240" i="1"/>
  <c r="U1240" i="1" s="1"/>
  <c r="S1241" i="1"/>
  <c r="U1241" i="1" s="1"/>
  <c r="S1242" i="1"/>
  <c r="S1243" i="1"/>
  <c r="S1244" i="1"/>
  <c r="U1244" i="1" s="1"/>
  <c r="S1245" i="1"/>
  <c r="S1246" i="1"/>
  <c r="S1247" i="1"/>
  <c r="S1248" i="1"/>
  <c r="S1249" i="1"/>
  <c r="S1250" i="1"/>
  <c r="S1251" i="1"/>
  <c r="U1251" i="1" s="1"/>
  <c r="S1252" i="1"/>
  <c r="S1253" i="1"/>
  <c r="U1253" i="1" s="1"/>
  <c r="S1254" i="1"/>
  <c r="S1255" i="1"/>
  <c r="U1255" i="1" s="1"/>
  <c r="S1256" i="1"/>
  <c r="U1256" i="1" s="1"/>
  <c r="S1257" i="1"/>
  <c r="U1257" i="1" s="1"/>
  <c r="S1258" i="1"/>
  <c r="S1259" i="1"/>
  <c r="S1260" i="1"/>
  <c r="U1260" i="1" s="1"/>
  <c r="S1261" i="1"/>
  <c r="S1262" i="1"/>
  <c r="S1263" i="1"/>
  <c r="S1264" i="1"/>
  <c r="S1265" i="1"/>
  <c r="S1266" i="1"/>
  <c r="S1267" i="1"/>
  <c r="U1267" i="1" s="1"/>
  <c r="S1268" i="1"/>
  <c r="S1269" i="1"/>
  <c r="U1269" i="1" s="1"/>
  <c r="S1270" i="1"/>
  <c r="S1271" i="1"/>
  <c r="U1271" i="1" s="1"/>
  <c r="S1272" i="1"/>
  <c r="U1272" i="1" s="1"/>
  <c r="S1273" i="1"/>
  <c r="U1273" i="1" s="1"/>
  <c r="S1274" i="1"/>
  <c r="S1275" i="1"/>
  <c r="S1276" i="1"/>
  <c r="U1276" i="1" s="1"/>
  <c r="S1277" i="1"/>
  <c r="S1278" i="1"/>
  <c r="S1279" i="1"/>
  <c r="S1280" i="1"/>
  <c r="S1281" i="1"/>
  <c r="S1282" i="1"/>
  <c r="S1283" i="1"/>
  <c r="U1283" i="1" s="1"/>
  <c r="S1284" i="1"/>
  <c r="S1285" i="1"/>
  <c r="U1285" i="1" s="1"/>
  <c r="S1286" i="1"/>
  <c r="S1287" i="1"/>
  <c r="U1287" i="1" s="1"/>
  <c r="S1288" i="1"/>
  <c r="U1288" i="1" s="1"/>
  <c r="S1289" i="1"/>
  <c r="U1289" i="1" s="1"/>
  <c r="S1290" i="1"/>
  <c r="S1291" i="1"/>
  <c r="S1292" i="1"/>
  <c r="U1292" i="1" s="1"/>
  <c r="S1293" i="1"/>
  <c r="S1294" i="1"/>
  <c r="S1295" i="1"/>
  <c r="S1296" i="1"/>
  <c r="S1297" i="1"/>
  <c r="S1298" i="1"/>
  <c r="S1299" i="1"/>
  <c r="U1299" i="1" s="1"/>
  <c r="S1300" i="1"/>
  <c r="S1301" i="1"/>
  <c r="U1301" i="1" s="1"/>
  <c r="S1302" i="1"/>
  <c r="S1303" i="1"/>
  <c r="U1303" i="1" s="1"/>
  <c r="S1304" i="1"/>
  <c r="U1304" i="1" s="1"/>
  <c r="S1305" i="1"/>
  <c r="U1305" i="1" s="1"/>
  <c r="S1306" i="1"/>
  <c r="S1307" i="1"/>
  <c r="S1308" i="1"/>
  <c r="U1308" i="1" s="1"/>
  <c r="S1309" i="1"/>
  <c r="S1310" i="1"/>
  <c r="S1311" i="1"/>
  <c r="S1312" i="1"/>
  <c r="S1313" i="1"/>
  <c r="S1314" i="1"/>
  <c r="S1315" i="1"/>
  <c r="U1315" i="1" s="1"/>
  <c r="S1316" i="1"/>
  <c r="S1317" i="1"/>
  <c r="U1317" i="1" s="1"/>
  <c r="S1318" i="1"/>
  <c r="S1319" i="1"/>
  <c r="U1319" i="1" s="1"/>
  <c r="S1320" i="1"/>
  <c r="U1320" i="1" s="1"/>
  <c r="S1321" i="1"/>
  <c r="U1321" i="1" s="1"/>
  <c r="S1322" i="1"/>
  <c r="S1323" i="1"/>
  <c r="S1324" i="1"/>
  <c r="U1324" i="1" s="1"/>
  <c r="S1325" i="1"/>
  <c r="S1326" i="1"/>
  <c r="S1327" i="1"/>
  <c r="S1328" i="1"/>
  <c r="S1329" i="1"/>
  <c r="S1330" i="1"/>
  <c r="S1331" i="1"/>
  <c r="U1331" i="1" s="1"/>
  <c r="S1332" i="1"/>
  <c r="S1333" i="1"/>
  <c r="U1333" i="1" s="1"/>
  <c r="S1334" i="1"/>
  <c r="S1335" i="1"/>
  <c r="U1335" i="1" s="1"/>
  <c r="S1336" i="1"/>
  <c r="U1336" i="1" s="1"/>
  <c r="S1337" i="1"/>
  <c r="U1337" i="1" s="1"/>
  <c r="S1338" i="1"/>
  <c r="S1339" i="1"/>
  <c r="S1340" i="1"/>
  <c r="U1340" i="1" s="1"/>
  <c r="S1341" i="1"/>
  <c r="S1342" i="1"/>
  <c r="S1343" i="1"/>
  <c r="S1344" i="1"/>
  <c r="S1345" i="1"/>
  <c r="S1346" i="1"/>
  <c r="S1347" i="1"/>
  <c r="U1347" i="1" s="1"/>
  <c r="S1348" i="1"/>
  <c r="S1349" i="1"/>
  <c r="U1349" i="1" s="1"/>
  <c r="S1350" i="1"/>
  <c r="S1351" i="1"/>
  <c r="U1351" i="1" s="1"/>
  <c r="S1352" i="1"/>
  <c r="U1352" i="1" s="1"/>
  <c r="S1353" i="1"/>
  <c r="U1353" i="1" s="1"/>
  <c r="S1354" i="1"/>
  <c r="S1355" i="1"/>
  <c r="S1356" i="1"/>
  <c r="U1356" i="1" s="1"/>
  <c r="S1357" i="1"/>
  <c r="S1358" i="1"/>
  <c r="S1359" i="1"/>
  <c r="S1360" i="1"/>
  <c r="S1361" i="1"/>
  <c r="S1362" i="1"/>
  <c r="S1363" i="1"/>
  <c r="U1363" i="1" s="1"/>
  <c r="S1364" i="1"/>
  <c r="S1365" i="1"/>
  <c r="U1365" i="1" s="1"/>
  <c r="S1366" i="1"/>
  <c r="S1367" i="1"/>
  <c r="U1367" i="1" s="1"/>
  <c r="S1368" i="1"/>
  <c r="U1368" i="1" s="1"/>
  <c r="S1369" i="1"/>
  <c r="U1369" i="1" s="1"/>
  <c r="S1370" i="1"/>
  <c r="S1371" i="1"/>
  <c r="S1372" i="1"/>
  <c r="U1372" i="1" s="1"/>
  <c r="S1373" i="1"/>
  <c r="S1374" i="1"/>
  <c r="S1375" i="1"/>
  <c r="S1376" i="1"/>
  <c r="S1377" i="1"/>
  <c r="S1378" i="1"/>
  <c r="S1379" i="1"/>
  <c r="U1379" i="1" s="1"/>
  <c r="S1380" i="1"/>
  <c r="S1381" i="1"/>
  <c r="U1381" i="1" s="1"/>
  <c r="S1382" i="1"/>
  <c r="S1383" i="1"/>
  <c r="U1383" i="1" s="1"/>
  <c r="S1384" i="1"/>
  <c r="U1384" i="1" s="1"/>
  <c r="S1385" i="1"/>
  <c r="U1385" i="1" s="1"/>
  <c r="S1386" i="1"/>
  <c r="S1387" i="1"/>
  <c r="S1388" i="1"/>
  <c r="U1388" i="1" s="1"/>
  <c r="S1389" i="1"/>
  <c r="S1390" i="1"/>
  <c r="S1391" i="1"/>
  <c r="U1391" i="1" s="1"/>
  <c r="S1392" i="1"/>
  <c r="S1393" i="1"/>
  <c r="S1394" i="1"/>
  <c r="S1395" i="1"/>
  <c r="U1395" i="1" s="1"/>
  <c r="S1396" i="1"/>
  <c r="S1397" i="1"/>
  <c r="U1397" i="1" s="1"/>
  <c r="S1398" i="1"/>
  <c r="S1399" i="1"/>
  <c r="U1399" i="1" s="1"/>
  <c r="S1400" i="1"/>
  <c r="U1400" i="1" s="1"/>
  <c r="S1401" i="1"/>
  <c r="U1401" i="1" s="1"/>
  <c r="S1402" i="1"/>
  <c r="S1403" i="1"/>
  <c r="S1404" i="1"/>
  <c r="U1404" i="1" s="1"/>
  <c r="S1405" i="1"/>
  <c r="S1406" i="1"/>
  <c r="S1407" i="1"/>
  <c r="U1407" i="1" s="1"/>
  <c r="S1408" i="1"/>
  <c r="S1409" i="1"/>
  <c r="S1410" i="1"/>
  <c r="S1411" i="1"/>
  <c r="U1411" i="1" s="1"/>
  <c r="S1412" i="1"/>
  <c r="S1413" i="1"/>
  <c r="U1413" i="1" s="1"/>
  <c r="S1414" i="1"/>
  <c r="S1415" i="1"/>
  <c r="U1415" i="1" s="1"/>
  <c r="S1416" i="1"/>
  <c r="U1416" i="1" s="1"/>
  <c r="S1417" i="1"/>
  <c r="U1417" i="1" s="1"/>
  <c r="S1418" i="1"/>
  <c r="S1419" i="1"/>
  <c r="S1420" i="1"/>
  <c r="U1420" i="1" s="1"/>
  <c r="S1421" i="1"/>
  <c r="S1422" i="1"/>
  <c r="S1423" i="1"/>
  <c r="U1423" i="1" s="1"/>
  <c r="S1424" i="1"/>
  <c r="S1425" i="1"/>
  <c r="S1426" i="1"/>
  <c r="S1427" i="1"/>
  <c r="U1427" i="1" s="1"/>
  <c r="S1428" i="1"/>
  <c r="S1429" i="1"/>
  <c r="U1429" i="1" s="1"/>
  <c r="S1430" i="1"/>
  <c r="S1431" i="1"/>
  <c r="U1431" i="1" s="1"/>
  <c r="S1432" i="1"/>
  <c r="U1432" i="1" s="1"/>
  <c r="S1433" i="1"/>
  <c r="U1433" i="1" s="1"/>
  <c r="S1434" i="1"/>
  <c r="S1435" i="1"/>
  <c r="S1436" i="1"/>
  <c r="U1436" i="1" s="1"/>
  <c r="S1437" i="1"/>
  <c r="S1438" i="1"/>
  <c r="S1439" i="1"/>
  <c r="U1439" i="1" s="1"/>
  <c r="S1440" i="1"/>
  <c r="S1441" i="1"/>
  <c r="S1442" i="1"/>
  <c r="S1443" i="1"/>
  <c r="U1443" i="1" s="1"/>
  <c r="S1444" i="1"/>
  <c r="S1445" i="1"/>
  <c r="U1445" i="1" s="1"/>
  <c r="S1446" i="1"/>
  <c r="S1447" i="1"/>
  <c r="U1447" i="1" s="1"/>
  <c r="S1448" i="1"/>
  <c r="U1448" i="1" s="1"/>
  <c r="S1449" i="1"/>
  <c r="U1449" i="1" s="1"/>
  <c r="S1450" i="1"/>
  <c r="S1451" i="1"/>
  <c r="S1452" i="1"/>
  <c r="U1452" i="1" s="1"/>
  <c r="S1453" i="1"/>
  <c r="S1454" i="1"/>
  <c r="S1455" i="1"/>
  <c r="U1455" i="1" s="1"/>
  <c r="S1456" i="1"/>
  <c r="S1457" i="1"/>
  <c r="S1458" i="1"/>
  <c r="S1459" i="1"/>
  <c r="U1459" i="1" s="1"/>
  <c r="S1460" i="1"/>
  <c r="S1461" i="1"/>
  <c r="U1461" i="1" s="1"/>
  <c r="S1462" i="1"/>
  <c r="S1463" i="1"/>
  <c r="U1463" i="1" s="1"/>
  <c r="S1464" i="1"/>
  <c r="U1464" i="1" s="1"/>
  <c r="S1465" i="1"/>
  <c r="U1465" i="1" s="1"/>
  <c r="S1466" i="1"/>
  <c r="S1467" i="1"/>
  <c r="S1468" i="1"/>
  <c r="U1468" i="1" s="1"/>
  <c r="S1469" i="1"/>
  <c r="S1470" i="1"/>
  <c r="S1471" i="1"/>
  <c r="U1471" i="1" s="1"/>
  <c r="S1472" i="1"/>
  <c r="S1473" i="1"/>
  <c r="S1474" i="1"/>
  <c r="S1475" i="1"/>
  <c r="U1475" i="1" s="1"/>
  <c r="S1476" i="1"/>
  <c r="S1477" i="1"/>
  <c r="U1477" i="1" s="1"/>
  <c r="S1478" i="1"/>
  <c r="S1479" i="1"/>
  <c r="U1479" i="1" s="1"/>
  <c r="S1480" i="1"/>
  <c r="U1480" i="1" s="1"/>
  <c r="S1481" i="1"/>
  <c r="U1481" i="1" s="1"/>
  <c r="S1482" i="1"/>
  <c r="S1483" i="1"/>
  <c r="S1484" i="1"/>
  <c r="U1484" i="1" s="1"/>
  <c r="S1485" i="1"/>
  <c r="S1486" i="1"/>
  <c r="S1487" i="1"/>
  <c r="U1487" i="1" s="1"/>
  <c r="S1488" i="1"/>
  <c r="S1489" i="1"/>
  <c r="S1490" i="1"/>
  <c r="S1491" i="1"/>
  <c r="U1491" i="1" s="1"/>
  <c r="S1492" i="1"/>
  <c r="S1493" i="1"/>
  <c r="U1493" i="1" s="1"/>
  <c r="S1494" i="1"/>
  <c r="S1495" i="1"/>
  <c r="U1495" i="1" s="1"/>
  <c r="S1496" i="1"/>
  <c r="U1496" i="1" s="1"/>
  <c r="S1497" i="1"/>
  <c r="U1497" i="1" s="1"/>
  <c r="S1498" i="1"/>
  <c r="S1499" i="1"/>
  <c r="S1500" i="1"/>
  <c r="U1500" i="1" s="1"/>
  <c r="S1501" i="1"/>
  <c r="S1502" i="1"/>
  <c r="S1503" i="1"/>
  <c r="U1503" i="1" s="1"/>
  <c r="S1504" i="1"/>
  <c r="S1505" i="1"/>
  <c r="S1506" i="1"/>
  <c r="S1507" i="1"/>
  <c r="U1507" i="1" s="1"/>
  <c r="S1508" i="1"/>
  <c r="S1509" i="1"/>
  <c r="U1509" i="1" s="1"/>
  <c r="S1510" i="1"/>
  <c r="S1511" i="1"/>
  <c r="U1511" i="1" s="1"/>
  <c r="S1512" i="1"/>
  <c r="U1512" i="1" s="1"/>
  <c r="S1513" i="1"/>
  <c r="U1513" i="1" s="1"/>
  <c r="S1514" i="1"/>
  <c r="S1515" i="1"/>
  <c r="S1516" i="1"/>
  <c r="U1516" i="1" s="1"/>
  <c r="S1517" i="1"/>
  <c r="S1518" i="1"/>
  <c r="S1519" i="1"/>
  <c r="U1519" i="1" s="1"/>
  <c r="S1520" i="1"/>
  <c r="S1521" i="1"/>
  <c r="S1522" i="1"/>
  <c r="S1523" i="1"/>
  <c r="U1523" i="1" s="1"/>
  <c r="S1524" i="1"/>
  <c r="S1525" i="1"/>
  <c r="U1525" i="1" s="1"/>
  <c r="S1526" i="1"/>
  <c r="S1527" i="1"/>
  <c r="U1527" i="1" s="1"/>
  <c r="S1528" i="1"/>
  <c r="U1528" i="1" s="1"/>
  <c r="S1529" i="1"/>
  <c r="U1529" i="1" s="1"/>
  <c r="S1530" i="1"/>
  <c r="S1531" i="1"/>
  <c r="S1532" i="1"/>
  <c r="U1532" i="1" s="1"/>
  <c r="S1533" i="1"/>
  <c r="S1534" i="1"/>
  <c r="S1535" i="1"/>
  <c r="U1535" i="1" s="1"/>
  <c r="S1536" i="1"/>
  <c r="S1537" i="1"/>
  <c r="S1538" i="1"/>
  <c r="S1539" i="1"/>
  <c r="U1539" i="1" s="1"/>
  <c r="S1540" i="1"/>
  <c r="S1541" i="1"/>
  <c r="U1541" i="1" s="1"/>
  <c r="S1542" i="1"/>
  <c r="S1543" i="1"/>
  <c r="U1543" i="1" s="1"/>
  <c r="S1544" i="1"/>
  <c r="U1544" i="1" s="1"/>
  <c r="S1545" i="1"/>
  <c r="U1545" i="1" s="1"/>
  <c r="S1546" i="1"/>
  <c r="S1547" i="1"/>
  <c r="S1548" i="1"/>
  <c r="U1548" i="1" s="1"/>
  <c r="S1549" i="1"/>
  <c r="S1550" i="1"/>
  <c r="S1551" i="1"/>
  <c r="U1551" i="1" s="1"/>
  <c r="S1552" i="1"/>
  <c r="S1553" i="1"/>
  <c r="S1554" i="1"/>
  <c r="S1555" i="1"/>
  <c r="U1555" i="1" s="1"/>
  <c r="S1556" i="1"/>
  <c r="S1557" i="1"/>
  <c r="U1557" i="1" s="1"/>
  <c r="S1558" i="1"/>
  <c r="S1559" i="1"/>
  <c r="U1559" i="1" s="1"/>
  <c r="S1560" i="1"/>
  <c r="U1560" i="1" s="1"/>
  <c r="S1561" i="1"/>
  <c r="U1561" i="1" s="1"/>
  <c r="S1562" i="1"/>
  <c r="S1563" i="1"/>
  <c r="S1564" i="1"/>
  <c r="U1564" i="1" s="1"/>
  <c r="S1565" i="1"/>
  <c r="S1566" i="1"/>
  <c r="S1567" i="1"/>
  <c r="U1567" i="1" s="1"/>
  <c r="S1568" i="1"/>
  <c r="S1569" i="1"/>
  <c r="S1570" i="1"/>
  <c r="S1571" i="1"/>
  <c r="U1571" i="1" s="1"/>
  <c r="S1572" i="1"/>
  <c r="S1573" i="1"/>
  <c r="U1573" i="1" s="1"/>
  <c r="S1574" i="1"/>
  <c r="S1575" i="1"/>
  <c r="U1575" i="1" s="1"/>
  <c r="S1576" i="1"/>
  <c r="U1576" i="1" s="1"/>
  <c r="S1577" i="1"/>
  <c r="U1577" i="1" s="1"/>
  <c r="S1578" i="1"/>
  <c r="S1579" i="1"/>
  <c r="S1580" i="1"/>
  <c r="U1580" i="1" s="1"/>
  <c r="S1581" i="1"/>
  <c r="S1582" i="1"/>
  <c r="S1583" i="1"/>
  <c r="U1583" i="1" s="1"/>
  <c r="S1584" i="1"/>
  <c r="S1585" i="1"/>
  <c r="S1586" i="1"/>
  <c r="S1587" i="1"/>
  <c r="U1587" i="1" s="1"/>
  <c r="S1588" i="1"/>
  <c r="S1589" i="1"/>
  <c r="U1589" i="1" s="1"/>
  <c r="S1590" i="1"/>
  <c r="S1591" i="1"/>
  <c r="U1591" i="1" s="1"/>
  <c r="S1592" i="1"/>
  <c r="U1592" i="1" s="1"/>
  <c r="S1593" i="1"/>
  <c r="U1593" i="1" s="1"/>
  <c r="S1594" i="1"/>
  <c r="S1595" i="1"/>
  <c r="S1596" i="1"/>
  <c r="U1596" i="1" s="1"/>
  <c r="S1597" i="1"/>
  <c r="S1598" i="1"/>
  <c r="S1599" i="1"/>
  <c r="U1599" i="1" s="1"/>
  <c r="S1600" i="1"/>
  <c r="S1601" i="1"/>
  <c r="S1602" i="1"/>
  <c r="S1603" i="1"/>
  <c r="U1603" i="1" s="1"/>
  <c r="S1604" i="1"/>
  <c r="S1605" i="1"/>
  <c r="U1605" i="1" s="1"/>
  <c r="S1606" i="1"/>
  <c r="S1607" i="1"/>
  <c r="U1607" i="1" s="1"/>
  <c r="S1608" i="1"/>
  <c r="U1608" i="1" s="1"/>
  <c r="S1609" i="1"/>
  <c r="U1609" i="1" s="1"/>
  <c r="S1610" i="1"/>
  <c r="S1611" i="1"/>
  <c r="S1612" i="1"/>
  <c r="U1612" i="1" s="1"/>
  <c r="S1613" i="1"/>
  <c r="S1614" i="1"/>
  <c r="S1615" i="1"/>
  <c r="U1615" i="1" s="1"/>
  <c r="S1616" i="1"/>
  <c r="S1617" i="1"/>
  <c r="S1618" i="1"/>
  <c r="S1619" i="1"/>
  <c r="U1619" i="1" s="1"/>
  <c r="S1620" i="1"/>
  <c r="S1621" i="1"/>
  <c r="U1621" i="1" s="1"/>
  <c r="S1622" i="1"/>
  <c r="S1623" i="1"/>
  <c r="U1623" i="1" s="1"/>
  <c r="S1624" i="1"/>
  <c r="U1624" i="1" s="1"/>
  <c r="S1625" i="1"/>
  <c r="U1625" i="1" s="1"/>
  <c r="S1626" i="1"/>
  <c r="S1627" i="1"/>
  <c r="S1628" i="1"/>
  <c r="U1628" i="1" s="1"/>
  <c r="S1629" i="1"/>
  <c r="S1630" i="1"/>
  <c r="S1631" i="1"/>
  <c r="U1631" i="1" s="1"/>
  <c r="S1632" i="1"/>
  <c r="S1633" i="1"/>
  <c r="S1634" i="1"/>
  <c r="S1635" i="1"/>
  <c r="U1635" i="1" s="1"/>
  <c r="S1636" i="1"/>
  <c r="S1637" i="1"/>
  <c r="U1637" i="1" s="1"/>
  <c r="S1638" i="1"/>
  <c r="S1639" i="1"/>
  <c r="U1639" i="1" s="1"/>
  <c r="S1640" i="1"/>
  <c r="U1640" i="1" s="1"/>
  <c r="S1641" i="1"/>
  <c r="U1641" i="1" s="1"/>
  <c r="S1642" i="1"/>
  <c r="S1643" i="1"/>
  <c r="S1644" i="1"/>
  <c r="U1644" i="1" s="1"/>
  <c r="S1645" i="1"/>
  <c r="S1646" i="1"/>
  <c r="S1647" i="1"/>
  <c r="U1647" i="1" s="1"/>
  <c r="S1648" i="1"/>
  <c r="S1649" i="1"/>
  <c r="S1650" i="1"/>
  <c r="S1651" i="1"/>
  <c r="U1651" i="1" s="1"/>
  <c r="S1652" i="1"/>
  <c r="S1653" i="1"/>
  <c r="U1653" i="1" s="1"/>
  <c r="S1654" i="1"/>
  <c r="S1655" i="1"/>
  <c r="U1655" i="1" s="1"/>
  <c r="S1656" i="1"/>
  <c r="U1656" i="1" s="1"/>
  <c r="S1657" i="1"/>
  <c r="U1657" i="1" s="1"/>
  <c r="S1658" i="1"/>
  <c r="S1659" i="1"/>
  <c r="S1660" i="1"/>
  <c r="U1660" i="1" s="1"/>
  <c r="S1661" i="1"/>
  <c r="S1662" i="1"/>
  <c r="S1663" i="1"/>
  <c r="U1663" i="1" s="1"/>
  <c r="S1664" i="1"/>
  <c r="S1665" i="1"/>
  <c r="S1666" i="1"/>
  <c r="S1667" i="1"/>
  <c r="U1667" i="1" s="1"/>
  <c r="S1668" i="1"/>
  <c r="S1669" i="1"/>
  <c r="U1669" i="1" s="1"/>
  <c r="S1670" i="1"/>
  <c r="S1671" i="1"/>
  <c r="U1671" i="1" s="1"/>
  <c r="S1672" i="1"/>
  <c r="U1672" i="1" s="1"/>
  <c r="S1673" i="1"/>
  <c r="U1673" i="1" s="1"/>
  <c r="S1674" i="1"/>
  <c r="S1675" i="1"/>
  <c r="S1676" i="1"/>
  <c r="U1676" i="1" s="1"/>
  <c r="S1677" i="1"/>
  <c r="S1678" i="1"/>
  <c r="S1679" i="1"/>
  <c r="U1679" i="1" s="1"/>
  <c r="S1680" i="1"/>
  <c r="S1681" i="1"/>
  <c r="S1682" i="1"/>
  <c r="S1683" i="1"/>
  <c r="U1683" i="1" s="1"/>
  <c r="S1684" i="1"/>
  <c r="S1685" i="1"/>
  <c r="U1685" i="1" s="1"/>
  <c r="S1686" i="1"/>
  <c r="S1687" i="1"/>
  <c r="U1687" i="1" s="1"/>
  <c r="S1688" i="1"/>
  <c r="U1688" i="1" s="1"/>
  <c r="S1689" i="1"/>
  <c r="U1689" i="1" s="1"/>
  <c r="S1690" i="1"/>
  <c r="S1691" i="1"/>
  <c r="S1692" i="1"/>
  <c r="U1692" i="1" s="1"/>
  <c r="S1693" i="1"/>
  <c r="S1694" i="1"/>
  <c r="S1695" i="1"/>
  <c r="U1695" i="1" s="1"/>
  <c r="S1696" i="1"/>
  <c r="S1697" i="1"/>
  <c r="S1698" i="1"/>
  <c r="S1699" i="1"/>
  <c r="U1699" i="1" s="1"/>
  <c r="S1700" i="1"/>
  <c r="S1701" i="1"/>
  <c r="U1701" i="1" s="1"/>
  <c r="S1702" i="1"/>
  <c r="S1703" i="1"/>
  <c r="U1703" i="1" s="1"/>
  <c r="S1704" i="1"/>
  <c r="U1704" i="1" s="1"/>
  <c r="S1705" i="1"/>
  <c r="U1705" i="1" s="1"/>
  <c r="S1706" i="1"/>
  <c r="S1707" i="1"/>
  <c r="S1708" i="1"/>
  <c r="U1708" i="1" s="1"/>
  <c r="S1709" i="1"/>
  <c r="S1710" i="1"/>
  <c r="S1711" i="1"/>
  <c r="U1711" i="1" s="1"/>
  <c r="S1712" i="1"/>
  <c r="S1713" i="1"/>
  <c r="S1714" i="1"/>
  <c r="S1715" i="1"/>
  <c r="U1715" i="1" s="1"/>
  <c r="S1716" i="1"/>
  <c r="S1717" i="1"/>
  <c r="U1717" i="1" s="1"/>
  <c r="S1718" i="1"/>
  <c r="S1719" i="1"/>
  <c r="U1719" i="1" s="1"/>
  <c r="S1720" i="1"/>
  <c r="U1720" i="1" s="1"/>
  <c r="S1721" i="1"/>
  <c r="U1721" i="1" s="1"/>
  <c r="S1722" i="1"/>
  <c r="S1723" i="1"/>
  <c r="S1724" i="1"/>
  <c r="U1724" i="1" s="1"/>
  <c r="S1725" i="1"/>
  <c r="S1726" i="1"/>
  <c r="S1727" i="1"/>
  <c r="U1727" i="1" s="1"/>
  <c r="S1728" i="1"/>
  <c r="S1729" i="1"/>
  <c r="S1730" i="1"/>
  <c r="S1731" i="1"/>
  <c r="U1731" i="1" s="1"/>
  <c r="S1732" i="1"/>
  <c r="S1733" i="1"/>
  <c r="U1733" i="1" s="1"/>
  <c r="S1734" i="1"/>
  <c r="S1735" i="1"/>
  <c r="U1735" i="1" s="1"/>
  <c r="S1736" i="1"/>
  <c r="U1736" i="1" s="1"/>
  <c r="S1737" i="1"/>
  <c r="U1737" i="1" s="1"/>
  <c r="S1738" i="1"/>
  <c r="S1739" i="1"/>
  <c r="S1740" i="1"/>
  <c r="U1740" i="1" s="1"/>
  <c r="S1741" i="1"/>
  <c r="S1742" i="1"/>
  <c r="S1743" i="1"/>
  <c r="U1743" i="1" s="1"/>
  <c r="S1744" i="1"/>
  <c r="S1745" i="1"/>
  <c r="S1746" i="1"/>
  <c r="S1747" i="1"/>
  <c r="U1747" i="1" s="1"/>
  <c r="S1748" i="1"/>
  <c r="S1749" i="1"/>
  <c r="U1749" i="1" s="1"/>
  <c r="S1750" i="1"/>
  <c r="S1751" i="1"/>
  <c r="U1751" i="1" s="1"/>
  <c r="S1752" i="1"/>
  <c r="U1752" i="1" s="1"/>
  <c r="S1753" i="1"/>
  <c r="U1753" i="1" s="1"/>
  <c r="S1754" i="1"/>
  <c r="S1755" i="1"/>
  <c r="S1756" i="1"/>
  <c r="U1756" i="1" s="1"/>
  <c r="S1757" i="1"/>
  <c r="S1758" i="1"/>
  <c r="S1759" i="1"/>
  <c r="U1759" i="1" s="1"/>
  <c r="S1760" i="1"/>
  <c r="S1761" i="1"/>
  <c r="S1762" i="1"/>
  <c r="S1763" i="1"/>
  <c r="U1763" i="1" s="1"/>
  <c r="S1764" i="1"/>
  <c r="S1765" i="1"/>
  <c r="U1765" i="1" s="1"/>
  <c r="S1766" i="1"/>
  <c r="S1767" i="1"/>
  <c r="U1767" i="1" s="1"/>
  <c r="S1768" i="1"/>
  <c r="U1768" i="1" s="1"/>
  <c r="S1769" i="1"/>
  <c r="U1769" i="1" s="1"/>
  <c r="S1770" i="1"/>
  <c r="S1771" i="1"/>
  <c r="S1772" i="1"/>
  <c r="U1772" i="1" s="1"/>
  <c r="S1773" i="1"/>
  <c r="S1774" i="1"/>
  <c r="S1775" i="1"/>
  <c r="U1775" i="1" s="1"/>
  <c r="S1776" i="1"/>
  <c r="S1777" i="1"/>
  <c r="S1778" i="1"/>
  <c r="S1779" i="1"/>
  <c r="U1779" i="1" s="1"/>
  <c r="S1780" i="1"/>
  <c r="S1781" i="1"/>
  <c r="U1781" i="1" s="1"/>
  <c r="S1782" i="1"/>
  <c r="S1783" i="1"/>
  <c r="U1783" i="1" s="1"/>
  <c r="S1784" i="1"/>
  <c r="U1784" i="1" s="1"/>
  <c r="S1785" i="1"/>
  <c r="U1785" i="1" s="1"/>
  <c r="S1786" i="1"/>
  <c r="S1787" i="1"/>
  <c r="S1788" i="1"/>
  <c r="U1788" i="1" s="1"/>
  <c r="S1789" i="1"/>
  <c r="S1790" i="1"/>
  <c r="S1791" i="1"/>
  <c r="U1791" i="1" s="1"/>
  <c r="S1792" i="1"/>
  <c r="S1793" i="1"/>
  <c r="S1794" i="1"/>
  <c r="S1795" i="1"/>
  <c r="U1795" i="1" s="1"/>
  <c r="S1796" i="1"/>
  <c r="S1797" i="1"/>
  <c r="U1797" i="1" s="1"/>
  <c r="S1798" i="1"/>
  <c r="S1799" i="1"/>
  <c r="U1799" i="1" s="1"/>
  <c r="S1800" i="1"/>
  <c r="U1800" i="1" s="1"/>
  <c r="S1801" i="1"/>
  <c r="U1801" i="1" s="1"/>
  <c r="S1802" i="1"/>
  <c r="S1803" i="1"/>
  <c r="S1804" i="1"/>
  <c r="U1804" i="1" s="1"/>
  <c r="S1805" i="1"/>
  <c r="S1806" i="1"/>
  <c r="S1807" i="1"/>
  <c r="U1807" i="1" s="1"/>
  <c r="S1808" i="1"/>
  <c r="S1809" i="1"/>
  <c r="S1810" i="1"/>
  <c r="S1811" i="1"/>
  <c r="U1811" i="1" s="1"/>
  <c r="S1812" i="1"/>
  <c r="S1813" i="1"/>
  <c r="U1813" i="1" s="1"/>
  <c r="S1814" i="1"/>
  <c r="S1815" i="1"/>
  <c r="U1815" i="1" s="1"/>
  <c r="S1816" i="1"/>
  <c r="U1816" i="1" s="1"/>
  <c r="S1817" i="1"/>
  <c r="U1817" i="1" s="1"/>
  <c r="S1818" i="1"/>
  <c r="S1819" i="1"/>
  <c r="S1820" i="1"/>
  <c r="U1820" i="1" s="1"/>
  <c r="S1821" i="1"/>
  <c r="S1822" i="1"/>
  <c r="S1823" i="1"/>
  <c r="U1823" i="1" s="1"/>
  <c r="S1824" i="1"/>
  <c r="S1825" i="1"/>
  <c r="S1826" i="1"/>
  <c r="S1827" i="1"/>
  <c r="U1827" i="1" s="1"/>
  <c r="S1828" i="1"/>
  <c r="S1829" i="1"/>
  <c r="U1829" i="1" s="1"/>
  <c r="S1830" i="1"/>
  <c r="S1831" i="1"/>
  <c r="U1831" i="1" s="1"/>
  <c r="S1832" i="1"/>
  <c r="U1832" i="1" s="1"/>
  <c r="S1833" i="1"/>
  <c r="U1833" i="1" s="1"/>
  <c r="S1834" i="1"/>
  <c r="S1835" i="1"/>
  <c r="S1836" i="1"/>
  <c r="U1836" i="1" s="1"/>
  <c r="S1837" i="1"/>
  <c r="S1838" i="1"/>
  <c r="S1839" i="1"/>
  <c r="U1839" i="1" s="1"/>
  <c r="S1840" i="1"/>
  <c r="S1841" i="1"/>
  <c r="S1842" i="1"/>
  <c r="S1843" i="1"/>
  <c r="U1843" i="1" s="1"/>
  <c r="S1844" i="1"/>
  <c r="S1845" i="1"/>
  <c r="U1845" i="1" s="1"/>
  <c r="S1846" i="1"/>
  <c r="S1847" i="1"/>
  <c r="U1847" i="1" s="1"/>
  <c r="S1848" i="1"/>
  <c r="U1848" i="1" s="1"/>
  <c r="S1849" i="1"/>
  <c r="U1849" i="1" s="1"/>
  <c r="S1850" i="1"/>
  <c r="S1851" i="1"/>
  <c r="S1852" i="1"/>
  <c r="U1852" i="1" s="1"/>
  <c r="S1853" i="1"/>
  <c r="S1854" i="1"/>
  <c r="S1855" i="1"/>
  <c r="U1855" i="1" s="1"/>
  <c r="S1856" i="1"/>
  <c r="S1857" i="1"/>
  <c r="S1858" i="1"/>
  <c r="S1859" i="1"/>
  <c r="U1859" i="1" s="1"/>
  <c r="S1860" i="1"/>
  <c r="S1861" i="1"/>
  <c r="U1861" i="1" s="1"/>
  <c r="S1862" i="1"/>
  <c r="S1863" i="1"/>
  <c r="U1863" i="1" s="1"/>
  <c r="S1864" i="1"/>
  <c r="U1864" i="1" s="1"/>
  <c r="S1865" i="1"/>
  <c r="U1865" i="1" s="1"/>
  <c r="S1866" i="1"/>
  <c r="S1867" i="1"/>
  <c r="S1868" i="1"/>
  <c r="U1868" i="1" s="1"/>
  <c r="S1869" i="1"/>
  <c r="S1870" i="1"/>
  <c r="S1871" i="1"/>
  <c r="U1871" i="1" s="1"/>
  <c r="S1872" i="1"/>
  <c r="S1873" i="1"/>
  <c r="S1874" i="1"/>
  <c r="S1875" i="1"/>
  <c r="U1875" i="1" s="1"/>
  <c r="S1876" i="1"/>
  <c r="S1877" i="1"/>
  <c r="U1877" i="1" s="1"/>
  <c r="S1878" i="1"/>
  <c r="S1879" i="1"/>
  <c r="U1879" i="1" s="1"/>
  <c r="S1880" i="1"/>
  <c r="U1880" i="1" s="1"/>
  <c r="S1881" i="1"/>
  <c r="U1881" i="1" s="1"/>
  <c r="S1882" i="1"/>
  <c r="S1883" i="1"/>
  <c r="S1884" i="1"/>
  <c r="U1884" i="1" s="1"/>
  <c r="S1885" i="1"/>
  <c r="S1886" i="1"/>
  <c r="S1887" i="1"/>
  <c r="U1887" i="1" s="1"/>
  <c r="S1888" i="1"/>
  <c r="S1889" i="1"/>
  <c r="S1890" i="1"/>
  <c r="S1891" i="1"/>
  <c r="U1891" i="1" s="1"/>
  <c r="S1892" i="1"/>
  <c r="S1893" i="1"/>
  <c r="U1893" i="1" s="1"/>
  <c r="S1894" i="1"/>
  <c r="S1895" i="1"/>
  <c r="U1895" i="1" s="1"/>
  <c r="S1896" i="1"/>
  <c r="U1896" i="1" s="1"/>
  <c r="S1897" i="1"/>
  <c r="U1897" i="1" s="1"/>
  <c r="S1898" i="1"/>
  <c r="S1899" i="1"/>
  <c r="S1900" i="1"/>
  <c r="U1900" i="1" s="1"/>
  <c r="S1901" i="1"/>
  <c r="S1902" i="1"/>
  <c r="S1903" i="1"/>
  <c r="U1903" i="1" s="1"/>
  <c r="S1904" i="1"/>
  <c r="S1905" i="1"/>
  <c r="S1906" i="1"/>
  <c r="S1907" i="1"/>
  <c r="U1907" i="1" s="1"/>
  <c r="S1908" i="1"/>
  <c r="S1909" i="1"/>
  <c r="U1909" i="1" s="1"/>
  <c r="S1910" i="1"/>
  <c r="S1911" i="1"/>
  <c r="U1911" i="1" s="1"/>
  <c r="S1912" i="1"/>
  <c r="U1912" i="1" s="1"/>
  <c r="S1913" i="1"/>
  <c r="U1913" i="1" s="1"/>
  <c r="S1914" i="1"/>
  <c r="S1915" i="1"/>
  <c r="S1916" i="1"/>
  <c r="U1916" i="1" s="1"/>
  <c r="S1917" i="1"/>
  <c r="S1918" i="1"/>
  <c r="S1919" i="1"/>
  <c r="U1919" i="1" s="1"/>
  <c r="S1920" i="1"/>
  <c r="S1921" i="1"/>
  <c r="S1922" i="1"/>
  <c r="S1923" i="1"/>
  <c r="U1923" i="1" s="1"/>
  <c r="S1924" i="1"/>
  <c r="S1925" i="1"/>
  <c r="U1925" i="1" s="1"/>
  <c r="S1926" i="1"/>
  <c r="S1927" i="1"/>
  <c r="U1927" i="1" s="1"/>
  <c r="S1928" i="1"/>
  <c r="U1928" i="1" s="1"/>
  <c r="S1929" i="1"/>
  <c r="U1929" i="1" s="1"/>
  <c r="S1930" i="1"/>
  <c r="S1931" i="1"/>
  <c r="S1932" i="1"/>
  <c r="U1932" i="1" s="1"/>
  <c r="S1933" i="1"/>
  <c r="S1934" i="1"/>
  <c r="S1935" i="1"/>
  <c r="U1935" i="1" s="1"/>
  <c r="S1936" i="1"/>
  <c r="S1937" i="1"/>
  <c r="S1938" i="1"/>
  <c r="S1939" i="1"/>
  <c r="U1939" i="1" s="1"/>
  <c r="S1940" i="1"/>
  <c r="S1941" i="1"/>
  <c r="U1941" i="1" s="1"/>
  <c r="S1942" i="1"/>
  <c r="S1943" i="1"/>
  <c r="U1943" i="1" s="1"/>
  <c r="S1944" i="1"/>
  <c r="U1944" i="1" s="1"/>
  <c r="S1945" i="1"/>
  <c r="U1945" i="1" s="1"/>
  <c r="S1946" i="1"/>
  <c r="S1947" i="1"/>
  <c r="S1948" i="1"/>
  <c r="U1948" i="1" s="1"/>
  <c r="S1949" i="1"/>
  <c r="S1950" i="1"/>
  <c r="S1951" i="1"/>
  <c r="U1951" i="1" s="1"/>
  <c r="S1952" i="1"/>
  <c r="S1953" i="1"/>
  <c r="S1954" i="1"/>
  <c r="S1955" i="1"/>
  <c r="U1955" i="1" s="1"/>
  <c r="S1956" i="1"/>
  <c r="S1957" i="1"/>
  <c r="U1957" i="1" s="1"/>
  <c r="S1958" i="1"/>
  <c r="S1959" i="1"/>
  <c r="U1959" i="1" s="1"/>
  <c r="S1960" i="1"/>
  <c r="U1960" i="1" s="1"/>
  <c r="S1961" i="1"/>
  <c r="U1961" i="1" s="1"/>
  <c r="S1962" i="1"/>
  <c r="S1963" i="1"/>
  <c r="S1964" i="1"/>
  <c r="U1964" i="1" s="1"/>
  <c r="S1965" i="1"/>
  <c r="S1966" i="1"/>
  <c r="S1967" i="1"/>
  <c r="U1967" i="1" s="1"/>
  <c r="S1968" i="1"/>
  <c r="S1969" i="1"/>
  <c r="S1970" i="1"/>
  <c r="S1971" i="1"/>
  <c r="U1971" i="1" s="1"/>
  <c r="S1972" i="1"/>
  <c r="S1973" i="1"/>
  <c r="U1973" i="1" s="1"/>
  <c r="S1974" i="1"/>
  <c r="S1975" i="1"/>
  <c r="U1975" i="1" s="1"/>
  <c r="S1976" i="1"/>
  <c r="U1976" i="1" s="1"/>
  <c r="S1977" i="1"/>
  <c r="U1977" i="1" s="1"/>
  <c r="S1978" i="1"/>
  <c r="S1979" i="1"/>
  <c r="S1980" i="1"/>
  <c r="U1980" i="1" s="1"/>
  <c r="S1981" i="1"/>
  <c r="S1982" i="1"/>
  <c r="S1983" i="1"/>
  <c r="U1983" i="1" s="1"/>
  <c r="S1984" i="1"/>
  <c r="S1985" i="1"/>
  <c r="S1986" i="1"/>
  <c r="S1987" i="1"/>
  <c r="U1987" i="1" s="1"/>
  <c r="S1988" i="1"/>
  <c r="S1989" i="1"/>
  <c r="U1989" i="1" s="1"/>
  <c r="S1990" i="1"/>
  <c r="S1991" i="1"/>
  <c r="U1991" i="1" s="1"/>
  <c r="S1992" i="1"/>
  <c r="U1992" i="1" s="1"/>
  <c r="S1993" i="1"/>
  <c r="U1993" i="1" s="1"/>
  <c r="S1994" i="1"/>
  <c r="S1995" i="1"/>
  <c r="S1996" i="1"/>
  <c r="U1996" i="1" s="1"/>
  <c r="S1997" i="1"/>
  <c r="S1998" i="1"/>
  <c r="S1999" i="1"/>
  <c r="U1999" i="1" s="1"/>
  <c r="S2000" i="1"/>
  <c r="S2001" i="1"/>
  <c r="S2002" i="1"/>
  <c r="S2003" i="1"/>
  <c r="U2003" i="1" s="1"/>
  <c r="S2004" i="1"/>
  <c r="S2005" i="1"/>
  <c r="U2005" i="1" s="1"/>
  <c r="S2006" i="1"/>
  <c r="S2007" i="1"/>
  <c r="U2007" i="1" s="1"/>
  <c r="S2008" i="1"/>
  <c r="U2008" i="1" s="1"/>
  <c r="S2009" i="1"/>
  <c r="U2009" i="1" s="1"/>
  <c r="S2010" i="1"/>
  <c r="S2011" i="1"/>
  <c r="S2012" i="1"/>
  <c r="U2012" i="1" s="1"/>
  <c r="S2013" i="1"/>
  <c r="S2014" i="1"/>
  <c r="S2015" i="1"/>
  <c r="U2015" i="1" s="1"/>
  <c r="S2016" i="1"/>
  <c r="S2017" i="1"/>
  <c r="S2018" i="1"/>
  <c r="S2019" i="1"/>
  <c r="U2019" i="1" s="1"/>
  <c r="S2020" i="1"/>
  <c r="S2021" i="1"/>
  <c r="U2021" i="1" s="1"/>
  <c r="S2022" i="1"/>
  <c r="S2023" i="1"/>
  <c r="U2023" i="1" s="1"/>
  <c r="S2024" i="1"/>
  <c r="U2024" i="1" s="1"/>
  <c r="S2025" i="1"/>
  <c r="U2025" i="1" s="1"/>
  <c r="S2026" i="1"/>
  <c r="S2027" i="1"/>
  <c r="S2028" i="1"/>
  <c r="U2028" i="1" s="1"/>
  <c r="S2029" i="1"/>
  <c r="S2030" i="1"/>
  <c r="S2031" i="1"/>
  <c r="U2031" i="1" s="1"/>
  <c r="S2032" i="1"/>
  <c r="S2033" i="1"/>
  <c r="S2034" i="1"/>
  <c r="S2035" i="1"/>
  <c r="U2035" i="1" s="1"/>
  <c r="S2036" i="1"/>
  <c r="S2037" i="1"/>
  <c r="U2037" i="1" s="1"/>
  <c r="S2038" i="1"/>
  <c r="S2039" i="1"/>
  <c r="U2039" i="1" s="1"/>
  <c r="S2040" i="1"/>
  <c r="U2040" i="1" s="1"/>
  <c r="S2041" i="1"/>
  <c r="U2041" i="1" s="1"/>
  <c r="S2042" i="1"/>
  <c r="S2043" i="1"/>
  <c r="S2044" i="1"/>
  <c r="U2044" i="1" s="1"/>
  <c r="S2045" i="1"/>
  <c r="S2046" i="1"/>
  <c r="S2047" i="1"/>
  <c r="U2047" i="1" s="1"/>
  <c r="S2048" i="1"/>
  <c r="S2049" i="1"/>
  <c r="S2050" i="1"/>
  <c r="S2051" i="1"/>
  <c r="U2051" i="1" s="1"/>
  <c r="S2052" i="1"/>
  <c r="S2053" i="1"/>
  <c r="U2053" i="1" s="1"/>
  <c r="S2054" i="1"/>
  <c r="S2055" i="1"/>
  <c r="U2055" i="1" s="1"/>
  <c r="S2056" i="1"/>
  <c r="U2056" i="1" s="1"/>
  <c r="S2057" i="1"/>
  <c r="U2057" i="1" s="1"/>
  <c r="S2058" i="1"/>
  <c r="S2059" i="1"/>
  <c r="S2060" i="1"/>
  <c r="U2060" i="1" s="1"/>
  <c r="S2061" i="1"/>
  <c r="S2062" i="1"/>
  <c r="S2063" i="1"/>
  <c r="U2063" i="1" s="1"/>
  <c r="S2064" i="1"/>
  <c r="S2065" i="1"/>
  <c r="S2066" i="1"/>
  <c r="S2067" i="1"/>
  <c r="U2067" i="1" s="1"/>
  <c r="S2068" i="1"/>
  <c r="S2069" i="1"/>
  <c r="U2069" i="1" s="1"/>
  <c r="S2070" i="1"/>
  <c r="S2071" i="1"/>
  <c r="U2071" i="1" s="1"/>
  <c r="S2072" i="1"/>
  <c r="U2072" i="1" s="1"/>
  <c r="S2073" i="1"/>
  <c r="U2073" i="1" s="1"/>
  <c r="S2074" i="1"/>
  <c r="S2075" i="1"/>
  <c r="S2076" i="1"/>
  <c r="U2076" i="1" s="1"/>
  <c r="S2077" i="1"/>
  <c r="S2078" i="1"/>
  <c r="S2079" i="1"/>
  <c r="U2079" i="1" s="1"/>
  <c r="S2080" i="1"/>
  <c r="S2081" i="1"/>
  <c r="S2082" i="1"/>
  <c r="S2083" i="1"/>
  <c r="U2083" i="1" s="1"/>
  <c r="S2084" i="1"/>
  <c r="S2085" i="1"/>
  <c r="U2085" i="1" s="1"/>
  <c r="S2086" i="1"/>
  <c r="S2087" i="1"/>
  <c r="U2087" i="1" s="1"/>
  <c r="S2088" i="1"/>
  <c r="U2088" i="1" s="1"/>
  <c r="S2089" i="1"/>
  <c r="U2089" i="1" s="1"/>
  <c r="S2090" i="1"/>
  <c r="S2091" i="1"/>
  <c r="S2092" i="1"/>
  <c r="U2092" i="1" s="1"/>
  <c r="S2093" i="1"/>
  <c r="S2094" i="1"/>
  <c r="S2095" i="1"/>
  <c r="U2095" i="1" s="1"/>
  <c r="S2096" i="1"/>
  <c r="S2097" i="1"/>
  <c r="S2098" i="1"/>
  <c r="S2099" i="1"/>
  <c r="U2099" i="1" s="1"/>
  <c r="S2100" i="1"/>
  <c r="S2101" i="1"/>
  <c r="U2101" i="1" s="1"/>
  <c r="S2102" i="1"/>
  <c r="S2103" i="1"/>
  <c r="U2103" i="1" s="1"/>
  <c r="S2104" i="1"/>
  <c r="U2104" i="1" s="1"/>
  <c r="S2105" i="1"/>
  <c r="U2105" i="1" s="1"/>
  <c r="S2106" i="1"/>
  <c r="S2107" i="1"/>
  <c r="S2108" i="1"/>
  <c r="U2108" i="1" s="1"/>
  <c r="S2109" i="1"/>
  <c r="S2110" i="1"/>
  <c r="S2111" i="1"/>
  <c r="U2111" i="1" s="1"/>
  <c r="S2112" i="1"/>
  <c r="S2113" i="1"/>
  <c r="S2114" i="1"/>
  <c r="S2115" i="1"/>
  <c r="U2115" i="1" s="1"/>
  <c r="S2116" i="1"/>
  <c r="S2117" i="1"/>
  <c r="U2117" i="1" s="1"/>
  <c r="S2118" i="1"/>
  <c r="S2119" i="1"/>
  <c r="U2119" i="1" s="1"/>
  <c r="S2120" i="1"/>
  <c r="U2120" i="1" s="1"/>
  <c r="S2121" i="1"/>
  <c r="U2121" i="1" s="1"/>
  <c r="S2122" i="1"/>
  <c r="S2123" i="1"/>
  <c r="S2124" i="1"/>
  <c r="U2124" i="1" s="1"/>
  <c r="S2125" i="1"/>
  <c r="S2126" i="1"/>
  <c r="S2127" i="1"/>
  <c r="U2127" i="1" s="1"/>
  <c r="S2128" i="1"/>
  <c r="S2129" i="1"/>
  <c r="S2130" i="1"/>
  <c r="S2131" i="1"/>
  <c r="U2131" i="1" s="1"/>
  <c r="S2132" i="1"/>
  <c r="S2133" i="1"/>
  <c r="U2133" i="1" s="1"/>
  <c r="S2134" i="1"/>
  <c r="S2135" i="1"/>
  <c r="U2135" i="1" s="1"/>
  <c r="S2136" i="1"/>
  <c r="U2136" i="1" s="1"/>
  <c r="S2137" i="1"/>
  <c r="U2137" i="1" s="1"/>
  <c r="S2138" i="1"/>
  <c r="S2139" i="1"/>
  <c r="S2140" i="1"/>
  <c r="U2140" i="1" s="1"/>
  <c r="S2141" i="1"/>
  <c r="S2142" i="1"/>
  <c r="S2143" i="1"/>
  <c r="U2143" i="1" s="1"/>
  <c r="S2144" i="1"/>
  <c r="S2145" i="1"/>
  <c r="S2146" i="1"/>
  <c r="S2147" i="1"/>
  <c r="U2147" i="1" s="1"/>
  <c r="S2148" i="1"/>
  <c r="S2149" i="1"/>
  <c r="U2149" i="1" s="1"/>
  <c r="S2150" i="1"/>
  <c r="S2151" i="1"/>
  <c r="U2151" i="1" s="1"/>
  <c r="S2152" i="1"/>
  <c r="U2152" i="1" s="1"/>
  <c r="S2153" i="1"/>
  <c r="U2153" i="1" s="1"/>
  <c r="S2154" i="1"/>
  <c r="S2155" i="1"/>
  <c r="S2156" i="1"/>
  <c r="U2156" i="1" s="1"/>
  <c r="S2157" i="1"/>
  <c r="S2158" i="1"/>
  <c r="S2159" i="1"/>
  <c r="U2159" i="1" s="1"/>
  <c r="S2160" i="1"/>
  <c r="S2161" i="1"/>
  <c r="S2162" i="1"/>
  <c r="S2163" i="1"/>
  <c r="U2163" i="1" s="1"/>
  <c r="S2164" i="1"/>
  <c r="S2165" i="1"/>
  <c r="U2165" i="1" s="1"/>
  <c r="S2166" i="1"/>
  <c r="S2167" i="1"/>
  <c r="U2167" i="1" s="1"/>
  <c r="S2168" i="1"/>
  <c r="U2168" i="1" s="1"/>
  <c r="S2169" i="1"/>
  <c r="U2169" i="1" s="1"/>
  <c r="S2170" i="1"/>
  <c r="S2171" i="1"/>
  <c r="S2172" i="1"/>
  <c r="U2172" i="1" s="1"/>
  <c r="S2173" i="1"/>
  <c r="S2174" i="1"/>
  <c r="S2175" i="1"/>
  <c r="U2175" i="1" s="1"/>
  <c r="S2176" i="1"/>
  <c r="S2177" i="1"/>
  <c r="S2178" i="1"/>
  <c r="S2179" i="1"/>
  <c r="U2179" i="1" s="1"/>
  <c r="S2180" i="1"/>
  <c r="S2181" i="1"/>
  <c r="U2181" i="1" s="1"/>
  <c r="S2182" i="1"/>
  <c r="S2183" i="1"/>
  <c r="U2183" i="1" s="1"/>
  <c r="S2184" i="1"/>
  <c r="U2184" i="1" s="1"/>
  <c r="S2185" i="1"/>
  <c r="U2185" i="1" s="1"/>
  <c r="S2186" i="1"/>
  <c r="S2187" i="1"/>
  <c r="S2188" i="1"/>
  <c r="U2188" i="1" s="1"/>
  <c r="S2189" i="1"/>
  <c r="S2190" i="1"/>
  <c r="S2191" i="1"/>
  <c r="U2191" i="1" s="1"/>
  <c r="S2192" i="1"/>
  <c r="S2193" i="1"/>
  <c r="S2194" i="1"/>
  <c r="S2195" i="1"/>
  <c r="U2195" i="1" s="1"/>
  <c r="S2196" i="1"/>
  <c r="S2197" i="1"/>
  <c r="U2197" i="1" s="1"/>
  <c r="S2198" i="1"/>
  <c r="S2199" i="1"/>
  <c r="U2199" i="1" s="1"/>
  <c r="S2200" i="1"/>
  <c r="U2200" i="1" s="1"/>
  <c r="S2201" i="1"/>
  <c r="U2201" i="1" s="1"/>
  <c r="S2202" i="1"/>
  <c r="S2203" i="1"/>
  <c r="S2204" i="1"/>
  <c r="U2204" i="1" s="1"/>
  <c r="S2205" i="1"/>
  <c r="S2206" i="1"/>
  <c r="S2207" i="1"/>
  <c r="U2207" i="1" s="1"/>
  <c r="S2208" i="1"/>
  <c r="S2209" i="1"/>
  <c r="S2210" i="1"/>
  <c r="S2211" i="1"/>
  <c r="U2211" i="1" s="1"/>
  <c r="S2212" i="1"/>
  <c r="S2213" i="1"/>
  <c r="U2213" i="1" s="1"/>
  <c r="S2214" i="1"/>
  <c r="S2215" i="1"/>
  <c r="U2215" i="1" s="1"/>
  <c r="S2216" i="1"/>
  <c r="U2216" i="1" s="1"/>
  <c r="S2217" i="1"/>
  <c r="U2217" i="1" s="1"/>
  <c r="S2218" i="1"/>
  <c r="S2219" i="1"/>
  <c r="S2220" i="1"/>
  <c r="U2220" i="1" s="1"/>
  <c r="S2221" i="1"/>
  <c r="S2222" i="1"/>
  <c r="S2223" i="1"/>
  <c r="U2223" i="1" s="1"/>
  <c r="S2224" i="1"/>
  <c r="S2225" i="1"/>
  <c r="S2226" i="1"/>
  <c r="S2227" i="1"/>
  <c r="U2227" i="1" s="1"/>
  <c r="S2228" i="1"/>
  <c r="S2229" i="1"/>
  <c r="U2229" i="1" s="1"/>
  <c r="S2230" i="1"/>
  <c r="S2231" i="1"/>
  <c r="U2231" i="1" s="1"/>
  <c r="S2232" i="1"/>
  <c r="U2232" i="1" s="1"/>
  <c r="S2233" i="1"/>
  <c r="U2233" i="1" s="1"/>
  <c r="S2234" i="1"/>
  <c r="S2235" i="1"/>
  <c r="S2236" i="1"/>
  <c r="U2236" i="1" s="1"/>
  <c r="S2237" i="1"/>
  <c r="S2238" i="1"/>
  <c r="S2239" i="1"/>
  <c r="U2239" i="1" s="1"/>
  <c r="S2240" i="1"/>
  <c r="S2241" i="1"/>
  <c r="S2242" i="1"/>
  <c r="S2243" i="1"/>
  <c r="U2243" i="1" s="1"/>
  <c r="S2244" i="1"/>
  <c r="S2245" i="1"/>
  <c r="U2245" i="1" s="1"/>
  <c r="S2246" i="1"/>
  <c r="S2247" i="1"/>
  <c r="U2247" i="1" s="1"/>
  <c r="S2248" i="1"/>
  <c r="U2248" i="1" s="1"/>
  <c r="S2249" i="1"/>
  <c r="U2249" i="1" s="1"/>
  <c r="S2250" i="1"/>
  <c r="S2251" i="1"/>
  <c r="S2252" i="1"/>
  <c r="U2252" i="1" s="1"/>
  <c r="S2253" i="1"/>
  <c r="S2254" i="1"/>
  <c r="S2255" i="1"/>
  <c r="U2255" i="1" s="1"/>
  <c r="S2256" i="1"/>
  <c r="S2257" i="1"/>
  <c r="S2258" i="1"/>
  <c r="S2259" i="1"/>
  <c r="U2259" i="1" s="1"/>
  <c r="S2260" i="1"/>
  <c r="S2261" i="1"/>
  <c r="U2261" i="1" s="1"/>
  <c r="S2262" i="1"/>
  <c r="S2263" i="1"/>
  <c r="U2263" i="1" s="1"/>
  <c r="S2264" i="1"/>
  <c r="U2264" i="1" s="1"/>
  <c r="S2265" i="1"/>
  <c r="U2265" i="1" s="1"/>
  <c r="S2266" i="1"/>
  <c r="S2267" i="1"/>
  <c r="S2268" i="1"/>
  <c r="U2268" i="1" s="1"/>
  <c r="S2269" i="1"/>
  <c r="S2270" i="1"/>
  <c r="S2271" i="1"/>
  <c r="U2271" i="1" s="1"/>
  <c r="S2272" i="1"/>
  <c r="S2273" i="1"/>
  <c r="S2274" i="1"/>
  <c r="S2275" i="1"/>
  <c r="U2275" i="1" s="1"/>
  <c r="S2276" i="1"/>
  <c r="S2277" i="1"/>
  <c r="U2277" i="1" s="1"/>
  <c r="S2278" i="1"/>
  <c r="S2279" i="1"/>
  <c r="U2279" i="1" s="1"/>
  <c r="S2280" i="1"/>
  <c r="U2280" i="1" s="1"/>
  <c r="S2281" i="1"/>
  <c r="U2281" i="1" s="1"/>
  <c r="S2282" i="1"/>
  <c r="S2283" i="1"/>
  <c r="S2284" i="1"/>
  <c r="U2284" i="1" s="1"/>
  <c r="S2285" i="1"/>
  <c r="S2286" i="1"/>
  <c r="S2287" i="1"/>
  <c r="U2287" i="1" s="1"/>
  <c r="S2288" i="1"/>
  <c r="S2289" i="1"/>
  <c r="S2290" i="1"/>
  <c r="S2291" i="1"/>
  <c r="U2291" i="1" s="1"/>
  <c r="S2292" i="1"/>
  <c r="S2293" i="1"/>
  <c r="U2293" i="1" s="1"/>
  <c r="S2294" i="1"/>
  <c r="S2295" i="1"/>
  <c r="U2295" i="1" s="1"/>
  <c r="S2296" i="1"/>
  <c r="U2296" i="1" s="1"/>
  <c r="S2297" i="1"/>
  <c r="U2297" i="1" s="1"/>
  <c r="S2298" i="1"/>
  <c r="S2299" i="1"/>
  <c r="S2300" i="1"/>
  <c r="U2300" i="1" s="1"/>
  <c r="S2301" i="1"/>
  <c r="S2302" i="1"/>
  <c r="S2303" i="1"/>
  <c r="U2303" i="1" s="1"/>
  <c r="S2304" i="1"/>
  <c r="S2305" i="1"/>
  <c r="S2306" i="1"/>
  <c r="S2307" i="1"/>
  <c r="U2307" i="1" s="1"/>
  <c r="S2308" i="1"/>
  <c r="S2309" i="1"/>
  <c r="U2309" i="1" s="1"/>
  <c r="S2310" i="1"/>
  <c r="S2311" i="1"/>
  <c r="U2311" i="1" s="1"/>
  <c r="S2312" i="1"/>
  <c r="U2312" i="1" s="1"/>
  <c r="S2313" i="1"/>
  <c r="U2313" i="1" s="1"/>
  <c r="S2314" i="1"/>
  <c r="S2315" i="1"/>
  <c r="S2316" i="1"/>
  <c r="U2316" i="1" s="1"/>
  <c r="S2317" i="1"/>
  <c r="S2318" i="1"/>
  <c r="S2319" i="1"/>
  <c r="U2319" i="1" s="1"/>
  <c r="S2320" i="1"/>
  <c r="S2321" i="1"/>
  <c r="S2322" i="1"/>
  <c r="S2323" i="1"/>
  <c r="U2323" i="1" s="1"/>
  <c r="S2324" i="1"/>
  <c r="S2325" i="1"/>
  <c r="U2325" i="1" s="1"/>
  <c r="S2326" i="1"/>
  <c r="S2327" i="1"/>
  <c r="U2327" i="1" s="1"/>
  <c r="S2328" i="1"/>
  <c r="U2328" i="1" s="1"/>
  <c r="S2329" i="1"/>
  <c r="U2329" i="1" s="1"/>
  <c r="S2330" i="1"/>
  <c r="S2331" i="1"/>
  <c r="S2332" i="1"/>
  <c r="U2332" i="1" s="1"/>
  <c r="S2333" i="1"/>
  <c r="S2334" i="1"/>
  <c r="S2335" i="1"/>
  <c r="U2335" i="1" s="1"/>
  <c r="S2336" i="1"/>
  <c r="S2337" i="1"/>
  <c r="S2338" i="1"/>
  <c r="S2339" i="1"/>
  <c r="U2339" i="1" s="1"/>
  <c r="S2340" i="1"/>
  <c r="S2341" i="1"/>
  <c r="U2341" i="1" s="1"/>
  <c r="S2342" i="1"/>
  <c r="S2343" i="1"/>
  <c r="U2343" i="1" s="1"/>
  <c r="S2344" i="1"/>
  <c r="U2344" i="1" s="1"/>
  <c r="S2345" i="1"/>
  <c r="U2345" i="1" s="1"/>
  <c r="S2346" i="1"/>
  <c r="S2347" i="1"/>
  <c r="S2348" i="1"/>
  <c r="U2348" i="1" s="1"/>
  <c r="S2349" i="1"/>
  <c r="S2350" i="1"/>
  <c r="S2351" i="1"/>
  <c r="U2351" i="1" s="1"/>
  <c r="S2352" i="1"/>
  <c r="S2353" i="1"/>
  <c r="S2354" i="1"/>
  <c r="S2355" i="1"/>
  <c r="U2355" i="1" s="1"/>
  <c r="S2356" i="1"/>
  <c r="S2357" i="1"/>
  <c r="U2357" i="1" s="1"/>
  <c r="S2358" i="1"/>
  <c r="S2359" i="1"/>
  <c r="U2359" i="1" s="1"/>
  <c r="S2360" i="1"/>
  <c r="U2360" i="1" s="1"/>
  <c r="S2361" i="1"/>
  <c r="U2361" i="1" s="1"/>
  <c r="S2362" i="1"/>
  <c r="S2363" i="1"/>
  <c r="S2364" i="1"/>
  <c r="U2364" i="1" s="1"/>
  <c r="S2365" i="1"/>
  <c r="S2366" i="1"/>
  <c r="S2367" i="1"/>
  <c r="U2367" i="1" s="1"/>
  <c r="S2368" i="1"/>
  <c r="S2369" i="1"/>
  <c r="S2370" i="1"/>
  <c r="S2371" i="1"/>
  <c r="U2371" i="1" s="1"/>
  <c r="S2372" i="1"/>
  <c r="S2373" i="1"/>
  <c r="U2373" i="1" s="1"/>
  <c r="S2374" i="1"/>
  <c r="S2375" i="1"/>
  <c r="U2375" i="1" s="1"/>
  <c r="S2376" i="1"/>
  <c r="U2376" i="1" s="1"/>
  <c r="S2377" i="1"/>
  <c r="U2377" i="1" s="1"/>
  <c r="S2378" i="1"/>
  <c r="S2379" i="1"/>
  <c r="S2380" i="1"/>
  <c r="U2380" i="1" s="1"/>
  <c r="S2381" i="1"/>
  <c r="S2382" i="1"/>
  <c r="S2383" i="1"/>
  <c r="U2383" i="1" s="1"/>
  <c r="S2384" i="1"/>
  <c r="S2385" i="1"/>
  <c r="S2386" i="1"/>
  <c r="S2387" i="1"/>
  <c r="U2387" i="1" s="1"/>
  <c r="S2388" i="1"/>
  <c r="S2389" i="1"/>
  <c r="U2389" i="1" s="1"/>
  <c r="S2390" i="1"/>
  <c r="S2391" i="1"/>
  <c r="U2391" i="1" s="1"/>
  <c r="S2392" i="1"/>
  <c r="U2392" i="1" s="1"/>
  <c r="S2393" i="1"/>
  <c r="U2393" i="1" s="1"/>
  <c r="S2394" i="1"/>
  <c r="S2395" i="1"/>
  <c r="S2396" i="1"/>
  <c r="U2396" i="1" s="1"/>
  <c r="S2397" i="1"/>
  <c r="S2398" i="1"/>
  <c r="S2399" i="1"/>
  <c r="U2399" i="1" s="1"/>
  <c r="S2400" i="1"/>
  <c r="S2401" i="1"/>
  <c r="S2402" i="1"/>
  <c r="S2403" i="1"/>
  <c r="U2403" i="1" s="1"/>
  <c r="S2404" i="1"/>
  <c r="S2405" i="1"/>
  <c r="U2405" i="1" s="1"/>
  <c r="S2406" i="1"/>
  <c r="S2407" i="1"/>
  <c r="U2407" i="1" s="1"/>
  <c r="S2408" i="1"/>
  <c r="U2408" i="1" s="1"/>
  <c r="S2409" i="1"/>
  <c r="U2409" i="1" s="1"/>
  <c r="S2410" i="1"/>
  <c r="S2411" i="1"/>
  <c r="S2412" i="1"/>
  <c r="U2412" i="1" s="1"/>
  <c r="S2413" i="1"/>
  <c r="S2414" i="1"/>
  <c r="S2415" i="1"/>
  <c r="U2415" i="1" s="1"/>
  <c r="S2416" i="1"/>
  <c r="S2417" i="1"/>
  <c r="S2418" i="1"/>
  <c r="S2419" i="1"/>
  <c r="U2419" i="1" s="1"/>
  <c r="S2420" i="1"/>
  <c r="S2421" i="1"/>
  <c r="U2421" i="1" s="1"/>
  <c r="S2422" i="1"/>
  <c r="S2423" i="1"/>
  <c r="U2423" i="1" s="1"/>
  <c r="S2424" i="1"/>
  <c r="U2424" i="1" s="1"/>
  <c r="S2425" i="1"/>
  <c r="U2425" i="1" s="1"/>
  <c r="S2426" i="1"/>
  <c r="S2427" i="1"/>
  <c r="S2428" i="1"/>
  <c r="U2428" i="1" s="1"/>
  <c r="S2429" i="1"/>
  <c r="S2430" i="1"/>
  <c r="S2431" i="1"/>
  <c r="U2431" i="1" s="1"/>
  <c r="S2432" i="1"/>
  <c r="S2433" i="1"/>
  <c r="S2434" i="1"/>
  <c r="S2435" i="1"/>
  <c r="U2435" i="1" s="1"/>
  <c r="S2436" i="1"/>
  <c r="S2437" i="1"/>
  <c r="U2437" i="1" s="1"/>
  <c r="S2438" i="1"/>
  <c r="S2439" i="1"/>
  <c r="U2439" i="1" s="1"/>
  <c r="S2440" i="1"/>
  <c r="U2440" i="1" s="1"/>
  <c r="S2441" i="1"/>
  <c r="U2441" i="1" s="1"/>
  <c r="S2442" i="1"/>
  <c r="S2443" i="1"/>
  <c r="S2444" i="1"/>
  <c r="U2444" i="1" s="1"/>
  <c r="S2445" i="1"/>
  <c r="S2446" i="1"/>
  <c r="S2447" i="1"/>
  <c r="U2447" i="1" s="1"/>
  <c r="S2448" i="1"/>
  <c r="S2449" i="1"/>
  <c r="S2450" i="1"/>
  <c r="S2451" i="1"/>
  <c r="U2451" i="1" s="1"/>
  <c r="S2452" i="1"/>
  <c r="S2453" i="1"/>
  <c r="U2453" i="1" s="1"/>
  <c r="S2454" i="1"/>
  <c r="S2455" i="1"/>
  <c r="U2455" i="1" s="1"/>
  <c r="S2456" i="1"/>
  <c r="U2456" i="1" s="1"/>
  <c r="S2457" i="1"/>
  <c r="U2457" i="1" s="1"/>
  <c r="S2458" i="1"/>
  <c r="S2459" i="1"/>
  <c r="S2460" i="1"/>
  <c r="U2460" i="1" s="1"/>
  <c r="S2461" i="1"/>
  <c r="S2462" i="1"/>
  <c r="S2463" i="1"/>
  <c r="U2463" i="1" s="1"/>
  <c r="S2464" i="1"/>
  <c r="S2465" i="1"/>
  <c r="S2466" i="1"/>
  <c r="S2467" i="1"/>
  <c r="U2467" i="1" s="1"/>
  <c r="S2468" i="1"/>
  <c r="S2469" i="1"/>
  <c r="U2469" i="1" s="1"/>
  <c r="S2470" i="1"/>
  <c r="S2471" i="1"/>
  <c r="U2471" i="1" s="1"/>
  <c r="S2472" i="1"/>
  <c r="U2472" i="1" s="1"/>
  <c r="S2473" i="1"/>
  <c r="U2473" i="1" s="1"/>
  <c r="S2474" i="1"/>
  <c r="S2475" i="1"/>
  <c r="S2476" i="1"/>
  <c r="U2476" i="1" s="1"/>
  <c r="S2477" i="1"/>
  <c r="S2478" i="1"/>
  <c r="S2479" i="1"/>
  <c r="U2479" i="1" s="1"/>
  <c r="S2480" i="1"/>
  <c r="S2481" i="1"/>
  <c r="S2482" i="1"/>
  <c r="S2483" i="1"/>
  <c r="U2483" i="1" s="1"/>
  <c r="S2484" i="1"/>
  <c r="S2485" i="1"/>
  <c r="U2485" i="1" s="1"/>
  <c r="S2486" i="1"/>
  <c r="S2487" i="1"/>
  <c r="U2487" i="1" s="1"/>
  <c r="S2488" i="1"/>
  <c r="U2488" i="1" s="1"/>
  <c r="S2489" i="1"/>
  <c r="U2489" i="1" s="1"/>
  <c r="S2490" i="1"/>
  <c r="S2491" i="1"/>
  <c r="S2492" i="1"/>
  <c r="U2492" i="1" s="1"/>
  <c r="S2493" i="1"/>
  <c r="S2494" i="1"/>
  <c r="S2495" i="1"/>
  <c r="U2495" i="1" s="1"/>
  <c r="S2496" i="1"/>
  <c r="S2497" i="1"/>
  <c r="S2498" i="1"/>
  <c r="S2499" i="1"/>
  <c r="U2499" i="1" s="1"/>
  <c r="S2500" i="1"/>
  <c r="S2501" i="1"/>
  <c r="U2501" i="1" s="1"/>
  <c r="S2502" i="1"/>
  <c r="S2503" i="1"/>
  <c r="U2503" i="1" s="1"/>
  <c r="S2504" i="1"/>
  <c r="U2504" i="1" s="1"/>
  <c r="S2505" i="1"/>
  <c r="U2505" i="1" s="1"/>
  <c r="S2506" i="1"/>
  <c r="S2507" i="1"/>
  <c r="S2508" i="1"/>
  <c r="U2508" i="1" s="1"/>
  <c r="S2509" i="1"/>
  <c r="S2510" i="1"/>
  <c r="S2511" i="1"/>
  <c r="U2511" i="1" s="1"/>
  <c r="S2512" i="1"/>
  <c r="S2513" i="1"/>
  <c r="S2514" i="1"/>
  <c r="S2515" i="1"/>
  <c r="U2515" i="1" s="1"/>
  <c r="S2516" i="1"/>
  <c r="S2517" i="1"/>
  <c r="U2517" i="1" s="1"/>
  <c r="S2518" i="1"/>
  <c r="S2519" i="1"/>
  <c r="U2519" i="1" s="1"/>
  <c r="S2520" i="1"/>
  <c r="U2520" i="1" s="1"/>
  <c r="S2521" i="1"/>
  <c r="U2521" i="1" s="1"/>
  <c r="S2522" i="1"/>
  <c r="S2523" i="1"/>
  <c r="S2524" i="1"/>
  <c r="U2524" i="1" s="1"/>
  <c r="S2525" i="1"/>
  <c r="S2526" i="1"/>
  <c r="S2527" i="1"/>
  <c r="U2527" i="1" s="1"/>
  <c r="S2528" i="1"/>
  <c r="S2529" i="1"/>
  <c r="S2530" i="1"/>
  <c r="S2531" i="1"/>
  <c r="U2531" i="1" s="1"/>
  <c r="S2532" i="1"/>
  <c r="S2533" i="1"/>
  <c r="U2533" i="1" s="1"/>
  <c r="S2534" i="1"/>
  <c r="S2535" i="1"/>
  <c r="U2535" i="1" s="1"/>
  <c r="S2536" i="1"/>
  <c r="U2536" i="1" s="1"/>
  <c r="S2537" i="1"/>
  <c r="U2537" i="1" s="1"/>
  <c r="S2538" i="1"/>
  <c r="S2539" i="1"/>
  <c r="S2540" i="1"/>
  <c r="U2540" i="1" s="1"/>
  <c r="S2541" i="1"/>
  <c r="S2542" i="1"/>
  <c r="S2543" i="1"/>
  <c r="U2543" i="1" s="1"/>
  <c r="S2544" i="1"/>
  <c r="S2545" i="1"/>
  <c r="S2546" i="1"/>
  <c r="S2547" i="1"/>
  <c r="U2547" i="1" s="1"/>
  <c r="S2548" i="1"/>
  <c r="S2549" i="1"/>
  <c r="U2549" i="1" s="1"/>
  <c r="S2550" i="1"/>
  <c r="S2551" i="1"/>
  <c r="U2551" i="1" s="1"/>
  <c r="S2552" i="1"/>
  <c r="U2552" i="1" s="1"/>
  <c r="S2553" i="1"/>
  <c r="U2553" i="1" s="1"/>
  <c r="S2554" i="1"/>
  <c r="S2555" i="1"/>
  <c r="S2556" i="1"/>
  <c r="U2556" i="1" s="1"/>
  <c r="S2557" i="1"/>
  <c r="S2558" i="1"/>
  <c r="S2559" i="1"/>
  <c r="U2559" i="1" s="1"/>
  <c r="S2560" i="1"/>
  <c r="S2561" i="1"/>
  <c r="S2562" i="1"/>
  <c r="S2563" i="1"/>
  <c r="U2563" i="1" s="1"/>
  <c r="S2564" i="1"/>
  <c r="S2565" i="1"/>
  <c r="U2565" i="1" s="1"/>
  <c r="S2566" i="1"/>
  <c r="S2567" i="1"/>
  <c r="U2567" i="1" s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U2575" i="1" s="1"/>
  <c r="S2576" i="1"/>
  <c r="S2577" i="1"/>
  <c r="S2578" i="1"/>
  <c r="S2579" i="1"/>
  <c r="U2579" i="1" s="1"/>
  <c r="S2580" i="1"/>
  <c r="S2581" i="1"/>
  <c r="U2581" i="1" s="1"/>
  <c r="S2582" i="1"/>
  <c r="S2583" i="1"/>
  <c r="U2583" i="1" s="1"/>
  <c r="S2584" i="1"/>
  <c r="U2584" i="1" s="1"/>
  <c r="S2585" i="1"/>
  <c r="U2585" i="1" s="1"/>
  <c r="S2586" i="1"/>
  <c r="S2587" i="1"/>
  <c r="S2588" i="1"/>
  <c r="U2588" i="1" s="1"/>
  <c r="S2589" i="1"/>
  <c r="S2590" i="1"/>
  <c r="S2591" i="1"/>
  <c r="U2591" i="1" s="1"/>
  <c r="S2592" i="1"/>
  <c r="S2593" i="1"/>
  <c r="S2594" i="1"/>
  <c r="S2595" i="1"/>
  <c r="U2595" i="1" s="1"/>
  <c r="S2596" i="1"/>
  <c r="S2597" i="1"/>
  <c r="U2597" i="1" s="1"/>
  <c r="S2598" i="1"/>
  <c r="S2599" i="1"/>
  <c r="U2599" i="1" s="1"/>
  <c r="S2600" i="1"/>
  <c r="U2600" i="1" s="1"/>
  <c r="S2601" i="1"/>
  <c r="U2601" i="1" s="1"/>
  <c r="S2602" i="1"/>
  <c r="S2603" i="1"/>
  <c r="S2604" i="1"/>
  <c r="U2604" i="1" s="1"/>
  <c r="S2605" i="1"/>
  <c r="S2606" i="1"/>
  <c r="S2607" i="1"/>
  <c r="U2607" i="1" s="1"/>
  <c r="S2608" i="1"/>
  <c r="S2609" i="1"/>
  <c r="S2610" i="1"/>
  <c r="S2611" i="1"/>
  <c r="U2611" i="1" s="1"/>
  <c r="S2612" i="1"/>
  <c r="S2613" i="1"/>
  <c r="U2613" i="1" s="1"/>
  <c r="S2614" i="1"/>
  <c r="S2615" i="1"/>
  <c r="U2615" i="1" s="1"/>
  <c r="S2616" i="1"/>
  <c r="U2616" i="1" s="1"/>
  <c r="S2617" i="1"/>
  <c r="U2617" i="1" s="1"/>
  <c r="S2618" i="1"/>
  <c r="S2619" i="1"/>
  <c r="S2620" i="1"/>
  <c r="U2620" i="1" s="1"/>
  <c r="S2621" i="1"/>
  <c r="S2622" i="1"/>
  <c r="S2623" i="1"/>
  <c r="U2623" i="1" s="1"/>
  <c r="S2624" i="1"/>
  <c r="S2625" i="1"/>
  <c r="S2626" i="1"/>
  <c r="S2627" i="1"/>
  <c r="U2627" i="1" s="1"/>
  <c r="S2628" i="1"/>
  <c r="S2629" i="1"/>
  <c r="U2629" i="1" s="1"/>
  <c r="S2630" i="1"/>
  <c r="S2631" i="1"/>
  <c r="U2631" i="1" s="1"/>
  <c r="S2632" i="1"/>
  <c r="U2632" i="1" s="1"/>
  <c r="S2633" i="1"/>
  <c r="U2633" i="1" s="1"/>
  <c r="S2634" i="1"/>
  <c r="S2635" i="1"/>
  <c r="S2636" i="1"/>
  <c r="U2636" i="1" s="1"/>
  <c r="S2637" i="1"/>
  <c r="S2638" i="1"/>
  <c r="S2639" i="1"/>
  <c r="U2639" i="1" s="1"/>
  <c r="S2640" i="1"/>
  <c r="S2641" i="1"/>
  <c r="S2642" i="1"/>
  <c r="S2643" i="1"/>
  <c r="U2643" i="1" s="1"/>
  <c r="S2644" i="1"/>
  <c r="S2645" i="1"/>
  <c r="U2645" i="1" s="1"/>
  <c r="S2646" i="1"/>
  <c r="S2647" i="1"/>
  <c r="U2647" i="1" s="1"/>
  <c r="S2648" i="1"/>
  <c r="U2648" i="1" s="1"/>
  <c r="S2649" i="1"/>
  <c r="U2649" i="1" s="1"/>
  <c r="S2650" i="1"/>
  <c r="S2651" i="1"/>
  <c r="S2652" i="1"/>
  <c r="U2652" i="1" s="1"/>
  <c r="S2653" i="1"/>
  <c r="S2654" i="1"/>
  <c r="S2655" i="1"/>
  <c r="U2655" i="1" s="1"/>
  <c r="S2656" i="1"/>
  <c r="S2657" i="1"/>
  <c r="S2658" i="1"/>
  <c r="S2659" i="1"/>
  <c r="U2659" i="1" s="1"/>
  <c r="S2660" i="1"/>
  <c r="S2661" i="1"/>
  <c r="U2661" i="1" s="1"/>
  <c r="S2662" i="1"/>
  <c r="S2663" i="1"/>
  <c r="U2663" i="1" s="1"/>
  <c r="S2664" i="1"/>
  <c r="U2664" i="1" s="1"/>
  <c r="S2665" i="1"/>
  <c r="U2665" i="1" s="1"/>
  <c r="S2666" i="1"/>
  <c r="S2667" i="1"/>
  <c r="S2668" i="1"/>
  <c r="U2668" i="1" s="1"/>
  <c r="S2669" i="1"/>
  <c r="S2670" i="1"/>
  <c r="S2671" i="1"/>
  <c r="U2671" i="1" s="1"/>
  <c r="S2672" i="1"/>
  <c r="S2673" i="1"/>
  <c r="S2674" i="1"/>
  <c r="S2675" i="1"/>
  <c r="U2675" i="1" s="1"/>
  <c r="S2676" i="1"/>
  <c r="S2677" i="1"/>
  <c r="U2677" i="1" s="1"/>
  <c r="S2678" i="1"/>
  <c r="S2679" i="1"/>
  <c r="U2679" i="1" s="1"/>
  <c r="S2680" i="1"/>
  <c r="U2680" i="1" s="1"/>
  <c r="S2681" i="1"/>
  <c r="U2681" i="1" s="1"/>
  <c r="S2682" i="1"/>
  <c r="S2683" i="1"/>
  <c r="S2684" i="1"/>
  <c r="U2684" i="1" s="1"/>
  <c r="S2685" i="1"/>
  <c r="S2686" i="1"/>
  <c r="S2687" i="1"/>
  <c r="U2687" i="1" s="1"/>
  <c r="S2688" i="1"/>
  <c r="S2689" i="1"/>
  <c r="S2690" i="1"/>
  <c r="S2691" i="1"/>
  <c r="U2691" i="1" s="1"/>
  <c r="S2692" i="1"/>
  <c r="S2693" i="1"/>
  <c r="U2693" i="1" s="1"/>
  <c r="S2694" i="1"/>
  <c r="S2695" i="1"/>
  <c r="U2695" i="1" s="1"/>
  <c r="S2696" i="1"/>
  <c r="U2696" i="1" s="1"/>
  <c r="S2697" i="1"/>
  <c r="U2697" i="1" s="1"/>
  <c r="S2698" i="1"/>
  <c r="S2699" i="1"/>
  <c r="S2700" i="1"/>
  <c r="U2700" i="1" s="1"/>
  <c r="S2701" i="1"/>
  <c r="S2702" i="1"/>
  <c r="S2703" i="1"/>
  <c r="U2703" i="1" s="1"/>
  <c r="S2704" i="1"/>
  <c r="S2705" i="1"/>
  <c r="S2706" i="1"/>
  <c r="S2707" i="1"/>
  <c r="U2707" i="1" s="1"/>
  <c r="S2708" i="1"/>
  <c r="S2709" i="1"/>
  <c r="U2709" i="1" s="1"/>
  <c r="S2710" i="1"/>
  <c r="S2711" i="1"/>
  <c r="U2711" i="1" s="1"/>
  <c r="S2712" i="1"/>
  <c r="U2712" i="1" s="1"/>
  <c r="S2713" i="1"/>
  <c r="U2713" i="1" s="1"/>
  <c r="S2714" i="1"/>
  <c r="S2715" i="1"/>
  <c r="S2716" i="1"/>
  <c r="U2716" i="1" s="1"/>
  <c r="S2717" i="1"/>
  <c r="S2718" i="1"/>
  <c r="S2719" i="1"/>
  <c r="U2719" i="1" s="1"/>
  <c r="S2720" i="1"/>
  <c r="S2721" i="1"/>
  <c r="S2722" i="1"/>
  <c r="S2723" i="1"/>
  <c r="U2723" i="1" s="1"/>
  <c r="S2724" i="1"/>
  <c r="S2725" i="1"/>
  <c r="U2725" i="1" s="1"/>
  <c r="S2726" i="1"/>
  <c r="S2727" i="1"/>
  <c r="U2727" i="1" s="1"/>
  <c r="S2728" i="1"/>
  <c r="U2728" i="1" s="1"/>
  <c r="S2729" i="1"/>
  <c r="U2729" i="1" s="1"/>
  <c r="S2730" i="1"/>
  <c r="S2731" i="1"/>
  <c r="S2732" i="1"/>
  <c r="U2732" i="1" s="1"/>
  <c r="S2733" i="1"/>
  <c r="S2734" i="1"/>
  <c r="S2735" i="1"/>
  <c r="U2735" i="1" s="1"/>
  <c r="S2736" i="1"/>
  <c r="S2737" i="1"/>
  <c r="S2738" i="1"/>
  <c r="S2739" i="1"/>
  <c r="U2739" i="1" s="1"/>
  <c r="S2740" i="1"/>
  <c r="S2741" i="1"/>
  <c r="U2741" i="1" s="1"/>
  <c r="S2742" i="1"/>
  <c r="S2743" i="1"/>
  <c r="U2743" i="1" s="1"/>
  <c r="S2744" i="1"/>
  <c r="U2744" i="1" s="1"/>
  <c r="S2745" i="1"/>
  <c r="U2745" i="1" s="1"/>
  <c r="S2746" i="1"/>
  <c r="S2747" i="1"/>
  <c r="S2748" i="1"/>
  <c r="U2748" i="1" s="1"/>
  <c r="S2749" i="1"/>
  <c r="S2750" i="1"/>
  <c r="S2751" i="1"/>
  <c r="U2751" i="1" s="1"/>
  <c r="S2752" i="1"/>
  <c r="S2753" i="1"/>
  <c r="S2754" i="1"/>
  <c r="S2755" i="1"/>
  <c r="U2755" i="1" s="1"/>
  <c r="S2756" i="1"/>
  <c r="S2757" i="1"/>
  <c r="U2757" i="1" s="1"/>
  <c r="S2758" i="1"/>
  <c r="S2759" i="1"/>
  <c r="U2759" i="1" s="1"/>
  <c r="S2760" i="1"/>
  <c r="U2760" i="1" s="1"/>
  <c r="S2761" i="1"/>
  <c r="U2761" i="1" s="1"/>
  <c r="S2762" i="1"/>
  <c r="S2763" i="1"/>
  <c r="S2764" i="1"/>
  <c r="U2764" i="1" s="1"/>
  <c r="S2765" i="1"/>
  <c r="S2766" i="1"/>
  <c r="S2767" i="1"/>
  <c r="U2767" i="1" s="1"/>
  <c r="S2768" i="1"/>
  <c r="S2769" i="1"/>
  <c r="S2770" i="1"/>
  <c r="S2771" i="1"/>
  <c r="U2771" i="1" s="1"/>
  <c r="S2772" i="1"/>
  <c r="S2773" i="1"/>
  <c r="U2773" i="1" s="1"/>
  <c r="S2774" i="1"/>
  <c r="S2775" i="1"/>
  <c r="U2775" i="1" s="1"/>
  <c r="S2776" i="1"/>
  <c r="U2776" i="1" s="1"/>
  <c r="S2777" i="1"/>
  <c r="U2777" i="1" s="1"/>
  <c r="S2778" i="1"/>
  <c r="S2779" i="1"/>
  <c r="S2780" i="1"/>
  <c r="U2780" i="1" s="1"/>
  <c r="S2781" i="1"/>
  <c r="S2782" i="1"/>
  <c r="S2783" i="1"/>
  <c r="U2783" i="1" s="1"/>
  <c r="S2784" i="1"/>
  <c r="S2785" i="1"/>
  <c r="S2786" i="1"/>
  <c r="S2787" i="1"/>
  <c r="U2787" i="1" s="1"/>
  <c r="S2788" i="1"/>
  <c r="S2789" i="1"/>
  <c r="U2789" i="1" s="1"/>
  <c r="S2790" i="1"/>
  <c r="S2791" i="1"/>
  <c r="U2791" i="1" s="1"/>
  <c r="S2792" i="1"/>
  <c r="U2792" i="1" s="1"/>
  <c r="S2793" i="1"/>
  <c r="U2793" i="1" s="1"/>
  <c r="S2794" i="1"/>
  <c r="S2795" i="1"/>
  <c r="S2796" i="1"/>
  <c r="U2796" i="1" s="1"/>
  <c r="S2797" i="1"/>
  <c r="S2798" i="1"/>
  <c r="S2799" i="1"/>
  <c r="U2799" i="1" s="1"/>
  <c r="S2800" i="1"/>
  <c r="S2801" i="1"/>
  <c r="S2802" i="1"/>
  <c r="S2803" i="1"/>
  <c r="U2803" i="1" s="1"/>
  <c r="S2804" i="1"/>
  <c r="S2805" i="1"/>
  <c r="U2805" i="1" s="1"/>
  <c r="S2806" i="1"/>
  <c r="S2807" i="1"/>
  <c r="U2807" i="1" s="1"/>
  <c r="S2808" i="1"/>
  <c r="U2808" i="1" s="1"/>
  <c r="S2809" i="1"/>
  <c r="U2809" i="1" s="1"/>
  <c r="S2810" i="1"/>
  <c r="S2811" i="1"/>
  <c r="S2812" i="1"/>
  <c r="U2812" i="1" s="1"/>
  <c r="S2813" i="1"/>
  <c r="S2814" i="1"/>
  <c r="S2815" i="1"/>
  <c r="U2815" i="1" s="1"/>
  <c r="S2816" i="1"/>
  <c r="S2817" i="1"/>
  <c r="S2818" i="1"/>
  <c r="S2819" i="1"/>
  <c r="U2819" i="1" s="1"/>
  <c r="S2820" i="1"/>
  <c r="S2821" i="1"/>
  <c r="U2821" i="1" s="1"/>
  <c r="S2822" i="1"/>
  <c r="S2823" i="1"/>
  <c r="U2823" i="1" s="1"/>
  <c r="S2824" i="1"/>
  <c r="U2824" i="1" s="1"/>
  <c r="S2825" i="1"/>
  <c r="U2825" i="1" s="1"/>
  <c r="S2826" i="1"/>
  <c r="S2827" i="1"/>
  <c r="S2828" i="1"/>
  <c r="U2828" i="1" s="1"/>
  <c r="S2829" i="1"/>
  <c r="S2830" i="1"/>
  <c r="S2831" i="1"/>
  <c r="U2831" i="1" s="1"/>
  <c r="S2832" i="1"/>
  <c r="S2833" i="1"/>
  <c r="S2834" i="1"/>
  <c r="S2835" i="1"/>
  <c r="U2835" i="1" s="1"/>
  <c r="S2836" i="1"/>
  <c r="S2837" i="1"/>
  <c r="U2837" i="1" s="1"/>
  <c r="S2838" i="1"/>
  <c r="S2839" i="1"/>
  <c r="U2839" i="1" s="1"/>
  <c r="S2840" i="1"/>
  <c r="U2840" i="1" s="1"/>
  <c r="S2841" i="1"/>
  <c r="U2841" i="1" s="1"/>
  <c r="S2842" i="1"/>
  <c r="S2843" i="1"/>
  <c r="S2844" i="1"/>
  <c r="U2844" i="1" s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U2853" i="1" s="1"/>
  <c r="S2854" i="1"/>
  <c r="S2855" i="1"/>
  <c r="U2855" i="1" s="1"/>
  <c r="S2856" i="1"/>
  <c r="U2856" i="1" s="1"/>
  <c r="S2857" i="1"/>
  <c r="U2857" i="1" s="1"/>
  <c r="S2858" i="1"/>
  <c r="S2859" i="1"/>
  <c r="S2860" i="1"/>
  <c r="U2860" i="1" s="1"/>
  <c r="S2861" i="1"/>
  <c r="S2862" i="1"/>
  <c r="S2863" i="1"/>
  <c r="U2863" i="1" s="1"/>
  <c r="S2864" i="1"/>
  <c r="S2865" i="1"/>
  <c r="S2866" i="1"/>
  <c r="S2867" i="1"/>
  <c r="U2867" i="1" s="1"/>
  <c r="S2868" i="1"/>
  <c r="S2869" i="1"/>
  <c r="U2869" i="1" s="1"/>
  <c r="S2870" i="1"/>
  <c r="S2871" i="1"/>
  <c r="U2871" i="1" s="1"/>
  <c r="S2872" i="1"/>
  <c r="U2872" i="1" s="1"/>
  <c r="S2873" i="1"/>
  <c r="U2873" i="1" s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U2883" i="1" s="1"/>
  <c r="S2884" i="1"/>
  <c r="S2885" i="1"/>
  <c r="U2885" i="1" s="1"/>
  <c r="S2886" i="1"/>
  <c r="S2887" i="1"/>
  <c r="U2887" i="1" s="1"/>
  <c r="S2888" i="1"/>
  <c r="U2888" i="1" s="1"/>
  <c r="S2889" i="1"/>
  <c r="U2889" i="1" s="1"/>
  <c r="S2890" i="1"/>
  <c r="S2891" i="1"/>
  <c r="S2892" i="1"/>
  <c r="U2892" i="1" s="1"/>
  <c r="S2893" i="1"/>
  <c r="S2894" i="1"/>
  <c r="S2895" i="1"/>
  <c r="U2895" i="1" s="1"/>
  <c r="S2896" i="1"/>
  <c r="S2897" i="1"/>
  <c r="S2898" i="1"/>
  <c r="S2899" i="1"/>
  <c r="U2899" i="1" s="1"/>
  <c r="S2900" i="1"/>
  <c r="S2901" i="1"/>
  <c r="U2901" i="1" s="1"/>
  <c r="S2902" i="1"/>
  <c r="S2903" i="1"/>
  <c r="U2903" i="1" s="1"/>
  <c r="S2904" i="1"/>
  <c r="U2904" i="1" s="1"/>
  <c r="S2905" i="1"/>
  <c r="U2905" i="1" s="1"/>
  <c r="S2906" i="1"/>
  <c r="S2907" i="1"/>
  <c r="S2908" i="1"/>
  <c r="U2908" i="1" s="1"/>
  <c r="S2909" i="1"/>
  <c r="S2910" i="1"/>
  <c r="S2911" i="1"/>
  <c r="U2911" i="1" s="1"/>
  <c r="S2912" i="1"/>
  <c r="S2913" i="1"/>
  <c r="S2914" i="1"/>
  <c r="S2915" i="1"/>
  <c r="U2915" i="1" s="1"/>
  <c r="S2916" i="1"/>
  <c r="S2917" i="1"/>
  <c r="U2917" i="1" s="1"/>
  <c r="S2918" i="1"/>
  <c r="S2919" i="1"/>
  <c r="U2919" i="1" s="1"/>
  <c r="S2920" i="1"/>
  <c r="U2920" i="1" s="1"/>
  <c r="S2921" i="1"/>
  <c r="U2921" i="1" s="1"/>
  <c r="S2922" i="1"/>
  <c r="S2923" i="1"/>
  <c r="S2924" i="1"/>
  <c r="U2924" i="1" s="1"/>
  <c r="S2925" i="1"/>
  <c r="S2926" i="1"/>
  <c r="S2927" i="1"/>
  <c r="U2927" i="1" s="1"/>
  <c r="S2928" i="1"/>
  <c r="S2929" i="1"/>
  <c r="S2930" i="1"/>
  <c r="S2931" i="1"/>
  <c r="U2931" i="1" s="1"/>
  <c r="S2932" i="1"/>
  <c r="S2933" i="1"/>
  <c r="U2933" i="1" s="1"/>
  <c r="S2934" i="1"/>
  <c r="S2935" i="1"/>
  <c r="U2935" i="1" s="1"/>
  <c r="S2936" i="1"/>
  <c r="U2936" i="1" s="1"/>
  <c r="S2937" i="1"/>
  <c r="U2937" i="1" s="1"/>
  <c r="S2938" i="1"/>
  <c r="S2939" i="1"/>
  <c r="S2940" i="1"/>
  <c r="U2940" i="1" s="1"/>
  <c r="S2941" i="1"/>
  <c r="S2942" i="1"/>
  <c r="S2943" i="1"/>
  <c r="U2943" i="1" s="1"/>
  <c r="S2944" i="1"/>
  <c r="S2945" i="1"/>
  <c r="S2946" i="1"/>
  <c r="S2947" i="1"/>
  <c r="U2947" i="1" s="1"/>
  <c r="S2948" i="1"/>
  <c r="S2949" i="1"/>
  <c r="U2949" i="1" s="1"/>
  <c r="S2950" i="1"/>
  <c r="S2951" i="1"/>
  <c r="U2951" i="1" s="1"/>
  <c r="S2952" i="1"/>
  <c r="U2952" i="1" s="1"/>
  <c r="S2953" i="1"/>
  <c r="U2953" i="1" s="1"/>
  <c r="S2954" i="1"/>
  <c r="S2955" i="1"/>
  <c r="S2956" i="1"/>
  <c r="U2956" i="1" s="1"/>
  <c r="S2957" i="1"/>
  <c r="S2958" i="1"/>
  <c r="S2959" i="1"/>
  <c r="U2959" i="1" s="1"/>
  <c r="S2960" i="1"/>
  <c r="S2961" i="1"/>
  <c r="S2962" i="1"/>
  <c r="S2963" i="1"/>
  <c r="U2963" i="1" s="1"/>
  <c r="S2964" i="1"/>
  <c r="S2965" i="1"/>
  <c r="U2965" i="1" s="1"/>
  <c r="S2966" i="1"/>
  <c r="S2967" i="1"/>
  <c r="U2967" i="1" s="1"/>
  <c r="S2968" i="1"/>
  <c r="U2968" i="1" s="1"/>
  <c r="S2969" i="1"/>
  <c r="U2969" i="1" s="1"/>
  <c r="S2970" i="1"/>
  <c r="S2971" i="1"/>
  <c r="S2972" i="1"/>
  <c r="U2972" i="1" s="1"/>
  <c r="S2973" i="1"/>
  <c r="S2974" i="1"/>
  <c r="S2975" i="1"/>
  <c r="U2975" i="1" s="1"/>
  <c r="S2976" i="1"/>
  <c r="S2977" i="1"/>
  <c r="S2978" i="1"/>
  <c r="S2979" i="1"/>
  <c r="U2979" i="1" s="1"/>
  <c r="S2980" i="1"/>
  <c r="S2981" i="1"/>
  <c r="U2981" i="1" s="1"/>
  <c r="S2982" i="1"/>
  <c r="S2983" i="1"/>
  <c r="U2983" i="1" s="1"/>
  <c r="S2984" i="1"/>
  <c r="U2984" i="1" s="1"/>
  <c r="S2985" i="1"/>
  <c r="U2985" i="1" s="1"/>
  <c r="S2986" i="1"/>
  <c r="S2987" i="1"/>
  <c r="S2988" i="1"/>
  <c r="U2988" i="1" s="1"/>
  <c r="S2989" i="1"/>
  <c r="S2990" i="1"/>
  <c r="S2991" i="1"/>
  <c r="U2991" i="1" s="1"/>
  <c r="S2992" i="1"/>
  <c r="S2993" i="1"/>
  <c r="S2994" i="1"/>
  <c r="S2995" i="1"/>
  <c r="U2995" i="1" s="1"/>
  <c r="S2996" i="1"/>
  <c r="S2997" i="1"/>
  <c r="U2997" i="1" s="1"/>
  <c r="S2998" i="1"/>
  <c r="S2999" i="1"/>
  <c r="U2999" i="1" s="1"/>
  <c r="S3000" i="1"/>
  <c r="U3000" i="1" s="1"/>
  <c r="S3001" i="1"/>
  <c r="U3001" i="1" s="1"/>
  <c r="S3002" i="1"/>
  <c r="S3003" i="1"/>
  <c r="S3004" i="1"/>
  <c r="U3004" i="1" s="1"/>
  <c r="S3005" i="1"/>
  <c r="S3006" i="1"/>
  <c r="S3007" i="1"/>
  <c r="U3007" i="1" s="1"/>
  <c r="S3008" i="1"/>
  <c r="S3009" i="1"/>
  <c r="S3010" i="1"/>
  <c r="S3011" i="1"/>
  <c r="U3011" i="1" s="1"/>
  <c r="S3012" i="1"/>
  <c r="S3013" i="1"/>
  <c r="U3013" i="1" s="1"/>
  <c r="S3014" i="1"/>
  <c r="S3015" i="1"/>
  <c r="U3015" i="1" s="1"/>
  <c r="S3016" i="1"/>
  <c r="U3016" i="1" s="1"/>
  <c r="S3017" i="1"/>
  <c r="U3017" i="1" s="1"/>
  <c r="S3018" i="1"/>
  <c r="S3019" i="1"/>
  <c r="S3020" i="1"/>
  <c r="U3020" i="1" s="1"/>
  <c r="S3021" i="1"/>
  <c r="S3022" i="1"/>
  <c r="S3023" i="1"/>
  <c r="U3023" i="1" s="1"/>
  <c r="S3024" i="1"/>
  <c r="S3025" i="1"/>
  <c r="S3026" i="1"/>
  <c r="S3027" i="1"/>
  <c r="U3027" i="1" s="1"/>
  <c r="S3028" i="1"/>
  <c r="S3029" i="1"/>
  <c r="U3029" i="1" s="1"/>
  <c r="S3030" i="1"/>
  <c r="S3031" i="1"/>
  <c r="U3031" i="1" s="1"/>
  <c r="S3032" i="1"/>
  <c r="U3032" i="1" s="1"/>
  <c r="S3033" i="1"/>
  <c r="U3033" i="1" s="1"/>
  <c r="S3034" i="1"/>
  <c r="S3035" i="1"/>
  <c r="S3036" i="1"/>
  <c r="U3036" i="1" s="1"/>
  <c r="S3037" i="1"/>
  <c r="S3038" i="1"/>
  <c r="S3039" i="1"/>
  <c r="U3039" i="1" s="1"/>
  <c r="S3040" i="1"/>
  <c r="S3041" i="1"/>
  <c r="S3042" i="1"/>
  <c r="S3043" i="1"/>
  <c r="U3043" i="1" s="1"/>
  <c r="S3044" i="1"/>
  <c r="S3045" i="1"/>
  <c r="U3045" i="1" s="1"/>
  <c r="S3046" i="1"/>
  <c r="S3047" i="1"/>
  <c r="U3047" i="1" s="1"/>
  <c r="S3048" i="1"/>
  <c r="U3048" i="1" s="1"/>
  <c r="S3049" i="1"/>
  <c r="U3049" i="1" s="1"/>
  <c r="S3050" i="1"/>
  <c r="S3051" i="1"/>
  <c r="S3052" i="1"/>
  <c r="U3052" i="1" s="1"/>
  <c r="S3053" i="1"/>
  <c r="S3054" i="1"/>
  <c r="S3055" i="1"/>
  <c r="U3055" i="1" s="1"/>
  <c r="S3056" i="1"/>
  <c r="S3057" i="1"/>
  <c r="S3058" i="1"/>
  <c r="S3059" i="1"/>
  <c r="U3059" i="1" s="1"/>
  <c r="S3060" i="1"/>
  <c r="S3061" i="1"/>
  <c r="U3061" i="1" s="1"/>
  <c r="S3062" i="1"/>
  <c r="S3063" i="1"/>
  <c r="U3063" i="1" s="1"/>
  <c r="S3064" i="1"/>
  <c r="U3064" i="1" s="1"/>
  <c r="S3065" i="1"/>
  <c r="U3065" i="1" s="1"/>
  <c r="S3066" i="1"/>
  <c r="S3067" i="1"/>
  <c r="S3068" i="1"/>
  <c r="U3068" i="1" s="1"/>
  <c r="S3069" i="1"/>
  <c r="S3070" i="1"/>
  <c r="S3071" i="1"/>
  <c r="U3071" i="1" s="1"/>
  <c r="S3072" i="1"/>
  <c r="S3073" i="1"/>
  <c r="S3074" i="1"/>
  <c r="S3075" i="1"/>
  <c r="U3075" i="1" s="1"/>
  <c r="S3076" i="1"/>
  <c r="S3077" i="1"/>
  <c r="U3077" i="1" s="1"/>
  <c r="S3078" i="1"/>
  <c r="S3079" i="1"/>
  <c r="U3079" i="1" s="1"/>
  <c r="S3080" i="1"/>
  <c r="U3080" i="1" s="1"/>
  <c r="S3081" i="1"/>
  <c r="U3081" i="1" s="1"/>
  <c r="S3082" i="1"/>
  <c r="S3083" i="1"/>
  <c r="S3084" i="1"/>
  <c r="U3084" i="1" s="1"/>
  <c r="S3085" i="1"/>
  <c r="S3086" i="1"/>
  <c r="S3087" i="1"/>
  <c r="U3087" i="1" s="1"/>
  <c r="S3088" i="1"/>
  <c r="S3089" i="1"/>
  <c r="S3090" i="1"/>
  <c r="S3091" i="1"/>
  <c r="U3091" i="1" s="1"/>
  <c r="S3092" i="1"/>
  <c r="S3093" i="1"/>
  <c r="U3093" i="1" s="1"/>
  <c r="S3094" i="1"/>
  <c r="S3095" i="1"/>
  <c r="U3095" i="1" s="1"/>
  <c r="S3096" i="1"/>
  <c r="U3096" i="1" s="1"/>
  <c r="S3097" i="1"/>
  <c r="U3097" i="1" s="1"/>
  <c r="S3098" i="1"/>
  <c r="S3099" i="1"/>
  <c r="S3100" i="1"/>
  <c r="U3100" i="1" s="1"/>
  <c r="S3101" i="1"/>
  <c r="S3102" i="1"/>
  <c r="S3103" i="1"/>
  <c r="U3103" i="1" s="1"/>
  <c r="S3104" i="1"/>
  <c r="S3105" i="1"/>
  <c r="S3106" i="1"/>
  <c r="S3107" i="1"/>
  <c r="U3107" i="1" s="1"/>
  <c r="S3108" i="1"/>
  <c r="S3109" i="1"/>
  <c r="U3109" i="1" s="1"/>
  <c r="S3110" i="1"/>
  <c r="S3111" i="1"/>
  <c r="U3111" i="1" s="1"/>
  <c r="S3112" i="1"/>
  <c r="U3112" i="1" s="1"/>
  <c r="S3113" i="1"/>
  <c r="U3113" i="1" s="1"/>
  <c r="S3114" i="1"/>
  <c r="S3115" i="1"/>
  <c r="S3116" i="1"/>
  <c r="U3116" i="1" s="1"/>
  <c r="S3117" i="1"/>
  <c r="S3118" i="1"/>
  <c r="S3119" i="1"/>
  <c r="U3119" i="1" s="1"/>
  <c r="S3120" i="1"/>
  <c r="S3121" i="1"/>
  <c r="S3122" i="1"/>
  <c r="S3123" i="1"/>
  <c r="U3123" i="1" s="1"/>
  <c r="S3124" i="1"/>
  <c r="S3125" i="1"/>
  <c r="U3125" i="1" s="1"/>
  <c r="S3126" i="1"/>
  <c r="S3127" i="1"/>
  <c r="U3127" i="1" s="1"/>
  <c r="S3128" i="1"/>
  <c r="U3128" i="1" s="1"/>
  <c r="S3129" i="1"/>
  <c r="U3129" i="1" s="1"/>
  <c r="S3130" i="1"/>
  <c r="S3131" i="1"/>
  <c r="S3132" i="1"/>
  <c r="U3132" i="1" s="1"/>
  <c r="S3133" i="1"/>
  <c r="S3134" i="1"/>
  <c r="S3135" i="1"/>
  <c r="U3135" i="1" s="1"/>
  <c r="S3136" i="1"/>
  <c r="S3137" i="1"/>
  <c r="S3138" i="1"/>
  <c r="S3139" i="1"/>
  <c r="U3139" i="1" s="1"/>
  <c r="S3140" i="1"/>
  <c r="S3141" i="1"/>
  <c r="U3141" i="1" s="1"/>
  <c r="S3142" i="1"/>
  <c r="S3143" i="1"/>
  <c r="U3143" i="1" s="1"/>
  <c r="S3144" i="1"/>
  <c r="U3144" i="1" s="1"/>
  <c r="S3145" i="1"/>
  <c r="U3145" i="1" s="1"/>
  <c r="S3146" i="1"/>
  <c r="S3147" i="1"/>
  <c r="S3148" i="1"/>
  <c r="U3148" i="1" s="1"/>
  <c r="S3149" i="1"/>
  <c r="S3150" i="1"/>
  <c r="S3151" i="1"/>
  <c r="U3151" i="1" s="1"/>
  <c r="S3152" i="1"/>
  <c r="U3152" i="1" s="1"/>
  <c r="S3153" i="1"/>
  <c r="S3154" i="1"/>
  <c r="S3155" i="1"/>
  <c r="U3155" i="1" s="1"/>
  <c r="S3156" i="1"/>
  <c r="S3157" i="1"/>
  <c r="U3157" i="1" s="1"/>
  <c r="S3158" i="1"/>
  <c r="S3159" i="1"/>
  <c r="U3159" i="1" s="1"/>
  <c r="S3160" i="1"/>
  <c r="U3160" i="1" s="1"/>
  <c r="S3161" i="1"/>
  <c r="U3161" i="1" s="1"/>
  <c r="S3162" i="1"/>
  <c r="S3163" i="1"/>
  <c r="S3164" i="1"/>
  <c r="U3164" i="1" s="1"/>
  <c r="S3165" i="1"/>
  <c r="S3166" i="1"/>
  <c r="S3167" i="1"/>
  <c r="U3167" i="1" s="1"/>
  <c r="S3168" i="1"/>
  <c r="U3168" i="1" s="1"/>
  <c r="S3169" i="1"/>
  <c r="S3170" i="1"/>
  <c r="S3171" i="1"/>
  <c r="U3171" i="1" s="1"/>
  <c r="S3172" i="1"/>
  <c r="S3173" i="1"/>
  <c r="U3173" i="1" s="1"/>
  <c r="S3174" i="1"/>
  <c r="S3175" i="1"/>
  <c r="U3175" i="1" s="1"/>
  <c r="S3176" i="1"/>
  <c r="U3176" i="1" s="1"/>
  <c r="S3177" i="1"/>
  <c r="U3177" i="1" s="1"/>
  <c r="S3178" i="1"/>
  <c r="S3179" i="1"/>
  <c r="S3180" i="1"/>
  <c r="U3180" i="1" s="1"/>
  <c r="S3181" i="1"/>
  <c r="S3182" i="1"/>
  <c r="S3183" i="1"/>
  <c r="U3183" i="1" s="1"/>
  <c r="S3184" i="1"/>
  <c r="U3184" i="1" s="1"/>
  <c r="S3185" i="1"/>
  <c r="S3186" i="1"/>
  <c r="S3187" i="1"/>
  <c r="U3187" i="1" s="1"/>
  <c r="S3188" i="1"/>
  <c r="S3189" i="1"/>
  <c r="U3189" i="1" s="1"/>
  <c r="S3190" i="1"/>
  <c r="S3191" i="1"/>
  <c r="U3191" i="1" s="1"/>
  <c r="S3192" i="1"/>
  <c r="U3192" i="1" s="1"/>
  <c r="S3193" i="1"/>
  <c r="U3193" i="1" s="1"/>
  <c r="S3194" i="1"/>
  <c r="S3195" i="1"/>
  <c r="S3196" i="1"/>
  <c r="U3196" i="1" s="1"/>
  <c r="S3197" i="1"/>
  <c r="S3198" i="1"/>
  <c r="S3199" i="1"/>
  <c r="U3199" i="1" s="1"/>
  <c r="S3200" i="1"/>
  <c r="U3200" i="1" s="1"/>
  <c r="S3201" i="1"/>
  <c r="S3202" i="1"/>
  <c r="S3203" i="1"/>
  <c r="U3203" i="1" s="1"/>
  <c r="S3204" i="1"/>
  <c r="S3205" i="1"/>
  <c r="U3205" i="1" s="1"/>
  <c r="S3206" i="1"/>
  <c r="S3207" i="1"/>
  <c r="U3207" i="1" s="1"/>
  <c r="S3208" i="1"/>
  <c r="U3208" i="1" s="1"/>
  <c r="S3209" i="1"/>
  <c r="U3209" i="1" s="1"/>
  <c r="S3210" i="1"/>
  <c r="S3211" i="1"/>
  <c r="S3212" i="1"/>
  <c r="U3212" i="1" s="1"/>
  <c r="S3213" i="1"/>
  <c r="S3214" i="1"/>
  <c r="S3215" i="1"/>
  <c r="U3215" i="1" s="1"/>
  <c r="S3216" i="1"/>
  <c r="U3216" i="1" s="1"/>
  <c r="S3217" i="1"/>
  <c r="S3218" i="1"/>
  <c r="S3219" i="1"/>
  <c r="U3219" i="1" s="1"/>
  <c r="S3220" i="1"/>
  <c r="S3221" i="1"/>
  <c r="U3221" i="1" s="1"/>
  <c r="S3222" i="1"/>
  <c r="S3223" i="1"/>
  <c r="U3223" i="1" s="1"/>
  <c r="S3224" i="1"/>
  <c r="U3224" i="1" s="1"/>
  <c r="S3225" i="1"/>
  <c r="U3225" i="1" s="1"/>
  <c r="S3226" i="1"/>
  <c r="S3227" i="1"/>
  <c r="S3228" i="1"/>
  <c r="U3228" i="1" s="1"/>
  <c r="S3229" i="1"/>
  <c r="S3230" i="1"/>
  <c r="S3231" i="1"/>
  <c r="U3231" i="1" s="1"/>
  <c r="S3232" i="1"/>
  <c r="U3232" i="1" s="1"/>
  <c r="S3233" i="1"/>
  <c r="S3234" i="1"/>
  <c r="S3235" i="1"/>
  <c r="U3235" i="1" s="1"/>
  <c r="S3236" i="1"/>
  <c r="S3237" i="1"/>
  <c r="U3237" i="1" s="1"/>
  <c r="S3238" i="1"/>
  <c r="S3239" i="1"/>
  <c r="U3239" i="1" s="1"/>
  <c r="S3240" i="1"/>
  <c r="U3240" i="1" s="1"/>
  <c r="S3241" i="1"/>
  <c r="U3241" i="1" s="1"/>
  <c r="S3242" i="1"/>
  <c r="S3243" i="1"/>
  <c r="S3244" i="1"/>
  <c r="U3244" i="1" s="1"/>
  <c r="S3245" i="1"/>
  <c r="S3246" i="1"/>
  <c r="S3247" i="1"/>
  <c r="U3247" i="1" s="1"/>
  <c r="S3248" i="1"/>
  <c r="U3248" i="1" s="1"/>
  <c r="S3249" i="1"/>
  <c r="S3250" i="1"/>
  <c r="S3251" i="1"/>
  <c r="U3251" i="1" s="1"/>
  <c r="S3252" i="1"/>
  <c r="S3253" i="1"/>
  <c r="U3253" i="1" s="1"/>
  <c r="S3254" i="1"/>
  <c r="S3255" i="1"/>
  <c r="U3255" i="1" s="1"/>
  <c r="S3256" i="1"/>
  <c r="U3256" i="1" s="1"/>
  <c r="S3257" i="1"/>
  <c r="U3257" i="1" s="1"/>
  <c r="S3258" i="1"/>
  <c r="S3259" i="1"/>
  <c r="S3260" i="1"/>
  <c r="U3260" i="1" s="1"/>
  <c r="S3261" i="1"/>
  <c r="S3262" i="1"/>
  <c r="S3263" i="1"/>
  <c r="U3263" i="1" s="1"/>
  <c r="S3264" i="1"/>
  <c r="U3264" i="1" s="1"/>
  <c r="S3265" i="1"/>
  <c r="S3266" i="1"/>
  <c r="S3267" i="1"/>
  <c r="U3267" i="1" s="1"/>
  <c r="S3268" i="1"/>
  <c r="S3269" i="1"/>
  <c r="U3269" i="1" s="1"/>
  <c r="S3270" i="1"/>
  <c r="S3271" i="1"/>
  <c r="U3271" i="1" s="1"/>
  <c r="S3272" i="1"/>
  <c r="U3272" i="1" s="1"/>
  <c r="S3273" i="1"/>
  <c r="U3273" i="1" s="1"/>
  <c r="S3274" i="1"/>
  <c r="S3275" i="1"/>
  <c r="S3276" i="1"/>
  <c r="U3276" i="1" s="1"/>
  <c r="S3277" i="1"/>
  <c r="S3278" i="1"/>
  <c r="S3279" i="1"/>
  <c r="U3279" i="1" s="1"/>
  <c r="S3280" i="1"/>
  <c r="U3280" i="1" s="1"/>
  <c r="S3281" i="1"/>
  <c r="S3282" i="1"/>
  <c r="S3283" i="1"/>
  <c r="U3283" i="1" s="1"/>
  <c r="S3284" i="1"/>
  <c r="S3285" i="1"/>
  <c r="U3285" i="1" s="1"/>
  <c r="S3286" i="1"/>
  <c r="S3287" i="1"/>
  <c r="U3287" i="1" s="1"/>
  <c r="S3288" i="1"/>
  <c r="U3288" i="1" s="1"/>
  <c r="S3289" i="1"/>
  <c r="U3289" i="1" s="1"/>
  <c r="S3290" i="1"/>
  <c r="S3291" i="1"/>
  <c r="S3292" i="1"/>
  <c r="U3292" i="1" s="1"/>
  <c r="S3293" i="1"/>
  <c r="S3294" i="1"/>
  <c r="S3295" i="1"/>
  <c r="U3295" i="1" s="1"/>
  <c r="S3296" i="1"/>
  <c r="U3296" i="1" s="1"/>
  <c r="S3297" i="1"/>
  <c r="S3298" i="1"/>
  <c r="S3299" i="1"/>
  <c r="U3299" i="1" s="1"/>
  <c r="S3300" i="1"/>
  <c r="S3301" i="1"/>
  <c r="U3301" i="1" s="1"/>
  <c r="S3302" i="1"/>
  <c r="S3303" i="1"/>
  <c r="U3303" i="1" s="1"/>
  <c r="S3304" i="1"/>
  <c r="U3304" i="1" s="1"/>
  <c r="S3305" i="1"/>
  <c r="U3305" i="1" s="1"/>
  <c r="S3306" i="1"/>
  <c r="S3307" i="1"/>
  <c r="S3308" i="1"/>
  <c r="U3308" i="1" s="1"/>
  <c r="S3309" i="1"/>
  <c r="S3310" i="1"/>
  <c r="S3311" i="1"/>
  <c r="U3311" i="1" s="1"/>
  <c r="S3312" i="1"/>
  <c r="U3312" i="1" s="1"/>
  <c r="S3313" i="1"/>
  <c r="S3314" i="1"/>
  <c r="S3315" i="1"/>
  <c r="U3315" i="1" s="1"/>
  <c r="S3316" i="1"/>
  <c r="S3317" i="1"/>
  <c r="U3317" i="1" s="1"/>
  <c r="S3318" i="1"/>
  <c r="S3319" i="1"/>
  <c r="U3319" i="1" s="1"/>
  <c r="S3320" i="1"/>
  <c r="U3320" i="1" s="1"/>
  <c r="S3321" i="1"/>
  <c r="U3321" i="1" s="1"/>
  <c r="S3322" i="1"/>
  <c r="S3323" i="1"/>
  <c r="S3324" i="1"/>
  <c r="U3324" i="1" s="1"/>
  <c r="S3325" i="1"/>
  <c r="S3326" i="1"/>
  <c r="S3327" i="1"/>
  <c r="U3327" i="1" s="1"/>
  <c r="S3328" i="1"/>
  <c r="U3328" i="1" s="1"/>
  <c r="S3329" i="1"/>
  <c r="S3330" i="1"/>
  <c r="S3331" i="1"/>
  <c r="U3331" i="1" s="1"/>
  <c r="S3332" i="1"/>
  <c r="S3333" i="1"/>
  <c r="U3333" i="1" s="1"/>
  <c r="S3334" i="1"/>
  <c r="S3335" i="1"/>
  <c r="U3335" i="1" s="1"/>
  <c r="S3336" i="1"/>
  <c r="U3336" i="1" s="1"/>
  <c r="S3337" i="1"/>
  <c r="U3337" i="1" s="1"/>
  <c r="S3338" i="1"/>
  <c r="S3339" i="1"/>
  <c r="S3340" i="1"/>
  <c r="U3340" i="1" s="1"/>
  <c r="S3341" i="1"/>
  <c r="S3342" i="1"/>
  <c r="S3343" i="1"/>
  <c r="U3343" i="1" s="1"/>
  <c r="S3344" i="1"/>
  <c r="U3344" i="1" s="1"/>
  <c r="S3345" i="1"/>
  <c r="S3346" i="1"/>
  <c r="S3347" i="1"/>
  <c r="U3347" i="1" s="1"/>
  <c r="S3348" i="1"/>
  <c r="S3349" i="1"/>
  <c r="U3349" i="1" s="1"/>
  <c r="S3350" i="1"/>
  <c r="S3351" i="1"/>
  <c r="U3351" i="1" s="1"/>
  <c r="S3352" i="1"/>
  <c r="U3352" i="1" s="1"/>
  <c r="S3353" i="1"/>
  <c r="U3353" i="1" s="1"/>
  <c r="S3354" i="1"/>
  <c r="S3355" i="1"/>
  <c r="S3356" i="1"/>
  <c r="U3356" i="1" s="1"/>
  <c r="S3357" i="1"/>
  <c r="S3358" i="1"/>
  <c r="S3359" i="1"/>
  <c r="U3359" i="1" s="1"/>
  <c r="S3360" i="1"/>
  <c r="U3360" i="1" s="1"/>
  <c r="S3361" i="1"/>
  <c r="S3362" i="1"/>
  <c r="S3363" i="1"/>
  <c r="U3363" i="1" s="1"/>
  <c r="S3364" i="1"/>
  <c r="S3365" i="1"/>
  <c r="U3365" i="1" s="1"/>
  <c r="S3366" i="1"/>
  <c r="S3367" i="1"/>
  <c r="U3367" i="1" s="1"/>
  <c r="S3368" i="1"/>
  <c r="U3368" i="1" s="1"/>
  <c r="S3369" i="1"/>
  <c r="U3369" i="1" s="1"/>
  <c r="S3370" i="1"/>
  <c r="S3371" i="1"/>
  <c r="S3372" i="1"/>
  <c r="U3372" i="1" s="1"/>
  <c r="S3373" i="1"/>
  <c r="S3374" i="1"/>
  <c r="S3375" i="1"/>
  <c r="U3375" i="1" s="1"/>
  <c r="S3376" i="1"/>
  <c r="U3376" i="1" s="1"/>
  <c r="S3377" i="1"/>
  <c r="S3378" i="1"/>
  <c r="S3379" i="1"/>
  <c r="U3379" i="1" s="1"/>
  <c r="S3380" i="1"/>
  <c r="S3381" i="1"/>
  <c r="U3381" i="1" s="1"/>
  <c r="S3382" i="1"/>
  <c r="S3383" i="1"/>
  <c r="U3383" i="1" s="1"/>
  <c r="S3384" i="1"/>
  <c r="U3384" i="1" s="1"/>
  <c r="S3385" i="1"/>
  <c r="U3385" i="1" s="1"/>
  <c r="S3386" i="1"/>
  <c r="S3387" i="1"/>
  <c r="S3388" i="1"/>
  <c r="U3388" i="1" s="1"/>
  <c r="S3389" i="1"/>
  <c r="S3390" i="1"/>
  <c r="S3391" i="1"/>
  <c r="U3391" i="1" s="1"/>
  <c r="S3392" i="1"/>
  <c r="U3392" i="1" s="1"/>
  <c r="S3393" i="1"/>
  <c r="S3394" i="1"/>
  <c r="S3395" i="1"/>
  <c r="U3395" i="1" s="1"/>
  <c r="S3396" i="1"/>
  <c r="S3397" i="1"/>
  <c r="U3397" i="1" s="1"/>
  <c r="S3398" i="1"/>
  <c r="S3399" i="1"/>
  <c r="U3399" i="1" s="1"/>
  <c r="S3400" i="1"/>
  <c r="U3400" i="1" s="1"/>
  <c r="S3401" i="1"/>
  <c r="U3401" i="1" s="1"/>
  <c r="S3402" i="1"/>
  <c r="S3403" i="1"/>
  <c r="S3404" i="1"/>
  <c r="U3404" i="1" s="1"/>
  <c r="S3405" i="1"/>
  <c r="S3406" i="1"/>
  <c r="S3407" i="1"/>
  <c r="U3407" i="1" s="1"/>
  <c r="S3408" i="1"/>
  <c r="U3408" i="1" s="1"/>
  <c r="S3409" i="1"/>
  <c r="S3410" i="1"/>
  <c r="S3411" i="1"/>
  <c r="U3411" i="1" s="1"/>
  <c r="S3412" i="1"/>
  <c r="S3413" i="1"/>
  <c r="U3413" i="1" s="1"/>
  <c r="S3414" i="1"/>
  <c r="S3415" i="1"/>
  <c r="U3415" i="1" s="1"/>
  <c r="S3416" i="1"/>
  <c r="U3416" i="1" s="1"/>
  <c r="S3417" i="1"/>
  <c r="U3417" i="1" s="1"/>
  <c r="S3418" i="1"/>
  <c r="S3419" i="1"/>
  <c r="S3420" i="1"/>
  <c r="U3420" i="1" s="1"/>
  <c r="S3421" i="1"/>
  <c r="S3422" i="1"/>
  <c r="S3423" i="1"/>
  <c r="U3423" i="1" s="1"/>
  <c r="S3424" i="1"/>
  <c r="U3424" i="1" s="1"/>
  <c r="S3425" i="1"/>
  <c r="S3426" i="1"/>
  <c r="S3427" i="1"/>
  <c r="U3427" i="1" s="1"/>
  <c r="S3428" i="1"/>
  <c r="S3429" i="1"/>
  <c r="U3429" i="1" s="1"/>
  <c r="S3430" i="1"/>
  <c r="S3431" i="1"/>
  <c r="U3431" i="1" s="1"/>
  <c r="S3432" i="1"/>
  <c r="U3432" i="1" s="1"/>
  <c r="S3433" i="1"/>
  <c r="U3433" i="1" s="1"/>
  <c r="S3434" i="1"/>
  <c r="S3435" i="1"/>
  <c r="S3436" i="1"/>
  <c r="U3436" i="1" s="1"/>
  <c r="S3437" i="1"/>
  <c r="S3438" i="1"/>
  <c r="S3439" i="1"/>
  <c r="U3439" i="1" s="1"/>
  <c r="S3440" i="1"/>
  <c r="U3440" i="1" s="1"/>
  <c r="S3441" i="1"/>
  <c r="S3442" i="1"/>
  <c r="S3443" i="1"/>
  <c r="U3443" i="1" s="1"/>
  <c r="S3444" i="1"/>
  <c r="S3445" i="1"/>
  <c r="U3445" i="1" s="1"/>
  <c r="S3446" i="1"/>
  <c r="S3447" i="1"/>
  <c r="U3447" i="1" s="1"/>
  <c r="S3448" i="1"/>
  <c r="U3448" i="1" s="1"/>
  <c r="S3449" i="1"/>
  <c r="U3449" i="1" s="1"/>
  <c r="S3450" i="1"/>
  <c r="S3451" i="1"/>
  <c r="S3452" i="1"/>
  <c r="U3452" i="1" s="1"/>
  <c r="S3453" i="1"/>
  <c r="S3454" i="1"/>
  <c r="S3455" i="1"/>
  <c r="U3455" i="1" s="1"/>
  <c r="S3456" i="1"/>
  <c r="U3456" i="1" s="1"/>
  <c r="S3457" i="1"/>
  <c r="S3458" i="1"/>
  <c r="S3459" i="1"/>
  <c r="U3459" i="1" s="1"/>
  <c r="S3460" i="1"/>
  <c r="S3461" i="1"/>
  <c r="U3461" i="1" s="1"/>
  <c r="S3462" i="1"/>
  <c r="S3463" i="1"/>
  <c r="U3463" i="1" s="1"/>
  <c r="S3464" i="1"/>
  <c r="U3464" i="1" s="1"/>
  <c r="S3465" i="1"/>
  <c r="U3465" i="1" s="1"/>
  <c r="S3466" i="1"/>
  <c r="S3467" i="1"/>
  <c r="S3468" i="1"/>
  <c r="U3468" i="1" s="1"/>
  <c r="S3469" i="1"/>
  <c r="S3470" i="1"/>
  <c r="S3471" i="1"/>
  <c r="U3471" i="1" s="1"/>
  <c r="S3472" i="1"/>
  <c r="U3472" i="1" s="1"/>
  <c r="S3473" i="1"/>
  <c r="S3474" i="1"/>
  <c r="S3475" i="1"/>
  <c r="U3475" i="1" s="1"/>
  <c r="S3476" i="1"/>
  <c r="S3477" i="1"/>
  <c r="U3477" i="1" s="1"/>
  <c r="S3478" i="1"/>
  <c r="S3479" i="1"/>
  <c r="U3479" i="1" s="1"/>
  <c r="S3480" i="1"/>
  <c r="U3480" i="1" s="1"/>
  <c r="S3481" i="1"/>
  <c r="U3481" i="1" s="1"/>
  <c r="S3482" i="1"/>
  <c r="S3483" i="1"/>
  <c r="S3484" i="1"/>
  <c r="U3484" i="1" s="1"/>
  <c r="S3485" i="1"/>
  <c r="S3486" i="1"/>
  <c r="S3487" i="1"/>
  <c r="U3487" i="1" s="1"/>
  <c r="S3488" i="1"/>
  <c r="U3488" i="1" s="1"/>
  <c r="S3489" i="1"/>
  <c r="S3490" i="1"/>
  <c r="S3491" i="1"/>
  <c r="U3491" i="1" s="1"/>
  <c r="S3492" i="1"/>
  <c r="S3493" i="1"/>
  <c r="U3493" i="1" s="1"/>
  <c r="S3494" i="1"/>
  <c r="S3495" i="1"/>
  <c r="U3495" i="1" s="1"/>
  <c r="S3496" i="1"/>
  <c r="U3496" i="1" s="1"/>
  <c r="S3497" i="1"/>
  <c r="U3497" i="1" s="1"/>
  <c r="S3498" i="1"/>
  <c r="S3499" i="1"/>
  <c r="S3500" i="1"/>
  <c r="U3500" i="1" s="1"/>
  <c r="S3501" i="1"/>
  <c r="S3502" i="1"/>
  <c r="S3503" i="1"/>
  <c r="U3503" i="1" s="1"/>
  <c r="S3504" i="1"/>
  <c r="U3504" i="1" s="1"/>
  <c r="S3505" i="1"/>
  <c r="S3506" i="1"/>
  <c r="S3507" i="1"/>
  <c r="U3507" i="1" s="1"/>
  <c r="S3508" i="1"/>
  <c r="S3509" i="1"/>
  <c r="U3509" i="1" s="1"/>
  <c r="S3510" i="1"/>
  <c r="S3511" i="1"/>
  <c r="U3511" i="1" s="1"/>
  <c r="S3512" i="1"/>
  <c r="U3512" i="1" s="1"/>
  <c r="S3513" i="1"/>
  <c r="U3513" i="1" s="1"/>
  <c r="S3514" i="1"/>
  <c r="S3515" i="1"/>
  <c r="S3516" i="1"/>
  <c r="U3516" i="1" s="1"/>
  <c r="S3517" i="1"/>
  <c r="S3518" i="1"/>
  <c r="S3519" i="1"/>
  <c r="U3519" i="1" s="1"/>
  <c r="S3520" i="1"/>
  <c r="U3520" i="1" s="1"/>
  <c r="S3521" i="1"/>
  <c r="S3522" i="1"/>
  <c r="S3523" i="1"/>
  <c r="U3523" i="1" s="1"/>
  <c r="S3524" i="1"/>
  <c r="S3525" i="1"/>
  <c r="U3525" i="1" s="1"/>
  <c r="S3526" i="1"/>
  <c r="S3527" i="1"/>
  <c r="U3527" i="1" s="1"/>
  <c r="S3528" i="1"/>
  <c r="U3528" i="1" s="1"/>
  <c r="S3529" i="1"/>
  <c r="U3529" i="1" s="1"/>
  <c r="S3530" i="1"/>
  <c r="S3531" i="1"/>
  <c r="S3532" i="1"/>
  <c r="U3532" i="1" s="1"/>
  <c r="S3533" i="1"/>
  <c r="S3534" i="1"/>
  <c r="S3535" i="1"/>
  <c r="U3535" i="1" s="1"/>
  <c r="S3536" i="1"/>
  <c r="U3536" i="1" s="1"/>
  <c r="S3537" i="1"/>
  <c r="S3538" i="1"/>
  <c r="S3539" i="1"/>
  <c r="U3539" i="1" s="1"/>
  <c r="S3540" i="1"/>
  <c r="S3541" i="1"/>
  <c r="U3541" i="1" s="1"/>
  <c r="S3542" i="1"/>
  <c r="S3543" i="1"/>
  <c r="U3543" i="1" s="1"/>
  <c r="S3544" i="1"/>
  <c r="U3544" i="1" s="1"/>
  <c r="S3545" i="1"/>
  <c r="U3545" i="1" s="1"/>
  <c r="S3546" i="1"/>
  <c r="S3547" i="1"/>
  <c r="S3548" i="1"/>
  <c r="U3548" i="1" s="1"/>
  <c r="S3549" i="1"/>
  <c r="S3550" i="1"/>
  <c r="S3551" i="1"/>
  <c r="U3551" i="1" s="1"/>
  <c r="S3552" i="1"/>
  <c r="U3552" i="1" s="1"/>
  <c r="S3553" i="1"/>
  <c r="S3554" i="1"/>
  <c r="S3555" i="1"/>
  <c r="U3555" i="1" s="1"/>
  <c r="S3556" i="1"/>
  <c r="S3557" i="1"/>
  <c r="U3557" i="1" s="1"/>
  <c r="S3558" i="1"/>
  <c r="S3559" i="1"/>
  <c r="U3559" i="1" s="1"/>
  <c r="S3560" i="1"/>
  <c r="U3560" i="1" s="1"/>
  <c r="S3561" i="1"/>
  <c r="U3561" i="1" s="1"/>
  <c r="S3562" i="1"/>
  <c r="S3563" i="1"/>
  <c r="S3564" i="1"/>
  <c r="U3564" i="1" s="1"/>
  <c r="S3565" i="1"/>
  <c r="S3566" i="1"/>
  <c r="S3567" i="1"/>
  <c r="U3567" i="1" s="1"/>
  <c r="S3568" i="1"/>
  <c r="U3568" i="1" s="1"/>
  <c r="S3569" i="1"/>
  <c r="S3570" i="1"/>
  <c r="S3571" i="1"/>
  <c r="U3571" i="1" s="1"/>
  <c r="S3572" i="1"/>
  <c r="S3573" i="1"/>
  <c r="U3573" i="1" s="1"/>
  <c r="S3574" i="1"/>
  <c r="S3575" i="1"/>
  <c r="U3575" i="1" s="1"/>
  <c r="S3576" i="1"/>
  <c r="U3576" i="1" s="1"/>
  <c r="S3577" i="1"/>
  <c r="U3577" i="1" s="1"/>
  <c r="S3578" i="1"/>
  <c r="S3579" i="1"/>
  <c r="S3580" i="1"/>
  <c r="U3580" i="1" s="1"/>
  <c r="S3581" i="1"/>
  <c r="S3582" i="1"/>
  <c r="S3583" i="1"/>
  <c r="U3583" i="1" s="1"/>
  <c r="S3584" i="1"/>
  <c r="U3584" i="1" s="1"/>
  <c r="S3585" i="1"/>
  <c r="S3586" i="1"/>
  <c r="S3587" i="1"/>
  <c r="U3587" i="1" s="1"/>
  <c r="S3588" i="1"/>
  <c r="S3589" i="1"/>
  <c r="U3589" i="1" s="1"/>
  <c r="S3590" i="1"/>
  <c r="S3591" i="1"/>
  <c r="U3591" i="1" s="1"/>
  <c r="S3592" i="1"/>
  <c r="U3592" i="1" s="1"/>
  <c r="S3593" i="1"/>
  <c r="U3593" i="1" s="1"/>
  <c r="S3594" i="1"/>
  <c r="S3595" i="1"/>
  <c r="S3596" i="1"/>
  <c r="U3596" i="1" s="1"/>
  <c r="S3597" i="1"/>
  <c r="S3598" i="1"/>
  <c r="S3599" i="1"/>
  <c r="U3599" i="1" s="1"/>
  <c r="S3600" i="1"/>
  <c r="U3600" i="1" s="1"/>
  <c r="S3601" i="1"/>
  <c r="S3602" i="1"/>
  <c r="S3603" i="1"/>
  <c r="U3603" i="1" s="1"/>
  <c r="S3604" i="1"/>
  <c r="S3605" i="1"/>
  <c r="U3605" i="1" s="1"/>
  <c r="S3606" i="1"/>
  <c r="S3607" i="1"/>
  <c r="U3607" i="1" s="1"/>
  <c r="S3608" i="1"/>
  <c r="U3608" i="1" s="1"/>
  <c r="S3609" i="1"/>
  <c r="U3609" i="1" s="1"/>
  <c r="S3610" i="1"/>
  <c r="S3611" i="1"/>
  <c r="S3612" i="1"/>
  <c r="U3612" i="1" s="1"/>
  <c r="S3613" i="1"/>
  <c r="S3614" i="1"/>
  <c r="S3615" i="1"/>
  <c r="U3615" i="1" s="1"/>
  <c r="S3616" i="1"/>
  <c r="U3616" i="1" s="1"/>
  <c r="S3617" i="1"/>
  <c r="S3618" i="1"/>
  <c r="S3619" i="1"/>
  <c r="U3619" i="1" s="1"/>
  <c r="S3620" i="1"/>
  <c r="S3621" i="1"/>
  <c r="U3621" i="1" s="1"/>
  <c r="S3622" i="1"/>
  <c r="S3623" i="1"/>
  <c r="U3623" i="1" s="1"/>
  <c r="S3624" i="1"/>
  <c r="U3624" i="1" s="1"/>
  <c r="S3625" i="1"/>
  <c r="U3625" i="1" s="1"/>
  <c r="S3626" i="1"/>
  <c r="S3627" i="1"/>
  <c r="S3628" i="1"/>
  <c r="U3628" i="1" s="1"/>
  <c r="S3629" i="1"/>
  <c r="S3630" i="1"/>
  <c r="S3631" i="1"/>
  <c r="U3631" i="1" s="1"/>
  <c r="S3632" i="1"/>
  <c r="U3632" i="1" s="1"/>
  <c r="S3633" i="1"/>
  <c r="S3634" i="1"/>
  <c r="S3635" i="1"/>
  <c r="U3635" i="1" s="1"/>
  <c r="S3636" i="1"/>
  <c r="S3637" i="1"/>
  <c r="U3637" i="1" s="1"/>
  <c r="S3638" i="1"/>
  <c r="S3639" i="1"/>
  <c r="U3639" i="1" s="1"/>
  <c r="S3640" i="1"/>
  <c r="U3640" i="1" s="1"/>
  <c r="S3641" i="1"/>
  <c r="U3641" i="1" s="1"/>
  <c r="S3642" i="1"/>
  <c r="S3643" i="1"/>
  <c r="S3644" i="1"/>
  <c r="U3644" i="1" s="1"/>
  <c r="S3645" i="1"/>
  <c r="S3646" i="1"/>
  <c r="S3647" i="1"/>
  <c r="U3647" i="1" s="1"/>
  <c r="S3648" i="1"/>
  <c r="U3648" i="1" s="1"/>
  <c r="S3649" i="1"/>
  <c r="S3650" i="1"/>
  <c r="S3651" i="1"/>
  <c r="U3651" i="1" s="1"/>
  <c r="S3652" i="1"/>
  <c r="S3653" i="1"/>
  <c r="U3653" i="1" s="1"/>
  <c r="S3654" i="1"/>
  <c r="S3655" i="1"/>
  <c r="U3655" i="1" s="1"/>
  <c r="S3656" i="1"/>
  <c r="U3656" i="1" s="1"/>
  <c r="S3657" i="1"/>
  <c r="U3657" i="1" s="1"/>
  <c r="S3658" i="1"/>
  <c r="S3659" i="1"/>
  <c r="S3660" i="1"/>
  <c r="U3660" i="1" s="1"/>
  <c r="S3661" i="1"/>
  <c r="S3662" i="1"/>
  <c r="S3663" i="1"/>
  <c r="U3663" i="1" s="1"/>
  <c r="S3664" i="1"/>
  <c r="U3664" i="1" s="1"/>
  <c r="S3665" i="1"/>
  <c r="S3666" i="1"/>
  <c r="S3667" i="1"/>
  <c r="U3667" i="1" s="1"/>
  <c r="S3668" i="1"/>
  <c r="S3669" i="1"/>
  <c r="U3669" i="1" s="1"/>
  <c r="S3670" i="1"/>
  <c r="S3671" i="1"/>
  <c r="U3671" i="1" s="1"/>
  <c r="S3672" i="1"/>
  <c r="U3672" i="1" s="1"/>
  <c r="S3673" i="1"/>
  <c r="U3673" i="1" s="1"/>
  <c r="S3674" i="1"/>
  <c r="S3675" i="1"/>
  <c r="S3676" i="1"/>
  <c r="U3676" i="1" s="1"/>
  <c r="S3677" i="1"/>
  <c r="S3678" i="1"/>
  <c r="S3679" i="1"/>
  <c r="U3679" i="1" s="1"/>
  <c r="S3680" i="1"/>
  <c r="U3680" i="1" s="1"/>
  <c r="S3681" i="1"/>
  <c r="S3682" i="1"/>
  <c r="S3683" i="1"/>
  <c r="U3683" i="1" s="1"/>
  <c r="S3684" i="1"/>
  <c r="S3685" i="1"/>
  <c r="U3685" i="1" s="1"/>
  <c r="S3686" i="1"/>
  <c r="S3687" i="1"/>
  <c r="U3687" i="1" s="1"/>
  <c r="S3688" i="1"/>
  <c r="U3688" i="1" s="1"/>
  <c r="S3689" i="1"/>
  <c r="U3689" i="1" s="1"/>
  <c r="S3690" i="1"/>
  <c r="S3691" i="1"/>
  <c r="S3692" i="1"/>
  <c r="U3692" i="1" s="1"/>
  <c r="S3693" i="1"/>
  <c r="S3694" i="1"/>
  <c r="S3695" i="1"/>
  <c r="U3695" i="1" s="1"/>
  <c r="S3696" i="1"/>
  <c r="U3696" i="1" s="1"/>
  <c r="S3697" i="1"/>
  <c r="S3698" i="1"/>
  <c r="S3699" i="1"/>
  <c r="U3699" i="1" s="1"/>
  <c r="S3700" i="1"/>
  <c r="S3701" i="1"/>
  <c r="U3701" i="1" s="1"/>
  <c r="S3702" i="1"/>
  <c r="S3703" i="1"/>
  <c r="U3703" i="1" s="1"/>
  <c r="S3704" i="1"/>
  <c r="U3704" i="1" s="1"/>
  <c r="S3705" i="1"/>
  <c r="U3705" i="1" s="1"/>
  <c r="S3706" i="1"/>
  <c r="S3707" i="1"/>
  <c r="S3708" i="1"/>
  <c r="U3708" i="1" s="1"/>
  <c r="S3709" i="1"/>
  <c r="S3710" i="1"/>
  <c r="S3711" i="1"/>
  <c r="U3711" i="1" s="1"/>
  <c r="S3712" i="1"/>
  <c r="U3712" i="1" s="1"/>
  <c r="S3713" i="1"/>
  <c r="S3714" i="1"/>
  <c r="S3715" i="1"/>
  <c r="U3715" i="1" s="1"/>
  <c r="S3716" i="1"/>
  <c r="S3717" i="1"/>
  <c r="U3717" i="1" s="1"/>
  <c r="S3718" i="1"/>
  <c r="S3719" i="1"/>
  <c r="U3719" i="1" s="1"/>
  <c r="S3720" i="1"/>
  <c r="U3720" i="1" s="1"/>
  <c r="S3721" i="1"/>
  <c r="U3721" i="1" s="1"/>
  <c r="S3722" i="1"/>
  <c r="S3723" i="1"/>
  <c r="S3724" i="1"/>
  <c r="U3724" i="1" s="1"/>
  <c r="S3725" i="1"/>
  <c r="S3726" i="1"/>
  <c r="S3727" i="1"/>
  <c r="U3727" i="1" s="1"/>
  <c r="S3728" i="1"/>
  <c r="U3728" i="1" s="1"/>
  <c r="S3729" i="1"/>
  <c r="S3730" i="1"/>
  <c r="S3731" i="1"/>
  <c r="U3731" i="1" s="1"/>
  <c r="S3732" i="1"/>
  <c r="S3733" i="1"/>
  <c r="U3733" i="1" s="1"/>
  <c r="S3734" i="1"/>
  <c r="S3735" i="1"/>
  <c r="U3735" i="1" s="1"/>
  <c r="S3736" i="1"/>
  <c r="U3736" i="1" s="1"/>
  <c r="S3737" i="1"/>
  <c r="U3737" i="1" s="1"/>
  <c r="S3738" i="1"/>
  <c r="S3739" i="1"/>
  <c r="S3740" i="1"/>
  <c r="U3740" i="1" s="1"/>
  <c r="S3741" i="1"/>
  <c r="S3742" i="1"/>
  <c r="S3743" i="1"/>
  <c r="U3743" i="1" s="1"/>
  <c r="S3744" i="1"/>
  <c r="U3744" i="1" s="1"/>
  <c r="S3745" i="1"/>
  <c r="S3746" i="1"/>
  <c r="S3747" i="1"/>
  <c r="U3747" i="1" s="1"/>
  <c r="S3748" i="1"/>
  <c r="S3749" i="1"/>
  <c r="U3749" i="1" s="1"/>
  <c r="S3750" i="1"/>
  <c r="S3751" i="1"/>
  <c r="U3751" i="1" s="1"/>
  <c r="S3752" i="1"/>
  <c r="U3752" i="1" s="1"/>
  <c r="S3753" i="1"/>
  <c r="U3753" i="1" s="1"/>
  <c r="S3754" i="1"/>
  <c r="S3755" i="1"/>
  <c r="S3756" i="1"/>
  <c r="U3756" i="1" s="1"/>
  <c r="S3757" i="1"/>
  <c r="S3758" i="1"/>
  <c r="S3759" i="1"/>
  <c r="U3759" i="1" s="1"/>
  <c r="S3760" i="1"/>
  <c r="U3760" i="1" s="1"/>
  <c r="S3761" i="1"/>
  <c r="S3762" i="1"/>
  <c r="S3763" i="1"/>
  <c r="U3763" i="1" s="1"/>
  <c r="S3764" i="1"/>
  <c r="S3765" i="1"/>
  <c r="U3765" i="1" s="1"/>
  <c r="S3766" i="1"/>
  <c r="S3767" i="1"/>
  <c r="U3767" i="1" s="1"/>
  <c r="S3768" i="1"/>
  <c r="U3768" i="1" s="1"/>
  <c r="S3769" i="1"/>
  <c r="U3769" i="1" s="1"/>
  <c r="S3770" i="1"/>
  <c r="S3771" i="1"/>
  <c r="S3772" i="1"/>
  <c r="U3772" i="1" s="1"/>
  <c r="S3773" i="1"/>
  <c r="S3774" i="1"/>
  <c r="S3775" i="1"/>
  <c r="U3775" i="1" s="1"/>
  <c r="S3776" i="1"/>
  <c r="U3776" i="1" s="1"/>
  <c r="S3777" i="1"/>
  <c r="S3778" i="1"/>
  <c r="S3779" i="1"/>
  <c r="U3779" i="1" s="1"/>
  <c r="S3780" i="1"/>
  <c r="S3781" i="1"/>
  <c r="U3781" i="1" s="1"/>
  <c r="S3782" i="1"/>
  <c r="S3783" i="1"/>
  <c r="U3783" i="1" s="1"/>
  <c r="S3784" i="1"/>
  <c r="U3784" i="1" s="1"/>
  <c r="S3785" i="1"/>
  <c r="U3785" i="1" s="1"/>
  <c r="S3786" i="1"/>
  <c r="S3787" i="1"/>
  <c r="S3788" i="1"/>
  <c r="U3788" i="1" s="1"/>
  <c r="S3789" i="1"/>
  <c r="S3790" i="1"/>
  <c r="S3791" i="1"/>
  <c r="U3791" i="1" s="1"/>
  <c r="S3792" i="1"/>
  <c r="U3792" i="1" s="1"/>
  <c r="S3793" i="1"/>
  <c r="S3794" i="1"/>
  <c r="S3795" i="1"/>
  <c r="U3795" i="1" s="1"/>
  <c r="S3796" i="1"/>
  <c r="S3797" i="1"/>
  <c r="U3797" i="1" s="1"/>
  <c r="S3798" i="1"/>
  <c r="S3799" i="1"/>
  <c r="U3799" i="1" s="1"/>
  <c r="S3800" i="1"/>
  <c r="U3800" i="1" s="1"/>
  <c r="S3801" i="1"/>
  <c r="U3801" i="1" s="1"/>
  <c r="S3802" i="1"/>
  <c r="S3803" i="1"/>
  <c r="S3804" i="1"/>
  <c r="U3804" i="1" s="1"/>
  <c r="S3805" i="1"/>
  <c r="S3806" i="1"/>
  <c r="S3807" i="1"/>
  <c r="U3807" i="1" s="1"/>
  <c r="S3808" i="1"/>
  <c r="U3808" i="1" s="1"/>
  <c r="S3809" i="1"/>
  <c r="S3810" i="1"/>
  <c r="S3811" i="1"/>
  <c r="U3811" i="1" s="1"/>
  <c r="S3812" i="1"/>
  <c r="S3813" i="1"/>
  <c r="U3813" i="1" s="1"/>
  <c r="S3814" i="1"/>
  <c r="S3815" i="1"/>
  <c r="U3815" i="1" s="1"/>
  <c r="S3816" i="1"/>
  <c r="U3816" i="1" s="1"/>
  <c r="S3817" i="1"/>
  <c r="U3817" i="1" s="1"/>
  <c r="S3818" i="1"/>
  <c r="S3819" i="1"/>
  <c r="S3820" i="1"/>
  <c r="U3820" i="1" s="1"/>
  <c r="S3821" i="1"/>
  <c r="S3822" i="1"/>
  <c r="S3823" i="1"/>
  <c r="U3823" i="1" s="1"/>
  <c r="S3824" i="1"/>
  <c r="U3824" i="1" s="1"/>
  <c r="S3825" i="1"/>
  <c r="S3826" i="1"/>
  <c r="S3827" i="1"/>
  <c r="U3827" i="1" s="1"/>
  <c r="S3828" i="1"/>
  <c r="S3829" i="1"/>
  <c r="U3829" i="1" s="1"/>
  <c r="S3830" i="1"/>
  <c r="S3831" i="1"/>
  <c r="U3831" i="1" s="1"/>
  <c r="S3832" i="1"/>
  <c r="U3832" i="1" s="1"/>
  <c r="S3833" i="1"/>
  <c r="U3833" i="1" s="1"/>
  <c r="S3834" i="1"/>
  <c r="S3835" i="1"/>
  <c r="S3836" i="1"/>
  <c r="U3836" i="1" s="1"/>
  <c r="S3837" i="1"/>
  <c r="S3838" i="1"/>
  <c r="S3839" i="1"/>
  <c r="U3839" i="1" s="1"/>
  <c r="S3840" i="1"/>
  <c r="U3840" i="1" s="1"/>
  <c r="S3841" i="1"/>
  <c r="S3842" i="1"/>
  <c r="S3843" i="1"/>
  <c r="U3843" i="1" s="1"/>
  <c r="S3844" i="1"/>
  <c r="S3845" i="1"/>
  <c r="U3845" i="1" s="1"/>
  <c r="S3846" i="1"/>
  <c r="S3847" i="1"/>
  <c r="U3847" i="1" s="1"/>
  <c r="S3848" i="1"/>
  <c r="U3848" i="1" s="1"/>
  <c r="S3849" i="1"/>
  <c r="U3849" i="1" s="1"/>
  <c r="S3850" i="1"/>
  <c r="S3851" i="1"/>
  <c r="S3852" i="1"/>
  <c r="U3852" i="1" s="1"/>
  <c r="S3853" i="1"/>
  <c r="S3854" i="1"/>
  <c r="S3855" i="1"/>
  <c r="U3855" i="1" s="1"/>
  <c r="S3856" i="1"/>
  <c r="U3856" i="1" s="1"/>
  <c r="S3857" i="1"/>
  <c r="S3858" i="1"/>
  <c r="S3859" i="1"/>
  <c r="U3859" i="1" s="1"/>
  <c r="S3860" i="1"/>
  <c r="S3861" i="1"/>
  <c r="U3861" i="1" s="1"/>
  <c r="S3862" i="1"/>
  <c r="S3863" i="1"/>
  <c r="U3863" i="1" s="1"/>
  <c r="S3864" i="1"/>
  <c r="U3864" i="1" s="1"/>
  <c r="S3865" i="1"/>
  <c r="U3865" i="1" s="1"/>
  <c r="S3866" i="1"/>
  <c r="S3867" i="1"/>
  <c r="S3868" i="1"/>
  <c r="U3868" i="1" s="1"/>
  <c r="S3869" i="1"/>
  <c r="S3870" i="1"/>
  <c r="S3871" i="1"/>
  <c r="U3871" i="1" s="1"/>
  <c r="S3872" i="1"/>
  <c r="U3872" i="1" s="1"/>
  <c r="S3873" i="1"/>
  <c r="S3874" i="1"/>
  <c r="S3875" i="1"/>
  <c r="U3875" i="1" s="1"/>
  <c r="S3876" i="1"/>
  <c r="S3877" i="1"/>
  <c r="U3877" i="1" s="1"/>
  <c r="S3878" i="1"/>
  <c r="S3879" i="1"/>
  <c r="U3879" i="1" s="1"/>
  <c r="S3880" i="1"/>
  <c r="U3880" i="1" s="1"/>
  <c r="S3881" i="1"/>
  <c r="U3881" i="1" s="1"/>
  <c r="S3882" i="1"/>
  <c r="S3883" i="1"/>
  <c r="S3884" i="1"/>
  <c r="U3884" i="1" s="1"/>
  <c r="S3885" i="1"/>
  <c r="S3886" i="1"/>
  <c r="S3887" i="1"/>
  <c r="U3887" i="1" s="1"/>
  <c r="S3888" i="1"/>
  <c r="U3888" i="1" s="1"/>
  <c r="S3889" i="1"/>
  <c r="S3890" i="1"/>
  <c r="S3891" i="1"/>
  <c r="U3891" i="1" s="1"/>
  <c r="S3892" i="1"/>
  <c r="S3893" i="1"/>
  <c r="U3893" i="1" s="1"/>
  <c r="S3894" i="1"/>
  <c r="S3895" i="1"/>
  <c r="U3895" i="1" s="1"/>
  <c r="S3896" i="1"/>
  <c r="U3896" i="1" s="1"/>
  <c r="S3897" i="1"/>
  <c r="U3897" i="1" s="1"/>
  <c r="S3898" i="1"/>
  <c r="S3899" i="1"/>
  <c r="S3900" i="1"/>
  <c r="U3900" i="1" s="1"/>
  <c r="S3901" i="1"/>
  <c r="S3902" i="1"/>
  <c r="S3903" i="1"/>
  <c r="U3903" i="1" s="1"/>
  <c r="S3904" i="1"/>
  <c r="U3904" i="1" s="1"/>
  <c r="S3905" i="1"/>
  <c r="S3906" i="1"/>
  <c r="S3907" i="1"/>
  <c r="U3907" i="1" s="1"/>
  <c r="S3908" i="1"/>
  <c r="S3909" i="1"/>
  <c r="U3909" i="1" s="1"/>
  <c r="S3910" i="1"/>
  <c r="S3911" i="1"/>
  <c r="U3911" i="1" s="1"/>
  <c r="S3912" i="1"/>
  <c r="U3912" i="1" s="1"/>
  <c r="S3913" i="1"/>
  <c r="U3913" i="1" s="1"/>
  <c r="S3914" i="1"/>
  <c r="S3915" i="1"/>
  <c r="S3916" i="1"/>
  <c r="U3916" i="1" s="1"/>
  <c r="S3917" i="1"/>
  <c r="S3918" i="1"/>
  <c r="S3919" i="1"/>
  <c r="U3919" i="1" s="1"/>
  <c r="S3920" i="1"/>
  <c r="U3920" i="1" s="1"/>
  <c r="S3921" i="1"/>
  <c r="S3922" i="1"/>
  <c r="S3923" i="1"/>
  <c r="U3923" i="1" s="1"/>
  <c r="S3924" i="1"/>
  <c r="S3925" i="1"/>
  <c r="U3925" i="1" s="1"/>
  <c r="S3926" i="1"/>
  <c r="S3927" i="1"/>
  <c r="U3927" i="1" s="1"/>
  <c r="S3928" i="1"/>
  <c r="U3928" i="1" s="1"/>
  <c r="S3929" i="1"/>
  <c r="U3929" i="1" s="1"/>
  <c r="S3930" i="1"/>
  <c r="S3931" i="1"/>
  <c r="S3932" i="1"/>
  <c r="U3932" i="1" s="1"/>
  <c r="S3933" i="1"/>
  <c r="S3934" i="1"/>
  <c r="S3935" i="1"/>
  <c r="U3935" i="1" s="1"/>
  <c r="S3936" i="1"/>
  <c r="U3936" i="1" s="1"/>
  <c r="S3937" i="1"/>
  <c r="S3938" i="1"/>
  <c r="S3939" i="1"/>
  <c r="U3939" i="1" s="1"/>
  <c r="S3940" i="1"/>
  <c r="S3941" i="1"/>
  <c r="U3941" i="1" s="1"/>
  <c r="S3942" i="1"/>
  <c r="S3943" i="1"/>
  <c r="U3943" i="1" s="1"/>
  <c r="S3944" i="1"/>
  <c r="U3944" i="1" s="1"/>
  <c r="S3945" i="1"/>
  <c r="U3945" i="1" s="1"/>
  <c r="S3946" i="1"/>
  <c r="S3947" i="1"/>
  <c r="S3948" i="1"/>
  <c r="U3948" i="1" s="1"/>
  <c r="S3949" i="1"/>
  <c r="S3950" i="1"/>
  <c r="S3951" i="1"/>
  <c r="U3951" i="1" s="1"/>
  <c r="S3952" i="1"/>
  <c r="U3952" i="1" s="1"/>
  <c r="S3953" i="1"/>
  <c r="S3954" i="1"/>
  <c r="S3955" i="1"/>
  <c r="U3955" i="1" s="1"/>
  <c r="S3956" i="1"/>
  <c r="S3957" i="1"/>
  <c r="U3957" i="1" s="1"/>
  <c r="S3958" i="1"/>
  <c r="S3959" i="1"/>
  <c r="U3959" i="1" s="1"/>
  <c r="S3960" i="1"/>
  <c r="U3960" i="1" s="1"/>
  <c r="S3961" i="1"/>
  <c r="U3961" i="1" s="1"/>
  <c r="S3962" i="1"/>
  <c r="S3963" i="1"/>
  <c r="S3964" i="1"/>
  <c r="U3964" i="1" s="1"/>
  <c r="S3965" i="1"/>
  <c r="S3966" i="1"/>
  <c r="S3967" i="1"/>
  <c r="U3967" i="1" s="1"/>
  <c r="S3968" i="1"/>
  <c r="U3968" i="1" s="1"/>
  <c r="S3969" i="1"/>
  <c r="S3970" i="1"/>
  <c r="S3971" i="1"/>
  <c r="U3971" i="1" s="1"/>
  <c r="S3972" i="1"/>
  <c r="S3973" i="1"/>
  <c r="U3973" i="1" s="1"/>
  <c r="S3974" i="1"/>
  <c r="S3975" i="1"/>
  <c r="U3975" i="1" s="1"/>
  <c r="S3976" i="1"/>
  <c r="U3976" i="1" s="1"/>
  <c r="S3977" i="1"/>
  <c r="U3977" i="1" s="1"/>
  <c r="S3978" i="1"/>
  <c r="S3979" i="1"/>
  <c r="S3980" i="1"/>
  <c r="U3980" i="1" s="1"/>
  <c r="S3981" i="1"/>
  <c r="S3982" i="1"/>
  <c r="S3983" i="1"/>
  <c r="U3983" i="1" s="1"/>
  <c r="S3984" i="1"/>
  <c r="U3984" i="1" s="1"/>
  <c r="S3985" i="1"/>
  <c r="S3986" i="1"/>
  <c r="S3987" i="1"/>
  <c r="U3987" i="1" s="1"/>
  <c r="S3988" i="1"/>
  <c r="S3989" i="1"/>
  <c r="U3989" i="1" s="1"/>
  <c r="S3990" i="1"/>
  <c r="S3991" i="1"/>
  <c r="U3991" i="1" s="1"/>
  <c r="S3992" i="1"/>
  <c r="U3992" i="1" s="1"/>
  <c r="S3993" i="1"/>
  <c r="U3993" i="1" s="1"/>
  <c r="S3994" i="1"/>
  <c r="S3995" i="1"/>
  <c r="S3996" i="1"/>
  <c r="U3996" i="1" s="1"/>
  <c r="S3997" i="1"/>
  <c r="S3998" i="1"/>
  <c r="S3999" i="1"/>
  <c r="U3999" i="1" s="1"/>
  <c r="S4000" i="1"/>
  <c r="U4000" i="1" s="1"/>
  <c r="S4001" i="1"/>
  <c r="S4002" i="1"/>
  <c r="S4003" i="1"/>
  <c r="U4003" i="1" s="1"/>
  <c r="S4004" i="1"/>
  <c r="S4005" i="1"/>
  <c r="U4005" i="1" s="1"/>
  <c r="S4006" i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U4014" i="1" s="1"/>
  <c r="S4015" i="1"/>
  <c r="U4015" i="1" s="1"/>
  <c r="S4016" i="1"/>
  <c r="U4016" i="1" s="1"/>
  <c r="S4017" i="1"/>
  <c r="S4018" i="1"/>
  <c r="S4019" i="1"/>
  <c r="U4019" i="1" s="1"/>
  <c r="S4020" i="1"/>
  <c r="S4021" i="1"/>
  <c r="U4021" i="1" s="1"/>
  <c r="S4022" i="1"/>
  <c r="S4023" i="1"/>
  <c r="U4023" i="1" s="1"/>
  <c r="S4024" i="1"/>
  <c r="U4024" i="1" s="1"/>
  <c r="S4025" i="1"/>
  <c r="U4025" i="1" s="1"/>
  <c r="S4026" i="1"/>
  <c r="S4027" i="1"/>
  <c r="S4028" i="1"/>
  <c r="U4028" i="1" s="1"/>
  <c r="S4029" i="1"/>
  <c r="S4030" i="1"/>
  <c r="U4030" i="1" s="1"/>
  <c r="S4031" i="1"/>
  <c r="U4031" i="1" s="1"/>
  <c r="S4032" i="1"/>
  <c r="U4032" i="1" s="1"/>
  <c r="S4033" i="1"/>
  <c r="S4034" i="1"/>
  <c r="S4035" i="1"/>
  <c r="U4035" i="1" s="1"/>
  <c r="S4036" i="1"/>
  <c r="S4037" i="1"/>
  <c r="U4037" i="1" s="1"/>
  <c r="S4038" i="1"/>
  <c r="S4039" i="1"/>
  <c r="U4039" i="1" s="1"/>
  <c r="S4040" i="1"/>
  <c r="U4040" i="1" s="1"/>
  <c r="S4041" i="1"/>
  <c r="U4041" i="1" s="1"/>
  <c r="S4042" i="1"/>
  <c r="S4043" i="1"/>
  <c r="S4044" i="1"/>
  <c r="U4044" i="1" s="1"/>
  <c r="S4045" i="1"/>
  <c r="S4046" i="1"/>
  <c r="U4046" i="1" s="1"/>
  <c r="S4047" i="1"/>
  <c r="U4047" i="1" s="1"/>
  <c r="S4048" i="1"/>
  <c r="U4048" i="1" s="1"/>
  <c r="S4049" i="1"/>
  <c r="S4050" i="1"/>
  <c r="S4051" i="1"/>
  <c r="U4051" i="1" s="1"/>
  <c r="S4052" i="1"/>
  <c r="S4053" i="1"/>
  <c r="U4053" i="1" s="1"/>
  <c r="S4054" i="1"/>
  <c r="S4055" i="1"/>
  <c r="U4055" i="1" s="1"/>
  <c r="S4056" i="1"/>
  <c r="U4056" i="1" s="1"/>
  <c r="S4057" i="1"/>
  <c r="U4057" i="1" s="1"/>
  <c r="S4058" i="1"/>
  <c r="S4059" i="1"/>
  <c r="S4060" i="1"/>
  <c r="U4060" i="1" s="1"/>
  <c r="S4061" i="1"/>
  <c r="S4062" i="1"/>
  <c r="U4062" i="1" s="1"/>
  <c r="S4063" i="1"/>
  <c r="U4063" i="1" s="1"/>
  <c r="S4064" i="1"/>
  <c r="U4064" i="1" s="1"/>
  <c r="S4065" i="1"/>
  <c r="S4066" i="1"/>
  <c r="S4067" i="1"/>
  <c r="U4067" i="1" s="1"/>
  <c r="S4068" i="1"/>
  <c r="S4069" i="1"/>
  <c r="U4069" i="1" s="1"/>
  <c r="S4070" i="1"/>
  <c r="S4071" i="1"/>
  <c r="U4071" i="1" s="1"/>
  <c r="S4072" i="1"/>
  <c r="U4072" i="1" s="1"/>
  <c r="S4073" i="1"/>
  <c r="U4073" i="1" s="1"/>
  <c r="S4074" i="1"/>
  <c r="S4075" i="1"/>
  <c r="S4076" i="1"/>
  <c r="U4076" i="1" s="1"/>
  <c r="S4077" i="1"/>
  <c r="S4078" i="1"/>
  <c r="U4078" i="1" s="1"/>
  <c r="S4079" i="1"/>
  <c r="U4079" i="1" s="1"/>
  <c r="S4080" i="1"/>
  <c r="U4080" i="1" s="1"/>
  <c r="S4081" i="1"/>
  <c r="S4082" i="1"/>
  <c r="S4083" i="1"/>
  <c r="U4083" i="1" s="1"/>
  <c r="S4084" i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S4092" i="1"/>
  <c r="U4092" i="1" s="1"/>
  <c r="S4093" i="1"/>
  <c r="S4094" i="1"/>
  <c r="U4094" i="1" s="1"/>
  <c r="S4095" i="1"/>
  <c r="U4095" i="1" s="1"/>
  <c r="S4096" i="1"/>
  <c r="U4096" i="1" s="1"/>
  <c r="S4097" i="1"/>
  <c r="S4098" i="1"/>
  <c r="S4099" i="1"/>
  <c r="U4099" i="1" s="1"/>
  <c r="S4100" i="1"/>
  <c r="S4101" i="1"/>
  <c r="U4101" i="1" s="1"/>
  <c r="S4102" i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S4110" i="1"/>
  <c r="U4110" i="1" s="1"/>
  <c r="S4111" i="1"/>
  <c r="U4111" i="1" s="1"/>
  <c r="S4112" i="1"/>
  <c r="U4112" i="1" s="1"/>
  <c r="S4113" i="1"/>
  <c r="S4114" i="1"/>
  <c r="S4115" i="1"/>
  <c r="U4115" i="1" s="1"/>
  <c r="U4107" i="1" l="1"/>
  <c r="U4075" i="1"/>
  <c r="U4043" i="1"/>
  <c r="U4011" i="1"/>
  <c r="U3979" i="1"/>
  <c r="U3963" i="1"/>
  <c r="U3931" i="1"/>
  <c r="U3899" i="1"/>
  <c r="U3867" i="1"/>
  <c r="U3835" i="1"/>
  <c r="U3803" i="1"/>
  <c r="U3723" i="1"/>
  <c r="U643" i="1"/>
  <c r="U627" i="1"/>
  <c r="U611" i="1"/>
  <c r="U595" i="1"/>
  <c r="U579" i="1"/>
  <c r="U563" i="1"/>
  <c r="U547" i="1"/>
  <c r="U531" i="1"/>
  <c r="U515" i="1"/>
  <c r="U499" i="1"/>
  <c r="U483" i="1"/>
  <c r="U467" i="1"/>
  <c r="U451" i="1"/>
  <c r="U435" i="1"/>
  <c r="U419" i="1"/>
  <c r="U403" i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U163" i="1"/>
  <c r="U147" i="1"/>
  <c r="U131" i="1"/>
  <c r="U115" i="1"/>
  <c r="U99" i="1"/>
  <c r="U83" i="1"/>
  <c r="U67" i="1"/>
  <c r="U51" i="1"/>
  <c r="U35" i="1"/>
  <c r="U19" i="1"/>
  <c r="U3" i="1"/>
  <c r="U4091" i="1"/>
  <c r="U4059" i="1"/>
  <c r="U4027" i="1"/>
  <c r="U3995" i="1"/>
  <c r="U3947" i="1"/>
  <c r="U3915" i="1"/>
  <c r="U3883" i="1"/>
  <c r="U3851" i="1"/>
  <c r="U3819" i="1"/>
  <c r="U3787" i="1"/>
  <c r="U3771" i="1"/>
  <c r="U3755" i="1"/>
  <c r="U3739" i="1"/>
  <c r="U3707" i="1"/>
  <c r="U3691" i="1"/>
  <c r="U3675" i="1"/>
  <c r="U3659" i="1"/>
  <c r="U3643" i="1"/>
  <c r="U3627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1" i="1"/>
  <c r="U3195" i="1"/>
  <c r="U3179" i="1"/>
  <c r="U3163" i="1"/>
  <c r="U3147" i="1"/>
  <c r="U3131" i="1"/>
  <c r="U3115" i="1"/>
  <c r="U3099" i="1"/>
  <c r="U3083" i="1"/>
  <c r="U3067" i="1"/>
  <c r="U3051" i="1"/>
  <c r="U3035" i="1"/>
  <c r="G3" i="11"/>
  <c r="H3" i="11"/>
  <c r="H2" i="11"/>
  <c r="G2" i="11"/>
  <c r="F2" i="11"/>
  <c r="F3" i="11"/>
  <c r="U1375" i="1"/>
  <c r="U1359" i="1"/>
  <c r="U1343" i="1"/>
  <c r="U1327" i="1"/>
  <c r="U1311" i="1"/>
  <c r="U1295" i="1"/>
  <c r="U1279" i="1"/>
  <c r="U1263" i="1"/>
  <c r="U1247" i="1"/>
  <c r="U1231" i="1"/>
  <c r="U1215" i="1"/>
  <c r="U1199" i="1"/>
  <c r="U1183" i="1"/>
  <c r="U1167" i="1"/>
  <c r="U1151" i="1"/>
  <c r="U1135" i="1"/>
  <c r="U1119" i="1"/>
  <c r="U1103" i="1"/>
  <c r="U1087" i="1"/>
  <c r="U1071" i="1"/>
  <c r="U1055" i="1"/>
  <c r="U1039" i="1"/>
  <c r="U1023" i="1"/>
  <c r="U1007" i="1"/>
  <c r="U991" i="1"/>
  <c r="U975" i="1"/>
  <c r="U959" i="1"/>
  <c r="U943" i="1"/>
  <c r="U927" i="1"/>
  <c r="U911" i="1"/>
  <c r="U895" i="1"/>
  <c r="U879" i="1"/>
  <c r="U863" i="1"/>
  <c r="U847" i="1"/>
  <c r="U831" i="1"/>
  <c r="U815" i="1"/>
  <c r="U799" i="1"/>
  <c r="U783" i="1"/>
  <c r="U767" i="1"/>
  <c r="U751" i="1"/>
  <c r="U735" i="1"/>
  <c r="U719" i="1"/>
  <c r="U703" i="1"/>
  <c r="U687" i="1"/>
  <c r="U671" i="1"/>
  <c r="U655" i="1"/>
  <c r="U639" i="1"/>
  <c r="U623" i="1"/>
  <c r="U607" i="1"/>
  <c r="U591" i="1"/>
  <c r="U575" i="1"/>
  <c r="U559" i="1"/>
  <c r="U543" i="1"/>
  <c r="U527" i="1"/>
  <c r="U511" i="1"/>
  <c r="U495" i="1"/>
  <c r="U479" i="1"/>
  <c r="U463" i="1"/>
  <c r="U447" i="1"/>
  <c r="U431" i="1"/>
  <c r="U415" i="1"/>
  <c r="U399" i="1"/>
  <c r="U383" i="1"/>
  <c r="U367" i="1"/>
  <c r="U351" i="1"/>
  <c r="U335" i="1"/>
  <c r="U319" i="1"/>
  <c r="U303" i="1"/>
  <c r="U287" i="1"/>
  <c r="U271" i="1"/>
  <c r="U255" i="1"/>
  <c r="U239" i="1"/>
  <c r="U223" i="1"/>
  <c r="U207" i="1"/>
  <c r="U191" i="1"/>
  <c r="U175" i="1"/>
  <c r="U159" i="1"/>
  <c r="U143" i="1"/>
  <c r="U127" i="1"/>
  <c r="U111" i="1"/>
  <c r="U95" i="1"/>
  <c r="U79" i="1"/>
  <c r="U63" i="1"/>
  <c r="U47" i="1"/>
  <c r="U31" i="1"/>
  <c r="U4109" i="1"/>
  <c r="U4093" i="1"/>
  <c r="U4077" i="1"/>
  <c r="U4061" i="1"/>
  <c r="U4045" i="1"/>
  <c r="U4029" i="1"/>
  <c r="U4013" i="1"/>
  <c r="U3997" i="1"/>
  <c r="U3981" i="1"/>
  <c r="U3965" i="1"/>
  <c r="U3949" i="1"/>
  <c r="U3933" i="1"/>
  <c r="U3917" i="1"/>
  <c r="U3901" i="1"/>
  <c r="U3885" i="1"/>
  <c r="U3869" i="1"/>
  <c r="U3853" i="1"/>
  <c r="U3837" i="1"/>
  <c r="U3821" i="1"/>
  <c r="U3805" i="1"/>
  <c r="U3789" i="1"/>
  <c r="U3773" i="1"/>
  <c r="U3757" i="1"/>
  <c r="U3741" i="1"/>
  <c r="U3725" i="1"/>
  <c r="U3709" i="1"/>
  <c r="U3693" i="1"/>
  <c r="U3677" i="1"/>
  <c r="U3661" i="1"/>
  <c r="U3645" i="1"/>
  <c r="U3629" i="1"/>
  <c r="U3613" i="1"/>
  <c r="U3597" i="1"/>
  <c r="U3581" i="1"/>
  <c r="U3565" i="1"/>
  <c r="U3549" i="1"/>
  <c r="U3533" i="1"/>
  <c r="U3517" i="1"/>
  <c r="U3501" i="1"/>
  <c r="U3485" i="1"/>
  <c r="U3469" i="1"/>
  <c r="U3453" i="1"/>
  <c r="U3437" i="1"/>
  <c r="U3421" i="1"/>
  <c r="U3405" i="1"/>
  <c r="U3389" i="1"/>
  <c r="U3373" i="1"/>
  <c r="U3357" i="1"/>
  <c r="U3341" i="1"/>
  <c r="U3325" i="1"/>
  <c r="U3309" i="1"/>
  <c r="U3293" i="1"/>
  <c r="U3277" i="1"/>
  <c r="U3261" i="1"/>
  <c r="U3245" i="1"/>
  <c r="U3229" i="1"/>
  <c r="U3213" i="1"/>
  <c r="U3197" i="1"/>
  <c r="U3181" i="1"/>
  <c r="U3165" i="1"/>
  <c r="U3149" i="1"/>
  <c r="U3133" i="1"/>
  <c r="U3117" i="1"/>
  <c r="U3101" i="1"/>
  <c r="U3085" i="1"/>
  <c r="U3069" i="1"/>
  <c r="U3053" i="1"/>
  <c r="U3037" i="1"/>
  <c r="U3021" i="1"/>
  <c r="U3005" i="1"/>
  <c r="U2989" i="1"/>
  <c r="U2973" i="1"/>
  <c r="U2957" i="1"/>
  <c r="U2941" i="1"/>
  <c r="U2925" i="1"/>
  <c r="U2909" i="1"/>
  <c r="U2893" i="1"/>
  <c r="U2877" i="1"/>
  <c r="U2861" i="1"/>
  <c r="U2845" i="1"/>
  <c r="U2829" i="1"/>
  <c r="U2813" i="1"/>
  <c r="U2797" i="1"/>
  <c r="U2781" i="1"/>
  <c r="U2765" i="1"/>
  <c r="U2749" i="1"/>
  <c r="U2733" i="1"/>
  <c r="U2717" i="1"/>
  <c r="U2701" i="1"/>
  <c r="U2685" i="1"/>
  <c r="U2669" i="1"/>
  <c r="U2653" i="1"/>
  <c r="U2637" i="1"/>
  <c r="U2621" i="1"/>
  <c r="U2605" i="1"/>
  <c r="U2589" i="1"/>
  <c r="U2573" i="1"/>
  <c r="U2557" i="1"/>
  <c r="U2541" i="1"/>
  <c r="U2525" i="1"/>
  <c r="U2509" i="1"/>
  <c r="U2493" i="1"/>
  <c r="U2477" i="1"/>
  <c r="U2461" i="1"/>
  <c r="U2445" i="1"/>
  <c r="U2429" i="1"/>
  <c r="U2413" i="1"/>
  <c r="U2397" i="1"/>
  <c r="U2381" i="1"/>
  <c r="U2365" i="1"/>
  <c r="U2349" i="1"/>
  <c r="U2333" i="1"/>
  <c r="U2317" i="1"/>
  <c r="U2301" i="1"/>
  <c r="U2285" i="1"/>
  <c r="U2269" i="1"/>
  <c r="U2253" i="1"/>
  <c r="U2237" i="1"/>
  <c r="U2221" i="1"/>
  <c r="U2205" i="1"/>
  <c r="U2189" i="1"/>
  <c r="U2173" i="1"/>
  <c r="U2157" i="1"/>
  <c r="U2141" i="1"/>
  <c r="U2125" i="1"/>
  <c r="U2109" i="1"/>
  <c r="U2093" i="1"/>
  <c r="U2077" i="1"/>
  <c r="U2061" i="1"/>
  <c r="U2045" i="1"/>
  <c r="U2029" i="1"/>
  <c r="U2013" i="1"/>
  <c r="U1997" i="1"/>
  <c r="U1981" i="1"/>
  <c r="U1965" i="1"/>
  <c r="U1949" i="1"/>
  <c r="U1933" i="1"/>
  <c r="U3136" i="1"/>
  <c r="U3120" i="1"/>
  <c r="U3104" i="1"/>
  <c r="U3088" i="1"/>
  <c r="U3072" i="1"/>
  <c r="U3056" i="1"/>
  <c r="U3040" i="1"/>
  <c r="U3024" i="1"/>
  <c r="U3008" i="1"/>
  <c r="U2992" i="1"/>
  <c r="U2976" i="1"/>
  <c r="U2960" i="1"/>
  <c r="U2944" i="1"/>
  <c r="U2928" i="1"/>
  <c r="U2912" i="1"/>
  <c r="U2896" i="1"/>
  <c r="U2880" i="1"/>
  <c r="U2864" i="1"/>
  <c r="U2848" i="1"/>
  <c r="U2832" i="1"/>
  <c r="U2816" i="1"/>
  <c r="U2800" i="1"/>
  <c r="U2784" i="1"/>
  <c r="U2768" i="1"/>
  <c r="U2752" i="1"/>
  <c r="U2736" i="1"/>
  <c r="U2720" i="1"/>
  <c r="U2704" i="1"/>
  <c r="U2688" i="1"/>
  <c r="U2672" i="1"/>
  <c r="U2656" i="1"/>
  <c r="U2640" i="1"/>
  <c r="U2624" i="1"/>
  <c r="U2608" i="1"/>
  <c r="U2592" i="1"/>
  <c r="U2576" i="1"/>
  <c r="U2560" i="1"/>
  <c r="U2544" i="1"/>
  <c r="U2528" i="1"/>
  <c r="U2512" i="1"/>
  <c r="U2496" i="1"/>
  <c r="U2480" i="1"/>
  <c r="U2464" i="1"/>
  <c r="U2448" i="1"/>
  <c r="U2432" i="1"/>
  <c r="U2416" i="1"/>
  <c r="U2400" i="1"/>
  <c r="U2384" i="1"/>
  <c r="U2368" i="1"/>
  <c r="U2352" i="1"/>
  <c r="U2336" i="1"/>
  <c r="U2320" i="1"/>
  <c r="U2304" i="1"/>
  <c r="U2288" i="1"/>
  <c r="U2272" i="1"/>
  <c r="U2256" i="1"/>
  <c r="U2240" i="1"/>
  <c r="U2224" i="1"/>
  <c r="U2208" i="1"/>
  <c r="U2192" i="1"/>
  <c r="U2176" i="1"/>
  <c r="U2160" i="1"/>
  <c r="U2144" i="1"/>
  <c r="U2128" i="1"/>
  <c r="U2112" i="1"/>
  <c r="U2096" i="1"/>
  <c r="U2080" i="1"/>
  <c r="U2064" i="1"/>
  <c r="U2048" i="1"/>
  <c r="U2032" i="1"/>
  <c r="U2016" i="1"/>
  <c r="U2000" i="1"/>
  <c r="U1984" i="1"/>
  <c r="U1968" i="1"/>
  <c r="U1952" i="1"/>
  <c r="U1936" i="1"/>
  <c r="U1920" i="1"/>
  <c r="U1904" i="1"/>
  <c r="U1888" i="1"/>
  <c r="U1872" i="1"/>
  <c r="U1856" i="1"/>
  <c r="U1840" i="1"/>
  <c r="U1824" i="1"/>
  <c r="U1808" i="1"/>
  <c r="U1792" i="1"/>
  <c r="U1776" i="1"/>
  <c r="U1760" i="1"/>
  <c r="U1744" i="1"/>
  <c r="U1728" i="1"/>
  <c r="U1712" i="1"/>
  <c r="U1696" i="1"/>
  <c r="U1680" i="1"/>
  <c r="U1664" i="1"/>
  <c r="U1648" i="1"/>
  <c r="U1632" i="1"/>
  <c r="U1616" i="1"/>
  <c r="U1600" i="1"/>
  <c r="U1584" i="1"/>
  <c r="U1568" i="1"/>
  <c r="U1552" i="1"/>
  <c r="U1536" i="1"/>
  <c r="U1520" i="1"/>
  <c r="U1504" i="1"/>
  <c r="U1488" i="1"/>
  <c r="U1472" i="1"/>
  <c r="U1456" i="1"/>
  <c r="U1440" i="1"/>
  <c r="U1424" i="1"/>
  <c r="U1408" i="1"/>
  <c r="U1392" i="1"/>
  <c r="U1376" i="1"/>
  <c r="U1360" i="1"/>
  <c r="U1344" i="1"/>
  <c r="U1328" i="1"/>
  <c r="U1312" i="1"/>
  <c r="U1296" i="1"/>
  <c r="U1280" i="1"/>
  <c r="U1264" i="1"/>
  <c r="U1248" i="1"/>
  <c r="U1232" i="1"/>
  <c r="U1216" i="1"/>
  <c r="U1200" i="1"/>
  <c r="U1184" i="1"/>
  <c r="U1168" i="1"/>
  <c r="U1152" i="1"/>
  <c r="U1136" i="1"/>
  <c r="U1120" i="1"/>
  <c r="U1104" i="1"/>
  <c r="U1088" i="1"/>
  <c r="U1072" i="1"/>
  <c r="U1056" i="1"/>
  <c r="U1040" i="1"/>
  <c r="U1024" i="1"/>
  <c r="U1008" i="1"/>
  <c r="U992" i="1"/>
  <c r="U976" i="1"/>
  <c r="U960" i="1"/>
  <c r="U944" i="1"/>
  <c r="U928" i="1"/>
  <c r="U912" i="1"/>
  <c r="U896" i="1"/>
  <c r="U880" i="1"/>
  <c r="U864" i="1"/>
  <c r="U848" i="1"/>
  <c r="U832" i="1"/>
  <c r="U816" i="1"/>
  <c r="U800" i="1"/>
  <c r="U784" i="1"/>
  <c r="U768" i="1"/>
  <c r="U752" i="1"/>
  <c r="U736" i="1"/>
  <c r="U720" i="1"/>
  <c r="U704" i="1"/>
  <c r="U688" i="1"/>
  <c r="U672" i="1"/>
  <c r="U656" i="1"/>
  <c r="U640" i="1"/>
  <c r="U624" i="1"/>
  <c r="U608" i="1"/>
  <c r="U592" i="1"/>
  <c r="U576" i="1"/>
  <c r="U560" i="1"/>
  <c r="U544" i="1"/>
  <c r="U528" i="1"/>
  <c r="U512" i="1"/>
  <c r="U496" i="1"/>
  <c r="U480" i="1"/>
  <c r="U464" i="1"/>
  <c r="U448" i="1"/>
  <c r="U432" i="1"/>
  <c r="U416" i="1"/>
  <c r="U400" i="1"/>
  <c r="U384" i="1"/>
  <c r="U368" i="1"/>
  <c r="U352" i="1"/>
  <c r="U336" i="1"/>
  <c r="U320" i="1"/>
  <c r="U304" i="1"/>
  <c r="U288" i="1"/>
  <c r="U272" i="1"/>
  <c r="U256" i="1"/>
  <c r="U240" i="1"/>
  <c r="U224" i="1"/>
  <c r="U208" i="1"/>
  <c r="U192" i="1"/>
  <c r="U176" i="1"/>
  <c r="U160" i="1"/>
  <c r="U144" i="1"/>
  <c r="U128" i="1"/>
  <c r="U112" i="1"/>
  <c r="U96" i="1"/>
  <c r="U80" i="1"/>
  <c r="U64" i="1"/>
  <c r="U48" i="1"/>
  <c r="U32" i="1"/>
  <c r="U16" i="1"/>
  <c r="U3998" i="1"/>
  <c r="U3982" i="1"/>
  <c r="U3966" i="1"/>
  <c r="U3950" i="1"/>
  <c r="U3934" i="1"/>
  <c r="U3918" i="1"/>
  <c r="U3902" i="1"/>
  <c r="U3886" i="1"/>
  <c r="U3870" i="1"/>
  <c r="U3854" i="1"/>
  <c r="U3838" i="1"/>
  <c r="U3822" i="1"/>
  <c r="U3806" i="1"/>
  <c r="U3790" i="1"/>
  <c r="U3774" i="1"/>
  <c r="U3758" i="1"/>
  <c r="U3742" i="1"/>
  <c r="U3726" i="1"/>
  <c r="U3710" i="1"/>
  <c r="U3694" i="1"/>
  <c r="U3678" i="1"/>
  <c r="U3662" i="1"/>
  <c r="U3646" i="1"/>
  <c r="U3630" i="1"/>
  <c r="U3614" i="1"/>
  <c r="U3598" i="1"/>
  <c r="U3582" i="1"/>
  <c r="U3566" i="1"/>
  <c r="U3550" i="1"/>
  <c r="U3534" i="1"/>
  <c r="U3518" i="1"/>
  <c r="U3502" i="1"/>
  <c r="U3486" i="1"/>
  <c r="U3470" i="1"/>
  <c r="U3454" i="1"/>
  <c r="U3438" i="1"/>
  <c r="U3422" i="1"/>
  <c r="U3406" i="1"/>
  <c r="U3390" i="1"/>
  <c r="U3374" i="1"/>
  <c r="U3358" i="1"/>
  <c r="U3342" i="1"/>
  <c r="U3326" i="1"/>
  <c r="U3310" i="1"/>
  <c r="U3294" i="1"/>
  <c r="U3278" i="1"/>
  <c r="U3262" i="1"/>
  <c r="U3246" i="1"/>
  <c r="U3230" i="1"/>
  <c r="U3214" i="1"/>
  <c r="U3198" i="1"/>
  <c r="U3182" i="1"/>
  <c r="U3166" i="1"/>
  <c r="U3150" i="1"/>
  <c r="U3134" i="1"/>
  <c r="U3118" i="1"/>
  <c r="U3102" i="1"/>
  <c r="U3086" i="1"/>
  <c r="U3070" i="1"/>
  <c r="U3054" i="1"/>
  <c r="U3038" i="1"/>
  <c r="U3022" i="1"/>
  <c r="U3006" i="1"/>
  <c r="U2990" i="1"/>
  <c r="U2974" i="1"/>
  <c r="U2958" i="1"/>
  <c r="U2942" i="1"/>
  <c r="U2926" i="1"/>
  <c r="U2910" i="1"/>
  <c r="U2894" i="1"/>
  <c r="U2878" i="1"/>
  <c r="U2862" i="1"/>
  <c r="U2846" i="1"/>
  <c r="U2830" i="1"/>
  <c r="U2814" i="1"/>
  <c r="U2798" i="1"/>
  <c r="U2782" i="1"/>
  <c r="U2766" i="1"/>
  <c r="U2750" i="1"/>
  <c r="U2734" i="1"/>
  <c r="U2718" i="1"/>
  <c r="U2702" i="1"/>
  <c r="U2686" i="1"/>
  <c r="U2670" i="1"/>
  <c r="U2654" i="1"/>
  <c r="U2638" i="1"/>
  <c r="U2622" i="1"/>
  <c r="U2606" i="1"/>
  <c r="U2590" i="1"/>
  <c r="U2574" i="1"/>
  <c r="U2558" i="1"/>
  <c r="U2542" i="1"/>
  <c r="U2526" i="1"/>
  <c r="U2510" i="1"/>
  <c r="U2494" i="1"/>
  <c r="U2478" i="1"/>
  <c r="U2462" i="1"/>
  <c r="U2446" i="1"/>
  <c r="U2430" i="1"/>
  <c r="U2414" i="1"/>
  <c r="U2398" i="1"/>
  <c r="U2382" i="1"/>
  <c r="U2366" i="1"/>
  <c r="U2350" i="1"/>
  <c r="U2334" i="1"/>
  <c r="U2318" i="1"/>
  <c r="U2302" i="1"/>
  <c r="U2286" i="1"/>
  <c r="U2270" i="1"/>
  <c r="U2254" i="1"/>
  <c r="U2238" i="1"/>
  <c r="U2222" i="1"/>
  <c r="U2206" i="1"/>
  <c r="U2190" i="1"/>
  <c r="U2174" i="1"/>
  <c r="U2158" i="1"/>
  <c r="U2142" i="1"/>
  <c r="U2126" i="1"/>
  <c r="U2110" i="1"/>
  <c r="U2094" i="1"/>
  <c r="U2078" i="1"/>
  <c r="U2062" i="1"/>
  <c r="U2046" i="1"/>
  <c r="U2030" i="1"/>
  <c r="U2014" i="1"/>
  <c r="U1998" i="1"/>
  <c r="U1982" i="1"/>
  <c r="U1966" i="1"/>
  <c r="U1950" i="1"/>
  <c r="U1934" i="1"/>
  <c r="U1918" i="1"/>
  <c r="U1902" i="1"/>
  <c r="U1886" i="1"/>
  <c r="U1870" i="1"/>
  <c r="U1854" i="1"/>
  <c r="U1838" i="1"/>
  <c r="U1822" i="1"/>
  <c r="U1806" i="1"/>
  <c r="U1790" i="1"/>
  <c r="U1774" i="1"/>
  <c r="U1758" i="1"/>
  <c r="U1742" i="1"/>
  <c r="U1726" i="1"/>
  <c r="U1710" i="1"/>
  <c r="U1694" i="1"/>
  <c r="U1678" i="1"/>
  <c r="U1662" i="1"/>
  <c r="U1646" i="1"/>
  <c r="U1630" i="1"/>
  <c r="U1614" i="1"/>
  <c r="U1598" i="1"/>
  <c r="U1582" i="1"/>
  <c r="U1566" i="1"/>
  <c r="U1550" i="1"/>
  <c r="U1534" i="1"/>
  <c r="U1518" i="1"/>
  <c r="U1502" i="1"/>
  <c r="U1486" i="1"/>
  <c r="U1470" i="1"/>
  <c r="U1454" i="1"/>
  <c r="U1438" i="1"/>
  <c r="U1422" i="1"/>
  <c r="U1406" i="1"/>
  <c r="U1390" i="1"/>
  <c r="U1374" i="1"/>
  <c r="U3019" i="1"/>
  <c r="U3003" i="1"/>
  <c r="U2987" i="1"/>
  <c r="U2971" i="1"/>
  <c r="U2955" i="1"/>
  <c r="U2939" i="1"/>
  <c r="U2923" i="1"/>
  <c r="U2907" i="1"/>
  <c r="U2891" i="1"/>
  <c r="U2875" i="1"/>
  <c r="U2859" i="1"/>
  <c r="U2843" i="1"/>
  <c r="U2827" i="1"/>
  <c r="U2811" i="1"/>
  <c r="U2795" i="1"/>
  <c r="U2779" i="1"/>
  <c r="U2763" i="1"/>
  <c r="U2747" i="1"/>
  <c r="U2731" i="1"/>
  <c r="U4102" i="1"/>
  <c r="U4086" i="1"/>
  <c r="U4070" i="1"/>
  <c r="U4054" i="1"/>
  <c r="U4038" i="1"/>
  <c r="U4022" i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U3782" i="1"/>
  <c r="U3766" i="1"/>
  <c r="U3750" i="1"/>
  <c r="U3734" i="1"/>
  <c r="U3718" i="1"/>
  <c r="U3702" i="1"/>
  <c r="U3686" i="1"/>
  <c r="U3670" i="1"/>
  <c r="U3654" i="1"/>
  <c r="U3638" i="1"/>
  <c r="U3622" i="1"/>
  <c r="U3606" i="1"/>
  <c r="U3590" i="1"/>
  <c r="U3574" i="1"/>
  <c r="U3558" i="1"/>
  <c r="U3542" i="1"/>
  <c r="U3526" i="1"/>
  <c r="U3510" i="1"/>
  <c r="U3494" i="1"/>
  <c r="U3478" i="1"/>
  <c r="U3462" i="1"/>
  <c r="U3446" i="1"/>
  <c r="U3430" i="1"/>
  <c r="U3414" i="1"/>
  <c r="U3398" i="1"/>
  <c r="U3382" i="1"/>
  <c r="U3366" i="1"/>
  <c r="U3350" i="1"/>
  <c r="U3334" i="1"/>
  <c r="U2715" i="1"/>
  <c r="U2699" i="1"/>
  <c r="U2683" i="1"/>
  <c r="U2667" i="1"/>
  <c r="U2651" i="1"/>
  <c r="U2635" i="1"/>
  <c r="U2619" i="1"/>
  <c r="U2603" i="1"/>
  <c r="U2587" i="1"/>
  <c r="U2571" i="1"/>
  <c r="U2555" i="1"/>
  <c r="U2539" i="1"/>
  <c r="U2523" i="1"/>
  <c r="U2507" i="1"/>
  <c r="U2491" i="1"/>
  <c r="U2475" i="1"/>
  <c r="U2459" i="1"/>
  <c r="U2443" i="1"/>
  <c r="U2427" i="1"/>
  <c r="U2411" i="1"/>
  <c r="U2395" i="1"/>
  <c r="U2379" i="1"/>
  <c r="U2363" i="1"/>
  <c r="U2347" i="1"/>
  <c r="U2331" i="1"/>
  <c r="U2315" i="1"/>
  <c r="U2299" i="1"/>
  <c r="U2283" i="1"/>
  <c r="U2267" i="1"/>
  <c r="U2251" i="1"/>
  <c r="U2235" i="1"/>
  <c r="U2219" i="1"/>
  <c r="U2203" i="1"/>
  <c r="U2187" i="1"/>
  <c r="U2171" i="1"/>
  <c r="U2155" i="1"/>
  <c r="U2139" i="1"/>
  <c r="U2123" i="1"/>
  <c r="U2107" i="1"/>
  <c r="U2091" i="1"/>
  <c r="U2075" i="1"/>
  <c r="U2059" i="1"/>
  <c r="U2043" i="1"/>
  <c r="U2027" i="1"/>
  <c r="U2011" i="1"/>
  <c r="U1995" i="1"/>
  <c r="U1979" i="1"/>
  <c r="U1963" i="1"/>
  <c r="U1947" i="1"/>
  <c r="U1931" i="1"/>
  <c r="U1915" i="1"/>
  <c r="U1899" i="1"/>
  <c r="U1883" i="1"/>
  <c r="U1867" i="1"/>
  <c r="U1851" i="1"/>
  <c r="U1835" i="1"/>
  <c r="U1819" i="1"/>
  <c r="U1803" i="1"/>
  <c r="U1787" i="1"/>
  <c r="U1771" i="1"/>
  <c r="U1755" i="1"/>
  <c r="U1739" i="1"/>
  <c r="U1723" i="1"/>
  <c r="U1707" i="1"/>
  <c r="U1691" i="1"/>
  <c r="U1675" i="1"/>
  <c r="U1659" i="1"/>
  <c r="U1643" i="1"/>
  <c r="U1627" i="1"/>
  <c r="U1611" i="1"/>
  <c r="U1595" i="1"/>
  <c r="U1579" i="1"/>
  <c r="U1563" i="1"/>
  <c r="U1547" i="1"/>
  <c r="U1531" i="1"/>
  <c r="U1515" i="1"/>
  <c r="U1499" i="1"/>
  <c r="U1483" i="1"/>
  <c r="U1467" i="1"/>
  <c r="U1451" i="1"/>
  <c r="U1435" i="1"/>
  <c r="U1419" i="1"/>
  <c r="U1403" i="1"/>
  <c r="U1387" i="1"/>
  <c r="U1371" i="1"/>
  <c r="U1358" i="1"/>
  <c r="U1342" i="1"/>
  <c r="U1326" i="1"/>
  <c r="U1310" i="1"/>
  <c r="U1294" i="1"/>
  <c r="U1278" i="1"/>
  <c r="U1262" i="1"/>
  <c r="U1246" i="1"/>
  <c r="U1230" i="1"/>
  <c r="U1214" i="1"/>
  <c r="U1198" i="1"/>
  <c r="U1182" i="1"/>
  <c r="U1166" i="1"/>
  <c r="U1150" i="1"/>
  <c r="U1134" i="1"/>
  <c r="U1118" i="1"/>
  <c r="U1102" i="1"/>
  <c r="U1086" i="1"/>
  <c r="U1070" i="1"/>
  <c r="U1054" i="1"/>
  <c r="U1038" i="1"/>
  <c r="U1022" i="1"/>
  <c r="U1006" i="1"/>
  <c r="U990" i="1"/>
  <c r="U974" i="1"/>
  <c r="U958" i="1"/>
  <c r="U942" i="1"/>
  <c r="U926" i="1"/>
  <c r="U910" i="1"/>
  <c r="U894" i="1"/>
  <c r="U878" i="1"/>
  <c r="U862" i="1"/>
  <c r="U846" i="1"/>
  <c r="U830" i="1"/>
  <c r="U814" i="1"/>
  <c r="U798" i="1"/>
  <c r="U782" i="1"/>
  <c r="U766" i="1"/>
  <c r="U750" i="1"/>
  <c r="U734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26" i="1"/>
  <c r="U510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U15" i="1"/>
  <c r="U1355" i="1"/>
  <c r="U1339" i="1"/>
  <c r="U1323" i="1"/>
  <c r="U1307" i="1"/>
  <c r="U1291" i="1"/>
  <c r="U1275" i="1"/>
  <c r="U1259" i="1"/>
  <c r="U1243" i="1"/>
  <c r="U1227" i="1"/>
  <c r="U1211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U587" i="1"/>
  <c r="U571" i="1"/>
  <c r="U555" i="1"/>
  <c r="U539" i="1"/>
  <c r="U523" i="1"/>
  <c r="U507" i="1"/>
  <c r="U491" i="1"/>
  <c r="U475" i="1"/>
  <c r="U459" i="1"/>
  <c r="U443" i="1"/>
  <c r="U427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U1917" i="1"/>
  <c r="U1901" i="1"/>
  <c r="U3318" i="1"/>
  <c r="U3302" i="1"/>
  <c r="U3286" i="1"/>
  <c r="U3270" i="1"/>
  <c r="U3254" i="1"/>
  <c r="U3238" i="1"/>
  <c r="U3222" i="1"/>
  <c r="U3206" i="1"/>
  <c r="U3190" i="1"/>
  <c r="U3174" i="1"/>
  <c r="U3158" i="1"/>
  <c r="U3142" i="1"/>
  <c r="U3126" i="1"/>
  <c r="U3110" i="1"/>
  <c r="U3094" i="1"/>
  <c r="U3078" i="1"/>
  <c r="U3062" i="1"/>
  <c r="U3046" i="1"/>
  <c r="U3030" i="1"/>
  <c r="U3014" i="1"/>
  <c r="U2998" i="1"/>
  <c r="U2982" i="1"/>
  <c r="U2966" i="1"/>
  <c r="U2950" i="1"/>
  <c r="U2934" i="1"/>
  <c r="U2918" i="1"/>
  <c r="U2902" i="1"/>
  <c r="U2886" i="1"/>
  <c r="U2870" i="1"/>
  <c r="U2854" i="1"/>
  <c r="U2838" i="1"/>
  <c r="U2822" i="1"/>
  <c r="U2806" i="1"/>
  <c r="U2790" i="1"/>
  <c r="U2774" i="1"/>
  <c r="U2758" i="1"/>
  <c r="U2742" i="1"/>
  <c r="U2726" i="1"/>
  <c r="U2710" i="1"/>
  <c r="U2694" i="1"/>
  <c r="U2678" i="1"/>
  <c r="U2662" i="1"/>
  <c r="U2646" i="1"/>
  <c r="U2630" i="1"/>
  <c r="U2614" i="1"/>
  <c r="U2598" i="1"/>
  <c r="U2582" i="1"/>
  <c r="U2566" i="1"/>
  <c r="U2550" i="1"/>
  <c r="U2534" i="1"/>
  <c r="U2518" i="1"/>
  <c r="U2502" i="1"/>
  <c r="U2486" i="1"/>
  <c r="U2470" i="1"/>
  <c r="U2454" i="1"/>
  <c r="U2438" i="1"/>
  <c r="U2422" i="1"/>
  <c r="U2406" i="1"/>
  <c r="U2390" i="1"/>
  <c r="U2374" i="1"/>
  <c r="U2358" i="1"/>
  <c r="U2342" i="1"/>
  <c r="U2326" i="1"/>
  <c r="U2310" i="1"/>
  <c r="U2294" i="1"/>
  <c r="U2278" i="1"/>
  <c r="U2262" i="1"/>
  <c r="U2246" i="1"/>
  <c r="U2230" i="1"/>
  <c r="U2214" i="1"/>
  <c r="U2198" i="1"/>
  <c r="U2182" i="1"/>
  <c r="U2166" i="1"/>
  <c r="U2150" i="1"/>
  <c r="U2134" i="1"/>
  <c r="U2118" i="1"/>
  <c r="U2102" i="1"/>
  <c r="U2086" i="1"/>
  <c r="U2070" i="1"/>
  <c r="U4100" i="1"/>
  <c r="U4084" i="1"/>
  <c r="U4068" i="1"/>
  <c r="U4052" i="1"/>
  <c r="U4036" i="1"/>
  <c r="U4020" i="1"/>
  <c r="U4004" i="1"/>
  <c r="U3988" i="1"/>
  <c r="U3972" i="1"/>
  <c r="U3956" i="1"/>
  <c r="U3940" i="1"/>
  <c r="U3924" i="1"/>
  <c r="U3908" i="1"/>
  <c r="U3892" i="1"/>
  <c r="U3876" i="1"/>
  <c r="U3860" i="1"/>
  <c r="U3844" i="1"/>
  <c r="U3828" i="1"/>
  <c r="U3812" i="1"/>
  <c r="U3796" i="1"/>
  <c r="U3780" i="1"/>
  <c r="U3764" i="1"/>
  <c r="U3748" i="1"/>
  <c r="U3732" i="1"/>
  <c r="U3716" i="1"/>
  <c r="U3700" i="1"/>
  <c r="U3684" i="1"/>
  <c r="U3668" i="1"/>
  <c r="U3652" i="1"/>
  <c r="U3636" i="1"/>
  <c r="U3620" i="1"/>
  <c r="U3604" i="1"/>
  <c r="U3588" i="1"/>
  <c r="U3572" i="1"/>
  <c r="U3556" i="1"/>
  <c r="U3540" i="1"/>
  <c r="U3524" i="1"/>
  <c r="U3508" i="1"/>
  <c r="U3492" i="1"/>
  <c r="U3476" i="1"/>
  <c r="U3460" i="1"/>
  <c r="U3444" i="1"/>
  <c r="U3428" i="1"/>
  <c r="U3412" i="1"/>
  <c r="U3396" i="1"/>
  <c r="U3380" i="1"/>
  <c r="U3364" i="1"/>
  <c r="U3348" i="1"/>
  <c r="U3332" i="1"/>
  <c r="U3316" i="1"/>
  <c r="U3300" i="1"/>
  <c r="U3284" i="1"/>
  <c r="U3268" i="1"/>
  <c r="U3252" i="1"/>
  <c r="U3236" i="1"/>
  <c r="U3220" i="1"/>
  <c r="U3204" i="1"/>
  <c r="U3188" i="1"/>
  <c r="U3172" i="1"/>
  <c r="U3156" i="1"/>
  <c r="U3140" i="1"/>
  <c r="U3124" i="1"/>
  <c r="U3108" i="1"/>
  <c r="U3092" i="1"/>
  <c r="U3076" i="1"/>
  <c r="U3060" i="1"/>
  <c r="U3044" i="1"/>
  <c r="U3028" i="1"/>
  <c r="U3012" i="1"/>
  <c r="U2996" i="1"/>
  <c r="U2980" i="1"/>
  <c r="U2964" i="1"/>
  <c r="U2948" i="1"/>
  <c r="U2932" i="1"/>
  <c r="U2916" i="1"/>
  <c r="U2900" i="1"/>
  <c r="U2884" i="1"/>
  <c r="U2868" i="1"/>
  <c r="U2852" i="1"/>
  <c r="U2836" i="1"/>
  <c r="U2820" i="1"/>
  <c r="U2804" i="1"/>
  <c r="U1885" i="1"/>
  <c r="U1869" i="1"/>
  <c r="U1853" i="1"/>
  <c r="U1837" i="1"/>
  <c r="U1821" i="1"/>
  <c r="U1805" i="1"/>
  <c r="U1789" i="1"/>
  <c r="U1773" i="1"/>
  <c r="U1757" i="1"/>
  <c r="U1741" i="1"/>
  <c r="U1725" i="1"/>
  <c r="U1709" i="1"/>
  <c r="U1693" i="1"/>
  <c r="U1677" i="1"/>
  <c r="U1661" i="1"/>
  <c r="U1645" i="1"/>
  <c r="U1629" i="1"/>
  <c r="U1613" i="1"/>
  <c r="U1597" i="1"/>
  <c r="U1581" i="1"/>
  <c r="U1565" i="1"/>
  <c r="U1549" i="1"/>
  <c r="U1533" i="1"/>
  <c r="U1517" i="1"/>
  <c r="U1501" i="1"/>
  <c r="U1485" i="1"/>
  <c r="U1469" i="1"/>
  <c r="U1453" i="1"/>
  <c r="U1437" i="1"/>
  <c r="U1421" i="1"/>
  <c r="U1405" i="1"/>
  <c r="U1389" i="1"/>
  <c r="U1373" i="1"/>
  <c r="U1357" i="1"/>
  <c r="U1341" i="1"/>
  <c r="U1325" i="1"/>
  <c r="U1309" i="1"/>
  <c r="U1293" i="1"/>
  <c r="U1277" i="1"/>
  <c r="U1261" i="1"/>
  <c r="U1245" i="1"/>
  <c r="U1229" i="1"/>
  <c r="U1213" i="1"/>
  <c r="U1197" i="1"/>
  <c r="U1181" i="1"/>
  <c r="U1165" i="1"/>
  <c r="U1149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U941" i="1"/>
  <c r="U925" i="1"/>
  <c r="U909" i="1"/>
  <c r="U893" i="1"/>
  <c r="U877" i="1"/>
  <c r="U861" i="1"/>
  <c r="U845" i="1"/>
  <c r="U829" i="1"/>
  <c r="U813" i="1"/>
  <c r="U797" i="1"/>
  <c r="U781" i="1"/>
  <c r="U765" i="1"/>
  <c r="U749" i="1"/>
  <c r="U733" i="1"/>
  <c r="U717" i="1"/>
  <c r="U701" i="1"/>
  <c r="U2054" i="1"/>
  <c r="U2038" i="1"/>
  <c r="U2022" i="1"/>
  <c r="U2006" i="1"/>
  <c r="U1990" i="1"/>
  <c r="U1974" i="1"/>
  <c r="U1958" i="1"/>
  <c r="U1942" i="1"/>
  <c r="U1926" i="1"/>
  <c r="U1910" i="1"/>
  <c r="U1894" i="1"/>
  <c r="U1878" i="1"/>
  <c r="U1862" i="1"/>
  <c r="U1846" i="1"/>
  <c r="U1830" i="1"/>
  <c r="U1814" i="1"/>
  <c r="U1798" i="1"/>
  <c r="U1782" i="1"/>
  <c r="U1766" i="1"/>
  <c r="U1750" i="1"/>
  <c r="U1734" i="1"/>
  <c r="U1718" i="1"/>
  <c r="U1702" i="1"/>
  <c r="U1686" i="1"/>
  <c r="U1670" i="1"/>
  <c r="U1654" i="1"/>
  <c r="U1638" i="1"/>
  <c r="U1622" i="1"/>
  <c r="U1606" i="1"/>
  <c r="U1590" i="1"/>
  <c r="U1574" i="1"/>
  <c r="U1558" i="1"/>
  <c r="U1542" i="1"/>
  <c r="U1526" i="1"/>
  <c r="U1510" i="1"/>
  <c r="U1494" i="1"/>
  <c r="U1478" i="1"/>
  <c r="U1462" i="1"/>
  <c r="U1446" i="1"/>
  <c r="U1430" i="1"/>
  <c r="U1414" i="1"/>
  <c r="U1398" i="1"/>
  <c r="U1382" i="1"/>
  <c r="U1366" i="1"/>
  <c r="U1350" i="1"/>
  <c r="U1334" i="1"/>
  <c r="U1318" i="1"/>
  <c r="U1302" i="1"/>
  <c r="U1286" i="1"/>
  <c r="U1270" i="1"/>
  <c r="U1254" i="1"/>
  <c r="U1238" i="1"/>
  <c r="U1222" i="1"/>
  <c r="U1206" i="1"/>
  <c r="U1190" i="1"/>
  <c r="U1174" i="1"/>
  <c r="U1158" i="1"/>
  <c r="U1142" i="1"/>
  <c r="U1126" i="1"/>
  <c r="U1110" i="1"/>
  <c r="U1094" i="1"/>
  <c r="U1078" i="1"/>
  <c r="U1062" i="1"/>
  <c r="U1046" i="1"/>
  <c r="U1030" i="1"/>
  <c r="U1014" i="1"/>
  <c r="U998" i="1"/>
  <c r="U982" i="1"/>
  <c r="U966" i="1"/>
  <c r="U950" i="1"/>
  <c r="U934" i="1"/>
  <c r="U918" i="1"/>
  <c r="U902" i="1"/>
  <c r="U886" i="1"/>
  <c r="U870" i="1"/>
  <c r="U854" i="1"/>
  <c r="U838" i="1"/>
  <c r="U822" i="1"/>
  <c r="U806" i="1"/>
  <c r="U790" i="1"/>
  <c r="U774" i="1"/>
  <c r="U758" i="1"/>
  <c r="U742" i="1"/>
  <c r="U726" i="1"/>
  <c r="U710" i="1"/>
  <c r="U2788" i="1"/>
  <c r="U2772" i="1"/>
  <c r="U2756" i="1"/>
  <c r="U2740" i="1"/>
  <c r="U2724" i="1"/>
  <c r="U2708" i="1"/>
  <c r="U2692" i="1"/>
  <c r="U2676" i="1"/>
  <c r="U2660" i="1"/>
  <c r="U2644" i="1"/>
  <c r="U2628" i="1"/>
  <c r="U2612" i="1"/>
  <c r="U2596" i="1"/>
  <c r="U2580" i="1"/>
  <c r="U2564" i="1"/>
  <c r="U2548" i="1"/>
  <c r="U2532" i="1"/>
  <c r="U2516" i="1"/>
  <c r="U2500" i="1"/>
  <c r="U2484" i="1"/>
  <c r="U2468" i="1"/>
  <c r="U2452" i="1"/>
  <c r="U2436" i="1"/>
  <c r="U2420" i="1"/>
  <c r="U2404" i="1"/>
  <c r="U2388" i="1"/>
  <c r="U2372" i="1"/>
  <c r="U2356" i="1"/>
  <c r="U2340" i="1"/>
  <c r="U2324" i="1"/>
  <c r="U2308" i="1"/>
  <c r="U2292" i="1"/>
  <c r="U2276" i="1"/>
  <c r="U2260" i="1"/>
  <c r="U2244" i="1"/>
  <c r="U2228" i="1"/>
  <c r="U2212" i="1"/>
  <c r="U2196" i="1"/>
  <c r="U2180" i="1"/>
  <c r="U2164" i="1"/>
  <c r="U2148" i="1"/>
  <c r="U2132" i="1"/>
  <c r="U2116" i="1"/>
  <c r="U2100" i="1"/>
  <c r="U2084" i="1"/>
  <c r="U2068" i="1"/>
  <c r="U2052" i="1"/>
  <c r="U2036" i="1"/>
  <c r="U2020" i="1"/>
  <c r="U2004" i="1"/>
  <c r="U1988" i="1"/>
  <c r="U1972" i="1"/>
  <c r="U1956" i="1"/>
  <c r="U1940" i="1"/>
  <c r="U1924" i="1"/>
  <c r="U1908" i="1"/>
  <c r="U1892" i="1"/>
  <c r="U1876" i="1"/>
  <c r="U1860" i="1"/>
  <c r="U1844" i="1"/>
  <c r="U1828" i="1"/>
  <c r="U1812" i="1"/>
  <c r="U1796" i="1"/>
  <c r="U1780" i="1"/>
  <c r="U1764" i="1"/>
  <c r="U1748" i="1"/>
  <c r="U1732" i="1"/>
  <c r="U1716" i="1"/>
  <c r="U1700" i="1"/>
  <c r="U1684" i="1"/>
  <c r="U1668" i="1"/>
  <c r="U1652" i="1"/>
  <c r="U1636" i="1"/>
  <c r="U1620" i="1"/>
  <c r="U1604" i="1"/>
  <c r="U1588" i="1"/>
  <c r="U1572" i="1"/>
  <c r="U1556" i="1"/>
  <c r="U1540" i="1"/>
  <c r="U1524" i="1"/>
  <c r="U1508" i="1"/>
  <c r="U1492" i="1"/>
  <c r="U1476" i="1"/>
  <c r="U1460" i="1"/>
  <c r="U1444" i="1"/>
  <c r="U1428" i="1"/>
  <c r="U1412" i="1"/>
  <c r="U1396" i="1"/>
  <c r="U1380" i="1"/>
  <c r="U1364" i="1"/>
  <c r="U685" i="1"/>
  <c r="U669" i="1"/>
  <c r="U653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13" i="1"/>
  <c r="U397" i="1"/>
  <c r="U381" i="1"/>
  <c r="U365" i="1"/>
  <c r="U349" i="1"/>
  <c r="U333" i="1"/>
  <c r="U317" i="1"/>
  <c r="U301" i="1"/>
  <c r="U285" i="1"/>
  <c r="U269" i="1"/>
  <c r="U253" i="1"/>
  <c r="U237" i="1"/>
  <c r="U221" i="1"/>
  <c r="U205" i="1"/>
  <c r="U189" i="1"/>
  <c r="U173" i="1"/>
  <c r="U157" i="1"/>
  <c r="U141" i="1"/>
  <c r="U125" i="1"/>
  <c r="U109" i="1"/>
  <c r="U93" i="1"/>
  <c r="U77" i="1"/>
  <c r="U61" i="1"/>
  <c r="U45" i="1"/>
  <c r="U29" i="1"/>
  <c r="U13" i="1"/>
  <c r="U694" i="1"/>
  <c r="U678" i="1"/>
  <c r="U662" i="1"/>
  <c r="U646" i="1"/>
  <c r="U630" i="1"/>
  <c r="U614" i="1"/>
  <c r="U598" i="1"/>
  <c r="U582" i="1"/>
  <c r="U566" i="1"/>
  <c r="U550" i="1"/>
  <c r="U534" i="1"/>
  <c r="U518" i="1"/>
  <c r="U502" i="1"/>
  <c r="U486" i="1"/>
  <c r="U470" i="1"/>
  <c r="U454" i="1"/>
  <c r="U438" i="1"/>
  <c r="U422" i="1"/>
  <c r="U406" i="1"/>
  <c r="U390" i="1"/>
  <c r="U374" i="1"/>
  <c r="U358" i="1"/>
  <c r="U342" i="1"/>
  <c r="U326" i="1"/>
  <c r="U310" i="1"/>
  <c r="U294" i="1"/>
  <c r="U278" i="1"/>
  <c r="U262" i="1"/>
  <c r="U246" i="1"/>
  <c r="U230" i="1"/>
  <c r="U214" i="1"/>
  <c r="U198" i="1"/>
  <c r="U182" i="1"/>
  <c r="U166" i="1"/>
  <c r="U150" i="1"/>
  <c r="U134" i="1"/>
  <c r="U118" i="1"/>
  <c r="U102" i="1"/>
  <c r="U86" i="1"/>
  <c r="U70" i="1"/>
  <c r="U54" i="1"/>
  <c r="U38" i="1"/>
  <c r="U22" i="1"/>
  <c r="U6" i="1"/>
  <c r="U1348" i="1"/>
  <c r="U1332" i="1"/>
  <c r="U1316" i="1"/>
  <c r="U1300" i="1"/>
  <c r="U1284" i="1"/>
  <c r="U1268" i="1"/>
  <c r="U1252" i="1"/>
  <c r="U1236" i="1"/>
  <c r="U1220" i="1"/>
  <c r="U1204" i="1"/>
  <c r="U1188" i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U948" i="1"/>
  <c r="U932" i="1"/>
  <c r="U916" i="1"/>
  <c r="U900" i="1"/>
  <c r="U884" i="1"/>
  <c r="U868" i="1"/>
  <c r="U852" i="1"/>
  <c r="U836" i="1"/>
  <c r="U820" i="1"/>
  <c r="U804" i="1"/>
  <c r="U788" i="1"/>
  <c r="U772" i="1"/>
  <c r="U756" i="1"/>
  <c r="U740" i="1"/>
  <c r="U724" i="1"/>
  <c r="U708" i="1"/>
  <c r="U692" i="1"/>
  <c r="U676" i="1"/>
  <c r="U660" i="1"/>
  <c r="U644" i="1"/>
  <c r="U628" i="1"/>
  <c r="U612" i="1"/>
  <c r="U596" i="1"/>
  <c r="U580" i="1"/>
  <c r="U564" i="1"/>
  <c r="U548" i="1"/>
  <c r="U532" i="1"/>
  <c r="U516" i="1"/>
  <c r="U500" i="1"/>
  <c r="U484" i="1"/>
  <c r="U468" i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U116" i="1"/>
  <c r="U100" i="1"/>
  <c r="U84" i="1"/>
  <c r="U68" i="1"/>
  <c r="U52" i="1"/>
  <c r="U36" i="1"/>
  <c r="U20" i="1"/>
  <c r="U4" i="1"/>
  <c r="U4113" i="1"/>
  <c r="U4097" i="1"/>
  <c r="U4081" i="1"/>
  <c r="U4065" i="1"/>
  <c r="U4049" i="1"/>
  <c r="U4033" i="1"/>
  <c r="U4017" i="1"/>
  <c r="U4001" i="1"/>
  <c r="U3985" i="1"/>
  <c r="U3969" i="1"/>
  <c r="U3953" i="1"/>
  <c r="U3937" i="1"/>
  <c r="U3921" i="1"/>
  <c r="U3905" i="1"/>
  <c r="U3889" i="1"/>
  <c r="U3873" i="1"/>
  <c r="U3857" i="1"/>
  <c r="U3841" i="1"/>
  <c r="U3825" i="1"/>
  <c r="U3809" i="1"/>
  <c r="U3793" i="1"/>
  <c r="U3777" i="1"/>
  <c r="U3761" i="1"/>
  <c r="U3745" i="1"/>
  <c r="U3729" i="1"/>
  <c r="U3713" i="1"/>
  <c r="U3697" i="1"/>
  <c r="U3681" i="1"/>
  <c r="U3665" i="1"/>
  <c r="U3649" i="1"/>
  <c r="U3633" i="1"/>
  <c r="U3617" i="1"/>
  <c r="U3601" i="1"/>
  <c r="U3585" i="1"/>
  <c r="U3569" i="1"/>
  <c r="U3553" i="1"/>
  <c r="U3537" i="1"/>
  <c r="U3521" i="1"/>
  <c r="U3505" i="1"/>
  <c r="U3489" i="1"/>
  <c r="U3473" i="1"/>
  <c r="U3457" i="1"/>
  <c r="U3441" i="1"/>
  <c r="U3425" i="1"/>
  <c r="U3409" i="1"/>
  <c r="U3393" i="1"/>
  <c r="U3377" i="1"/>
  <c r="U3361" i="1"/>
  <c r="U3345" i="1"/>
  <c r="U3329" i="1"/>
  <c r="U3313" i="1"/>
  <c r="U3297" i="1"/>
  <c r="U3281" i="1"/>
  <c r="U3265" i="1"/>
  <c r="U3249" i="1"/>
  <c r="U3233" i="1"/>
  <c r="U3217" i="1"/>
  <c r="U3201" i="1"/>
  <c r="U3185" i="1"/>
  <c r="U3169" i="1"/>
  <c r="U3153" i="1"/>
  <c r="U3137" i="1"/>
  <c r="U3121" i="1"/>
  <c r="U3105" i="1"/>
  <c r="U3089" i="1"/>
  <c r="U3073" i="1"/>
  <c r="U3057" i="1"/>
  <c r="U3041" i="1"/>
  <c r="U3025" i="1"/>
  <c r="U3009" i="1"/>
  <c r="U2993" i="1"/>
  <c r="U2977" i="1"/>
  <c r="U2961" i="1"/>
  <c r="U2945" i="1"/>
  <c r="U2929" i="1"/>
  <c r="U2913" i="1"/>
  <c r="U2897" i="1"/>
  <c r="U2881" i="1"/>
  <c r="U2865" i="1"/>
  <c r="U2849" i="1"/>
  <c r="U2833" i="1"/>
  <c r="U2817" i="1"/>
  <c r="U2801" i="1"/>
  <c r="U2785" i="1"/>
  <c r="U2769" i="1"/>
  <c r="U2753" i="1"/>
  <c r="U2737" i="1"/>
  <c r="U2721" i="1"/>
  <c r="U2705" i="1"/>
  <c r="U2689" i="1"/>
  <c r="U2673" i="1"/>
  <c r="U2657" i="1"/>
  <c r="U2641" i="1"/>
  <c r="U2625" i="1"/>
  <c r="U4114" i="1"/>
  <c r="U4098" i="1"/>
  <c r="U4066" i="1"/>
  <c r="U4050" i="1"/>
  <c r="U4034" i="1"/>
  <c r="U4018" i="1"/>
  <c r="U4002" i="1"/>
  <c r="U3986" i="1"/>
  <c r="U3970" i="1"/>
  <c r="U3954" i="1"/>
  <c r="U3938" i="1"/>
  <c r="U3922" i="1"/>
  <c r="U3906" i="1"/>
  <c r="U3890" i="1"/>
  <c r="U3874" i="1"/>
  <c r="U3858" i="1"/>
  <c r="U3842" i="1"/>
  <c r="U3826" i="1"/>
  <c r="U3810" i="1"/>
  <c r="U3794" i="1"/>
  <c r="U3778" i="1"/>
  <c r="U3762" i="1"/>
  <c r="U3746" i="1"/>
  <c r="U3730" i="1"/>
  <c r="U3714" i="1"/>
  <c r="U3698" i="1"/>
  <c r="U3682" i="1"/>
  <c r="U3666" i="1"/>
  <c r="U3650" i="1"/>
  <c r="U3634" i="1"/>
  <c r="U3618" i="1"/>
  <c r="U3602" i="1"/>
  <c r="U3586" i="1"/>
  <c r="U3570" i="1"/>
  <c r="U3554" i="1"/>
  <c r="U3538" i="1"/>
  <c r="U3522" i="1"/>
  <c r="U3506" i="1"/>
  <c r="U3490" i="1"/>
  <c r="U3474" i="1"/>
  <c r="U3458" i="1"/>
  <c r="U3442" i="1"/>
  <c r="U3426" i="1"/>
  <c r="U3410" i="1"/>
  <c r="U3394" i="1"/>
  <c r="U3378" i="1"/>
  <c r="U3362" i="1"/>
  <c r="U3346" i="1"/>
  <c r="U3330" i="1"/>
  <c r="U3314" i="1"/>
  <c r="U3298" i="1"/>
  <c r="U3282" i="1"/>
  <c r="U3266" i="1"/>
  <c r="U3250" i="1"/>
  <c r="U3234" i="1"/>
  <c r="U3218" i="1"/>
  <c r="U3202" i="1"/>
  <c r="U3186" i="1"/>
  <c r="U3170" i="1"/>
  <c r="U3154" i="1"/>
  <c r="U3138" i="1"/>
  <c r="U3122" i="1"/>
  <c r="U3106" i="1"/>
  <c r="U3090" i="1"/>
  <c r="U3074" i="1"/>
  <c r="U3058" i="1"/>
  <c r="U3042" i="1"/>
  <c r="U3026" i="1"/>
  <c r="U3010" i="1"/>
  <c r="U2994" i="1"/>
  <c r="U2978" i="1"/>
  <c r="U2962" i="1"/>
  <c r="U2946" i="1"/>
  <c r="U2930" i="1"/>
  <c r="U2914" i="1"/>
  <c r="U2898" i="1"/>
  <c r="U2882" i="1"/>
  <c r="U2866" i="1"/>
  <c r="U2850" i="1"/>
  <c r="U2834" i="1"/>
  <c r="U2818" i="1"/>
  <c r="U2802" i="1"/>
  <c r="U2786" i="1"/>
  <c r="U2770" i="1"/>
  <c r="U2754" i="1"/>
  <c r="U2738" i="1"/>
  <c r="U2722" i="1"/>
  <c r="U2706" i="1"/>
  <c r="U2690" i="1"/>
  <c r="U2674" i="1"/>
  <c r="U2658" i="1"/>
  <c r="U2642" i="1"/>
  <c r="U2626" i="1"/>
  <c r="U2610" i="1"/>
  <c r="U2594" i="1"/>
  <c r="U2578" i="1"/>
  <c r="U2562" i="1"/>
  <c r="U2546" i="1"/>
  <c r="U2530" i="1"/>
  <c r="U2514" i="1"/>
  <c r="U2498" i="1"/>
  <c r="U2482" i="1"/>
  <c r="U2466" i="1"/>
  <c r="U2450" i="1"/>
  <c r="U2434" i="1"/>
  <c r="U2418" i="1"/>
  <c r="U2402" i="1"/>
  <c r="U2386" i="1"/>
  <c r="U2370" i="1"/>
  <c r="U2354" i="1"/>
  <c r="U2338" i="1"/>
  <c r="U2322" i="1"/>
  <c r="U2306" i="1"/>
  <c r="U2290" i="1"/>
  <c r="U2274" i="1"/>
  <c r="U2258" i="1"/>
  <c r="U2242" i="1"/>
  <c r="U2226" i="1"/>
  <c r="U2210" i="1"/>
  <c r="U2194" i="1"/>
  <c r="U2178" i="1"/>
  <c r="U2162" i="1"/>
  <c r="U2146" i="1"/>
  <c r="U2130" i="1"/>
  <c r="U2114" i="1"/>
  <c r="U2098" i="1"/>
  <c r="U2082" i="1"/>
  <c r="U2066" i="1"/>
  <c r="U2050" i="1"/>
  <c r="U2034" i="1"/>
  <c r="U2018" i="1"/>
  <c r="U2002" i="1"/>
  <c r="U1986" i="1"/>
  <c r="U1970" i="1"/>
  <c r="U1954" i="1"/>
  <c r="U1938" i="1"/>
  <c r="U1922" i="1"/>
  <c r="U1906" i="1"/>
  <c r="U1890" i="1"/>
  <c r="U1874" i="1"/>
  <c r="U1858" i="1"/>
  <c r="U1842" i="1"/>
  <c r="U1826" i="1"/>
  <c r="U1810" i="1"/>
  <c r="U1794" i="1"/>
  <c r="U1778" i="1"/>
  <c r="U1762" i="1"/>
  <c r="U1746" i="1"/>
  <c r="U1730" i="1"/>
  <c r="U1714" i="1"/>
  <c r="U1698" i="1"/>
  <c r="U1682" i="1"/>
  <c r="U1666" i="1"/>
  <c r="U1650" i="1"/>
  <c r="U1634" i="1"/>
  <c r="U1618" i="1"/>
  <c r="U1602" i="1"/>
  <c r="U1586" i="1"/>
  <c r="U1570" i="1"/>
  <c r="U1554" i="1"/>
  <c r="U1538" i="1"/>
  <c r="U1522" i="1"/>
  <c r="U1506" i="1"/>
  <c r="U1490" i="1"/>
  <c r="U1474" i="1"/>
  <c r="U1458" i="1"/>
  <c r="U1442" i="1"/>
  <c r="U1426" i="1"/>
  <c r="U1410" i="1"/>
  <c r="U1394" i="1"/>
  <c r="U1378" i="1"/>
  <c r="U4082" i="1"/>
  <c r="U1362" i="1"/>
  <c r="U1346" i="1"/>
  <c r="U1330" i="1"/>
  <c r="U1314" i="1"/>
  <c r="U1298" i="1"/>
  <c r="U1282" i="1"/>
  <c r="U1266" i="1"/>
  <c r="U1250" i="1"/>
  <c r="U1234" i="1"/>
  <c r="U1218" i="1"/>
  <c r="U1202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802" i="1"/>
  <c r="U786" i="1"/>
  <c r="U770" i="1"/>
  <c r="U754" i="1"/>
  <c r="U738" i="1"/>
  <c r="U722" i="1"/>
  <c r="U706" i="1"/>
  <c r="U690" i="1"/>
  <c r="U674" i="1"/>
  <c r="U658" i="1"/>
  <c r="U642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66" i="1"/>
  <c r="U50" i="1"/>
  <c r="U34" i="1"/>
  <c r="U18" i="1"/>
  <c r="U4106" i="1"/>
  <c r="U4090" i="1"/>
  <c r="U4074" i="1"/>
  <c r="U4058" i="1"/>
  <c r="U4042" i="1"/>
  <c r="U4026" i="1"/>
  <c r="U4010" i="1"/>
  <c r="U3994" i="1"/>
  <c r="U3978" i="1"/>
  <c r="U3962" i="1"/>
  <c r="U3946" i="1"/>
  <c r="U3930" i="1"/>
  <c r="U3914" i="1"/>
  <c r="U3898" i="1"/>
  <c r="U3882" i="1"/>
  <c r="U3866" i="1"/>
  <c r="U3850" i="1"/>
  <c r="U3834" i="1"/>
  <c r="U3818" i="1"/>
  <c r="U3802" i="1"/>
  <c r="U3786" i="1"/>
  <c r="U3770" i="1"/>
  <c r="U3754" i="1"/>
  <c r="U3738" i="1"/>
  <c r="U3722" i="1"/>
  <c r="U3706" i="1"/>
  <c r="U3690" i="1"/>
  <c r="U3674" i="1"/>
  <c r="U3658" i="1"/>
  <c r="U3642" i="1"/>
  <c r="U3626" i="1"/>
  <c r="U3610" i="1"/>
  <c r="U3594" i="1"/>
  <c r="U3578" i="1"/>
  <c r="U3562" i="1"/>
  <c r="U3546" i="1"/>
  <c r="U3530" i="1"/>
  <c r="U3514" i="1"/>
  <c r="U3498" i="1"/>
  <c r="U3482" i="1"/>
  <c r="U3466" i="1"/>
  <c r="U3450" i="1"/>
  <c r="U3434" i="1"/>
  <c r="U3418" i="1"/>
  <c r="U3402" i="1"/>
  <c r="U3386" i="1"/>
  <c r="U3370" i="1"/>
  <c r="U3354" i="1"/>
  <c r="U3338" i="1"/>
  <c r="U3322" i="1"/>
  <c r="U3306" i="1"/>
  <c r="U3290" i="1"/>
  <c r="U3274" i="1"/>
  <c r="U3258" i="1"/>
  <c r="U3242" i="1"/>
  <c r="U3226" i="1"/>
  <c r="U3210" i="1"/>
  <c r="U3194" i="1"/>
  <c r="U3178" i="1"/>
  <c r="U3162" i="1"/>
  <c r="U3146" i="1"/>
  <c r="U3130" i="1"/>
  <c r="U3114" i="1"/>
  <c r="U3098" i="1"/>
  <c r="U3082" i="1"/>
  <c r="U3066" i="1"/>
  <c r="U3050" i="1"/>
  <c r="U3034" i="1"/>
  <c r="U3018" i="1"/>
  <c r="U3002" i="1"/>
  <c r="U2986" i="1"/>
  <c r="U2970" i="1"/>
  <c r="U2954" i="1"/>
  <c r="U2938" i="1"/>
  <c r="U2922" i="1"/>
  <c r="U2906" i="1"/>
  <c r="U2890" i="1"/>
  <c r="U2874" i="1"/>
  <c r="U2858" i="1"/>
  <c r="U2842" i="1"/>
  <c r="U2826" i="1"/>
  <c r="U2810" i="1"/>
  <c r="U2794" i="1"/>
  <c r="U2778" i="1"/>
  <c r="U2762" i="1"/>
  <c r="U2746" i="1"/>
  <c r="U2730" i="1"/>
  <c r="U2714" i="1"/>
  <c r="U2698" i="1"/>
  <c r="U2682" i="1"/>
  <c r="U2666" i="1"/>
  <c r="U2650" i="1"/>
  <c r="U2634" i="1"/>
  <c r="U2618" i="1"/>
  <c r="U2602" i="1"/>
  <c r="U2586" i="1"/>
  <c r="U2570" i="1"/>
  <c r="U2554" i="1"/>
  <c r="U2538" i="1"/>
  <c r="U2522" i="1"/>
  <c r="U2506" i="1"/>
  <c r="U2490" i="1"/>
  <c r="U2474" i="1"/>
  <c r="U2458" i="1"/>
  <c r="U2442" i="1"/>
  <c r="U2426" i="1"/>
  <c r="U2410" i="1"/>
  <c r="U2394" i="1"/>
  <c r="U2378" i="1"/>
  <c r="U2362" i="1"/>
  <c r="U2346" i="1"/>
  <c r="U2330" i="1"/>
  <c r="U2314" i="1"/>
  <c r="U2298" i="1"/>
  <c r="U2282" i="1"/>
  <c r="U2266" i="1"/>
  <c r="U2250" i="1"/>
  <c r="U2234" i="1"/>
  <c r="U2218" i="1"/>
  <c r="U2202" i="1"/>
  <c r="U2186" i="1"/>
  <c r="U2170" i="1"/>
  <c r="U2154" i="1"/>
  <c r="U2138" i="1"/>
  <c r="U2122" i="1"/>
  <c r="U2106" i="1"/>
  <c r="U2090" i="1"/>
  <c r="U2074" i="1"/>
  <c r="U2058" i="1"/>
  <c r="U2042" i="1"/>
  <c r="U2026" i="1"/>
  <c r="U2010" i="1"/>
  <c r="U1994" i="1"/>
  <c r="U1978" i="1"/>
  <c r="U1962" i="1"/>
  <c r="U1946" i="1"/>
  <c r="U1930" i="1"/>
  <c r="U1914" i="1"/>
  <c r="U1898" i="1"/>
  <c r="U1882" i="1"/>
  <c r="U1866" i="1"/>
  <c r="U1850" i="1"/>
  <c r="U1834" i="1"/>
  <c r="U1818" i="1"/>
  <c r="U1802" i="1"/>
  <c r="U1786" i="1"/>
  <c r="U1770" i="1"/>
  <c r="U1754" i="1"/>
  <c r="U1738" i="1"/>
  <c r="U1722" i="1"/>
  <c r="U1706" i="1"/>
  <c r="U1690" i="1"/>
  <c r="U1674" i="1"/>
  <c r="U1658" i="1"/>
  <c r="U1642" i="1"/>
  <c r="U1626" i="1"/>
  <c r="U1610" i="1"/>
  <c r="U1594" i="1"/>
  <c r="U1578" i="1"/>
  <c r="U1562" i="1"/>
  <c r="U1546" i="1"/>
  <c r="U1530" i="1"/>
  <c r="U1514" i="1"/>
  <c r="U1498" i="1"/>
  <c r="U1482" i="1"/>
  <c r="U1466" i="1"/>
  <c r="U1450" i="1"/>
  <c r="U1434" i="1"/>
  <c r="U1418" i="1"/>
  <c r="U1402" i="1"/>
  <c r="U1386" i="1"/>
  <c r="U1370" i="1"/>
  <c r="U1354" i="1"/>
  <c r="U2" i="1"/>
  <c r="U1338" i="1"/>
  <c r="U1322" i="1"/>
  <c r="U1306" i="1"/>
  <c r="U1290" i="1"/>
  <c r="U1274" i="1"/>
  <c r="U1258" i="1"/>
  <c r="U1242" i="1"/>
  <c r="U1226" i="1"/>
  <c r="U1210" i="1"/>
  <c r="U1194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58" i="1"/>
  <c r="U842" i="1"/>
  <c r="U826" i="1"/>
  <c r="U810" i="1"/>
  <c r="U794" i="1"/>
  <c r="U778" i="1"/>
  <c r="U762" i="1"/>
  <c r="U746" i="1"/>
  <c r="U730" i="1"/>
  <c r="U714" i="1"/>
  <c r="U698" i="1"/>
  <c r="U682" i="1"/>
  <c r="U666" i="1"/>
  <c r="U650" i="1"/>
  <c r="U634" i="1"/>
  <c r="U618" i="1"/>
  <c r="U602" i="1"/>
  <c r="U586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U2609" i="1"/>
  <c r="U2593" i="1"/>
  <c r="U2577" i="1"/>
  <c r="U2561" i="1"/>
  <c r="U2545" i="1"/>
  <c r="U2529" i="1"/>
  <c r="U2513" i="1"/>
  <c r="U2497" i="1"/>
  <c r="U2481" i="1"/>
  <c r="U2465" i="1"/>
  <c r="U2449" i="1"/>
  <c r="U2433" i="1"/>
  <c r="U2417" i="1"/>
  <c r="U2401" i="1"/>
  <c r="U2385" i="1"/>
  <c r="U2369" i="1"/>
  <c r="U2353" i="1"/>
  <c r="U2337" i="1"/>
  <c r="U2321" i="1"/>
  <c r="U2305" i="1"/>
  <c r="U2289" i="1"/>
  <c r="U2273" i="1"/>
  <c r="U2257" i="1"/>
  <c r="U2241" i="1"/>
  <c r="U2225" i="1"/>
  <c r="U2209" i="1"/>
  <c r="U2193" i="1"/>
  <c r="U2177" i="1"/>
  <c r="U2161" i="1"/>
  <c r="U2145" i="1"/>
  <c r="U2129" i="1"/>
  <c r="U2113" i="1"/>
  <c r="U2097" i="1"/>
  <c r="U2081" i="1"/>
  <c r="U2065" i="1"/>
  <c r="U2049" i="1"/>
  <c r="U2033" i="1"/>
  <c r="U2017" i="1"/>
  <c r="U2001" i="1"/>
  <c r="U1985" i="1"/>
  <c r="U1969" i="1"/>
  <c r="U1953" i="1"/>
  <c r="U1937" i="1"/>
  <c r="U1921" i="1"/>
  <c r="U1905" i="1"/>
  <c r="U1889" i="1"/>
  <c r="U1873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U257" i="1"/>
  <c r="U241" i="1"/>
  <c r="U225" i="1"/>
  <c r="U209" i="1"/>
  <c r="U193" i="1"/>
  <c r="U177" i="1"/>
  <c r="U161" i="1"/>
  <c r="U145" i="1"/>
  <c r="U129" i="1"/>
  <c r="U113" i="1"/>
  <c r="U97" i="1"/>
  <c r="U81" i="1"/>
  <c r="U65" i="1"/>
  <c r="U49" i="1"/>
  <c r="U33" i="1"/>
  <c r="U17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<sst xmlns="http://schemas.openxmlformats.org/spreadsheetml/2006/main" count="28582" uniqueCount="8412">
  <si>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</si>
  <si>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</si>
  <si>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</si>
  <si>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</si>
  <si>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</si>
  <si>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</si>
  <si>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</si>
  <si>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</si>
  <si>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</si>
  <si>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</si>
  <si>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</si>
  <si>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</si>
  <si>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</si>
  <si>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</si>
  <si>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</si>
  <si>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</si>
  <si>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</si>
  <si>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</si>
  <si>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</si>
  <si>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</si>
  <si>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</si>
  <si>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</si>
  <si>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</si>
  <si>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</si>
  <si>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</si>
  <si>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</si>
  <si>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</si>
  <si>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</si>
  <si>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</si>
  <si>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</si>
  <si>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</si>
  <si>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</si>
  <si>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</si>
  <si>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</si>
  <si>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</si>
  <si>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</si>
  <si>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</si>
  <si>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</si>
  <si>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</si>
  <si>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</si>
  <si>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</si>
  <si>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</si>
  <si>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</si>
  <si>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</si>
  <si>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</si>
  <si>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</si>
  <si>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</si>
  <si>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</si>
  <si>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</si>
  <si>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</si>
  <si>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</si>
  <si>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</si>
  <si>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</si>
  <si>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</si>
  <si>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</si>
  <si>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</si>
  <si>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</si>
  <si>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</si>
  <si>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</si>
  <si>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</si>
  <si>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</si>
  <si>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</si>
  <si>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</si>
  <si>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</si>
  <si>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</si>
  <si>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</si>
  <si>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</si>
  <si>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</si>
  <si>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</si>
  <si>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</si>
  <si>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</si>
  <si>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</si>
  <si>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</si>
  <si>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</si>
  <si>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</si>
  <si>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</si>
  <si>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</si>
  <si>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</si>
  <si>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</si>
  <si>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</si>
  <si>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</si>
  <si>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</si>
  <si>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</si>
  <si>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</si>
  <si>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</si>
  <si>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</si>
  <si>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</si>
  <si>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</si>
  <si>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</si>
  <si>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</si>
  <si>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</si>
  <si>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</si>
  <si>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</si>
  <si>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</si>
  <si>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</si>
  <si>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</si>
  <si>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</si>
  <si>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</si>
  <si>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</si>
  <si>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</si>
  <si>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</si>
  <si>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</si>
  <si>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</si>
  <si>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</si>
  <si>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</si>
  <si>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</si>
  <si>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</si>
  <si>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</si>
  <si>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</si>
  <si>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</si>
  <si>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</si>
  <si>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</si>
  <si>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</si>
  <si>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</si>
  <si>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</si>
  <si>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</si>
  <si>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</si>
  <si>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</si>
  <si>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</si>
  <si>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</si>
  <si>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</si>
  <si>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</si>
  <si>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</si>
  <si>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</si>
  <si>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</si>
  <si>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</si>
  <si>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</si>
  <si>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</si>
  <si>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</si>
  <si>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</si>
  <si>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</si>
  <si>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</si>
  <si>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</si>
  <si>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</si>
  <si>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</si>
  <si>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</si>
  <si>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</si>
  <si>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</si>
  <si>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</si>
  <si>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</si>
  <si>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</si>
  <si>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</si>
  <si>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</si>
  <si>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</si>
  <si>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</si>
  <si>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</si>
  <si>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</si>
  <si>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</si>
  <si>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</si>
  <si>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</si>
  <si>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</si>
  <si>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</si>
  <si>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</si>
  <si>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</si>
  <si>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</si>
  <si>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</si>
  <si>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</si>
  <si>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</si>
  <si>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</si>
  <si>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</si>
  <si>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</si>
  <si>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</si>
  <si>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</si>
  <si>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</si>
  <si>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</si>
  <si>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</si>
  <si>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</si>
  <si>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</si>
  <si>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</si>
  <si>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</si>
  <si>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</si>
  <si>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</si>
  <si>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</si>
  <si>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</si>
  <si>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</si>
  <si>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</si>
  <si>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</si>
  <si>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</si>
  <si>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</si>
  <si>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</si>
  <si>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</si>
  <si>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</si>
  <si>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</si>
  <si>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</si>
  <si>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</si>
  <si>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</si>
  <si>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</si>
  <si>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</si>
  <si>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</si>
  <si>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</si>
  <si>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</si>
  <si>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</si>
  <si>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</si>
  <si>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</si>
  <si>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</si>
  <si>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</si>
  <si>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</si>
  <si>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</si>
  <si>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</si>
  <si>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</si>
  <si>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</si>
  <si>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</si>
  <si>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</si>
  <si>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</si>
  <si>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</si>
  <si>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</si>
  <si>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</si>
  <si>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</si>
  <si>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</si>
  <si>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</si>
  <si>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</si>
  <si>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</si>
  <si>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</si>
  <si>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</si>
  <si>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</si>
  <si>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</si>
  <si>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</si>
  <si>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</si>
  <si>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</si>
  <si>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</si>
  <si>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</si>
  <si>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</si>
  <si>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</si>
  <si>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</si>
  <si>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</si>
  <si>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</si>
  <si>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</si>
  <si>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</si>
  <si>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</si>
  <si>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</si>
  <si>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</si>
  <si>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</si>
  <si>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</si>
  <si>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</si>
  <si>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</si>
  <si>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</si>
  <si>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</si>
  <si>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</si>
  <si>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</si>
  <si>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</si>
  <si>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</si>
  <si>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</si>
  <si>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</si>
  <si>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</si>
  <si>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</si>
  <si>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</si>
  <si>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</si>
  <si>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</si>
  <si>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</si>
  <si>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</si>
  <si>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</si>
  <si>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</si>
  <si>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</si>
  <si>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</si>
  <si>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</si>
  <si>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</si>
  <si>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</si>
  <si>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</si>
  <si>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</si>
  <si>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</si>
  <si>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</si>
  <si>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</si>
  <si>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</si>
  <si>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</si>
  <si>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</si>
  <si>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</si>
  <si>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</si>
  <si>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</si>
  <si>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</si>
  <si>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</si>
  <si>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</si>
  <si>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</si>
  <si>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</si>
  <si>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</si>
  <si>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</si>
  <si>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</si>
  <si>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</si>
  <si>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</si>
  <si>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</si>
  <si>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</si>
  <si>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</si>
  <si>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</si>
  <si>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</si>
  <si>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</si>
  <si>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</si>
  <si>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</si>
  <si>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</si>
  <si>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</si>
  <si>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</si>
  <si>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</si>
  <si>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</si>
  <si>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</si>
  <si>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</si>
  <si>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</si>
  <si>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</si>
  <si>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</si>
  <si>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</si>
  <si>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</si>
  <si>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</si>
  <si>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</si>
  <si>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</si>
  <si>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</si>
  <si>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</si>
  <si>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</si>
  <si>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</si>
  <si>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</si>
  <si>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</si>
  <si>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</si>
  <si>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</si>
  <si>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</si>
  <si>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</si>
  <si>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</si>
  <si>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</si>
  <si>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</si>
  <si>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</si>
  <si>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</si>
  <si>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</si>
  <si>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</si>
  <si>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</si>
  <si>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</si>
  <si>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</si>
  <si>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</si>
  <si>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</si>
  <si>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</si>
  <si>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</si>
  <si>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</si>
  <si>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</si>
  <si>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</si>
  <si>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</si>
  <si>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</si>
  <si>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</si>
  <si>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</si>
  <si>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</si>
  <si>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</si>
  <si>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</si>
  <si>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</si>
  <si>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</si>
  <si>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</si>
  <si>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</si>
  <si>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</si>
  <si>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</si>
  <si>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</si>
  <si>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</si>
  <si>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</si>
  <si>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</si>
  <si>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</si>
  <si>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</si>
  <si>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</si>
  <si>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</si>
  <si>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</si>
  <si>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</si>
  <si>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</si>
  <si>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</si>
  <si>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</si>
  <si>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</si>
  <si>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</si>
  <si>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</si>
  <si>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</si>
  <si>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</si>
  <si>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</si>
  <si>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</si>
  <si>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</si>
  <si>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</si>
  <si>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</si>
  <si>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</si>
  <si>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</si>
  <si>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</si>
  <si>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</si>
  <si>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</si>
  <si>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</si>
  <si>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</si>
  <si>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</si>
  <si>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</si>
  <si>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</si>
  <si>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</si>
  <si>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</si>
  <si>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</si>
  <si>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</si>
  <si>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</si>
  <si>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</si>
  <si>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</si>
  <si>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</si>
  <si>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</si>
  <si>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</si>
  <si>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</si>
  <si>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</si>
  <si>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</si>
  <si>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</si>
  <si>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</si>
  <si>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</si>
  <si>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</si>
  <si>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</si>
  <si>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</si>
  <si>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</si>
  <si>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</si>
  <si>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</si>
  <si>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</si>
  <si>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</si>
  <si>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</si>
  <si>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</si>
  <si>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</si>
  <si>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</si>
  <si>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</si>
  <si>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</si>
  <si>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</si>
  <si>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</si>
  <si>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</si>
  <si>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</si>
  <si>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</si>
  <si>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</si>
  <si>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</si>
  <si>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</si>
  <si>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</si>
  <si>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</si>
  <si>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</si>
  <si>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</si>
  <si>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</si>
  <si>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</si>
  <si>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</si>
  <si>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</si>
  <si>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</si>
  <si>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</si>
  <si>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</si>
  <si>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</si>
  <si>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</si>
  <si>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</si>
  <si>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</si>
  <si>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</si>
  <si>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</si>
  <si>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</si>
  <si>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</si>
  <si>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</si>
  <si>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</si>
  <si>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</si>
  <si>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</si>
  <si>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</si>
  <si>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</si>
  <si>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</si>
  <si>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</si>
  <si>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</si>
  <si>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</si>
  <si>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</si>
  <si>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</si>
  <si>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</si>
  <si>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</si>
  <si>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</si>
  <si>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</si>
  <si>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</si>
  <si>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</si>
  <si>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</si>
  <si>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</si>
  <si>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</si>
  <si>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</si>
  <si>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</si>
  <si>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</si>
  <si>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</si>
  <si>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</si>
  <si>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</si>
  <si>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</si>
  <si>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</si>
  <si>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</si>
  <si>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</si>
  <si>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</si>
  <si>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</si>
  <si>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</si>
  <si>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</si>
  <si>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</si>
  <si>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</si>
  <si>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</si>
  <si>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</si>
  <si>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</si>
  <si>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</si>
  <si>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</si>
  <si>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</si>
  <si>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</si>
  <si>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</si>
  <si>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</si>
  <si>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</si>
  <si>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</si>
  <si>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</si>
  <si>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</si>
  <si>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</si>
  <si>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</si>
  <si>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</si>
  <si>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</si>
  <si>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</si>
  <si>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</si>
  <si>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</si>
  <si>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</si>
  <si>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</si>
  <si>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</si>
  <si>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</si>
  <si>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</si>
  <si>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</si>
  <si>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</si>
  <si>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</si>
  <si>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</si>
  <si>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</si>
  <si>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</si>
  <si>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</si>
  <si>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</si>
  <si>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</si>
  <si>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</si>
  <si>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</si>
  <si>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</si>
  <si>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</si>
  <si>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</si>
  <si>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</si>
  <si>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</si>
  <si>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</si>
  <si>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</si>
  <si>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</si>
  <si>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</si>
  <si>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</si>
  <si>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</si>
  <si>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</si>
  <si>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</si>
  <si>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</si>
  <si>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</si>
  <si>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</si>
  <si>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</si>
  <si>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</si>
  <si>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</si>
  <si>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</si>
  <si>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</si>
  <si>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</si>
  <si>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</si>
  <si>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</si>
  <si>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</si>
  <si>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</si>
  <si>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</si>
  <si>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</si>
  <si>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</si>
  <si>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</si>
  <si>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</si>
  <si>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</si>
  <si>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</si>
  <si>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</si>
  <si>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</si>
  <si>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</si>
  <si>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</si>
  <si>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</si>
  <si>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</si>
  <si>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</si>
  <si>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</si>
  <si>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</si>
  <si>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</si>
  <si>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</si>
  <si>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</si>
  <si>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</si>
  <si>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</si>
  <si>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</si>
  <si>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</si>
  <si>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</si>
  <si>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</si>
  <si>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</si>
  <si>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</si>
  <si>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</si>
  <si>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</si>
  <si>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</si>
  <si>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</si>
  <si>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</si>
  <si>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</si>
  <si>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</si>
  <si>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</si>
  <si>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</si>
  <si>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</si>
  <si>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</si>
  <si>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</si>
  <si>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</si>
  <si>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</si>
  <si>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</si>
  <si>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</si>
  <si>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</si>
  <si>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</si>
  <si>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</si>
  <si>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</si>
  <si>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</si>
  <si>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</si>
  <si>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</si>
  <si>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</si>
  <si>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</si>
  <si>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</si>
  <si>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</si>
  <si>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</si>
  <si>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</si>
  <si>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</si>
  <si>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</si>
  <si>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</si>
  <si>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</si>
  <si>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</si>
  <si>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</si>
  <si>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</si>
  <si>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</si>
  <si>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</si>
  <si>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</si>
  <si>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</si>
  <si>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</si>
  <si>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</si>
  <si>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</si>
  <si>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</si>
  <si>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</si>
  <si>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</si>
  <si>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</si>
  <si>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</si>
  <si>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</si>
  <si>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</si>
  <si>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</si>
  <si>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</si>
  <si>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</si>
  <si>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</si>
  <si>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</si>
  <si>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</si>
  <si>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</si>
  <si>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</si>
  <si>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</si>
  <si>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</si>
  <si>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</si>
  <si>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</si>
  <si>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</si>
  <si>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</si>
  <si>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</si>
  <si>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</si>
  <si>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</si>
  <si>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</si>
  <si>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</si>
  <si>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</si>
  <si>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</si>
  <si>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</si>
  <si>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</si>
  <si>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</si>
  <si>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</si>
  <si>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</si>
  <si>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</si>
  <si>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</si>
  <si>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</si>
  <si>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</si>
  <si>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</si>
  <si>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</si>
  <si>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</si>
  <si>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</si>
  <si>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</si>
  <si>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</si>
  <si>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</si>
  <si>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</si>
  <si>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</si>
  <si>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</si>
  <si>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</si>
  <si>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</si>
  <si>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</si>
  <si>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</si>
  <si>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</si>
  <si>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</si>
  <si>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</si>
  <si>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</si>
  <si>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</si>
  <si>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</si>
  <si>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</si>
  <si>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</si>
  <si>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</si>
  <si>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</si>
  <si>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</si>
  <si>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</si>
  <si>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</si>
  <si>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</si>
  <si>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</si>
  <si>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</si>
  <si>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</si>
  <si>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</si>
  <si>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</si>
  <si>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</si>
  <si>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</si>
  <si>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</si>
  <si>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</si>
  <si>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</si>
  <si>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</si>
  <si>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</si>
  <si>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</si>
  <si>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</si>
  <si>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</si>
  <si>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</si>
  <si>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</si>
  <si>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</si>
  <si>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</si>
  <si>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</si>
  <si>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</si>
  <si>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</si>
  <si>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</si>
  <si>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</si>
  <si>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</si>
  <si>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</si>
  <si>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</si>
  <si>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</si>
  <si>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</si>
  <si>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</si>
  <si>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</si>
  <si>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</si>
  <si>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</si>
  <si>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</si>
  <si>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</si>
  <si>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</si>
  <si>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</si>
  <si>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</si>
  <si>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</si>
  <si>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</si>
  <si>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</si>
  <si>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</si>
  <si>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</si>
  <si>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</si>
  <si>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</si>
  <si>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</si>
  <si>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</si>
  <si>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</si>
  <si>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</si>
  <si>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</si>
  <si>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</si>
  <si>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</si>
  <si>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</si>
  <si>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</si>
  <si>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</si>
  <si>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</si>
  <si>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</si>
  <si>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</si>
  <si>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</si>
  <si>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</si>
  <si>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</si>
  <si>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</si>
  <si>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</si>
  <si>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</si>
  <si>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</si>
  <si>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</si>
  <si>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</si>
  <si>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</si>
  <si>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</si>
  <si>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</si>
  <si>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</si>
  <si>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</si>
  <si>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</si>
  <si>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</si>
  <si>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</si>
  <si>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</si>
  <si>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</si>
  <si>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</si>
  <si>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</si>
  <si>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</si>
  <si>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</si>
  <si>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</si>
  <si>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</si>
  <si>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</si>
  <si>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</si>
  <si>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</si>
  <si>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</si>
  <si>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</si>
  <si>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</si>
  <si>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</si>
  <si>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</si>
  <si>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</si>
  <si>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</si>
  <si>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</si>
  <si>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</si>
  <si>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</si>
  <si>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</si>
  <si>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</si>
  <si>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</si>
  <si>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</si>
  <si>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</si>
  <si>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</si>
  <si>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</si>
  <si>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</si>
  <si>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</si>
  <si>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</si>
  <si>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</si>
  <si>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</si>
  <si>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</si>
  <si>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</si>
  <si>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</si>
  <si>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</si>
  <si>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</si>
  <si>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</si>
  <si>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</si>
  <si>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</si>
  <si>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</si>
  <si>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</si>
  <si>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</si>
  <si>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</si>
  <si>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</si>
  <si>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</si>
  <si>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</si>
  <si>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</si>
  <si>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</si>
  <si>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</si>
  <si>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</si>
  <si>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</si>
  <si>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</si>
  <si>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</si>
  <si>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</si>
  <si>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</si>
  <si>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</si>
  <si>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</si>
  <si>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</si>
  <si>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</si>
  <si>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</si>
  <si>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</si>
  <si>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</si>
  <si>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</si>
  <si>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</si>
  <si>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</si>
  <si>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</si>
  <si>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</si>
  <si>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</si>
  <si>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</si>
  <si>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</si>
  <si>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</si>
  <si>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</si>
  <si>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</si>
  <si>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</si>
  <si>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</si>
  <si>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</si>
  <si>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</si>
  <si>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</si>
  <si>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</si>
  <si>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</si>
  <si>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</si>
  <si>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</si>
  <si>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</si>
  <si>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</si>
  <si>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</si>
  <si>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</si>
  <si>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</si>
  <si>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</si>
  <si>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</si>
  <si>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</si>
  <si>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</si>
  <si>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</si>
  <si>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</si>
  <si>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</si>
  <si>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</si>
  <si>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</si>
  <si>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</si>
  <si>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</si>
  <si>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</si>
  <si>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</si>
  <si>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</si>
  <si>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</si>
  <si>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</si>
  <si>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</si>
  <si>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</si>
  <si>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</si>
  <si>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</si>
  <si>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</si>
  <si>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</si>
  <si>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</si>
  <si>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</si>
  <si>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</si>
  <si>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</si>
  <si>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</si>
  <si>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</si>
  <si>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</si>
  <si>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</si>
  <si>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</si>
  <si>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</si>
  <si>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</si>
  <si>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</si>
  <si>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</si>
  <si>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</si>
  <si>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</si>
  <si>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</si>
  <si>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</si>
  <si>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</si>
  <si>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</si>
  <si>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</si>
  <si>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</si>
  <si>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</si>
  <si>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</si>
  <si>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</si>
  <si>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</si>
  <si>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</si>
  <si>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</si>
  <si>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</si>
  <si>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</si>
  <si>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</si>
  <si>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</si>
  <si>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</si>
  <si>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</si>
  <si>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</si>
  <si>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</si>
  <si>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</si>
  <si>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</si>
  <si>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</si>
  <si>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</si>
  <si>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</si>
  <si>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</si>
  <si>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</si>
  <si>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</si>
  <si>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</si>
  <si>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</si>
  <si>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</si>
  <si>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</si>
  <si>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</si>
  <si>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</si>
  <si>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</si>
  <si>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</si>
  <si>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</si>
  <si>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</si>
  <si>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</si>
  <si>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</si>
  <si>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</si>
  <si>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</si>
  <si>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</si>
  <si>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</si>
  <si>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</si>
  <si>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</si>
  <si>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</si>
  <si>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</si>
  <si>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</si>
  <si>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</si>
  <si>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</si>
  <si>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</si>
  <si>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</si>
  <si>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</si>
  <si>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</si>
  <si>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</si>
  <si>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</si>
  <si>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</si>
  <si>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</si>
  <si>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</si>
  <si>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</si>
  <si>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</si>
  <si>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</si>
  <si>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</si>
  <si>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</si>
  <si>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</si>
  <si>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</si>
  <si>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</si>
  <si>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</si>
  <si>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</si>
  <si>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</si>
  <si>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</si>
  <si>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</si>
  <si>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</si>
  <si>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</si>
  <si>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</si>
  <si>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</si>
  <si>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</si>
  <si>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</si>
  <si>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</si>
  <si>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</si>
  <si>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</si>
  <si>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</si>
  <si>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</si>
  <si>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</si>
  <si>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</si>
  <si>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</si>
  <si>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</si>
  <si>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</si>
  <si>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</si>
  <si>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</si>
  <si>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</si>
  <si>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</si>
  <si>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</si>
  <si>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</si>
  <si>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</si>
  <si>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</si>
  <si>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</si>
  <si>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</si>
  <si>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</si>
  <si>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</si>
  <si>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</si>
  <si>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</si>
  <si>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</si>
  <si>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</si>
  <si>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</si>
  <si>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</si>
  <si>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</si>
  <si>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</si>
  <si>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</si>
  <si>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</si>
  <si>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</si>
  <si>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</si>
  <si>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</si>
  <si>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</si>
  <si>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</si>
  <si>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</si>
  <si>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</si>
  <si>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</si>
  <si>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</si>
  <si>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</si>
  <si>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</si>
  <si>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</si>
  <si>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</si>
  <si>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</si>
  <si>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</si>
  <si>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</si>
  <si>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</si>
  <si>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</si>
  <si>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</si>
  <si>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</si>
  <si>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</si>
  <si>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</si>
  <si>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</si>
  <si>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</si>
  <si>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</si>
  <si>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</si>
  <si>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</si>
  <si>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</si>
  <si>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</si>
  <si>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</si>
  <si>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</si>
  <si>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</si>
  <si>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</si>
  <si>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</si>
  <si>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</si>
  <si>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</si>
  <si>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</si>
  <si>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</si>
  <si>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</si>
  <si>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</si>
  <si>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</si>
  <si>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</si>
  <si>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</si>
  <si>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</si>
  <si>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</si>
  <si>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</si>
  <si>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</si>
  <si>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</si>
  <si>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</si>
  <si>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</si>
  <si>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</si>
  <si>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</si>
  <si>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</si>
  <si>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</si>
  <si>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</si>
  <si>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</si>
  <si>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</si>
  <si>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</si>
  <si>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</si>
  <si>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</si>
  <si>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</si>
  <si>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</si>
  <si>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</si>
  <si>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</si>
  <si>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</si>
  <si>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</si>
  <si>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</si>
  <si>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</si>
  <si>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</si>
  <si>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</si>
  <si>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</si>
  <si>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</si>
  <si>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</si>
  <si>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</si>
  <si>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</si>
  <si>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</si>
  <si>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</si>
  <si>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</si>
  <si>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</si>
  <si>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</si>
  <si>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</si>
  <si>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</si>
  <si>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</si>
  <si>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</si>
  <si>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</si>
  <si>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</si>
  <si>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</si>
  <si>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</si>
  <si>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</si>
  <si>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</si>
  <si>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</si>
  <si>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</si>
  <si>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</si>
  <si>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</si>
  <si>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</si>
  <si>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</si>
  <si>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</si>
  <si>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</si>
  <si>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</si>
  <si>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</si>
  <si>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</si>
  <si>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</si>
  <si>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</si>
  <si>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</si>
  <si>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</si>
  <si>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</si>
  <si>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</si>
  <si>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</si>
  <si>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</si>
  <si>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</si>
  <si>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</si>
  <si>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</si>
  <si>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</si>
  <si>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</si>
  <si>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</si>
  <si>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</si>
  <si>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</si>
  <si>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</si>
  <si>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</si>
  <si>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</si>
  <si>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</si>
  <si>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</si>
  <si>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</si>
  <si>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</si>
  <si>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</si>
  <si>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</si>
  <si>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</si>
  <si>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</si>
  <si>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</si>
  <si>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</si>
  <si>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</si>
  <si>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</si>
  <si>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</si>
  <si>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</si>
  <si>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</si>
  <si>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</si>
  <si>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</si>
  <si>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</si>
  <si>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</si>
  <si>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</si>
  <si>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</si>
  <si>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</si>
  <si>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</si>
  <si>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</si>
  <si>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</si>
  <si>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</si>
  <si>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</si>
  <si>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</si>
  <si>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</si>
  <si>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</si>
  <si>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</si>
  <si>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</si>
  <si>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</si>
  <si>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</si>
  <si>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</si>
  <si>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</si>
  <si>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</si>
  <si>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</si>
  <si>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</si>
  <si>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</si>
  <si>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</si>
  <si>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</si>
  <si>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</si>
  <si>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</si>
  <si>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</si>
  <si>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</si>
  <si>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</si>
  <si>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</si>
  <si>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</si>
  <si>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</si>
  <si>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</si>
  <si>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</si>
  <si>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</si>
  <si>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</si>
  <si>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</si>
  <si>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</si>
  <si>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</si>
  <si>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</si>
  <si>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</si>
  <si>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</si>
  <si>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</si>
  <si>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</si>
  <si>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</si>
  <si>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</si>
  <si>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</si>
  <si>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</si>
  <si>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</si>
  <si>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</si>
  <si>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</si>
  <si>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</si>
  <si>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</si>
  <si>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</si>
  <si>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</si>
  <si>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</si>
  <si>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</si>
  <si>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</si>
  <si>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</si>
  <si>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</si>
  <si>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</si>
  <si>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</si>
  <si>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</si>
  <si>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</si>
  <si>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</si>
  <si>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</si>
  <si>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</si>
  <si>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</si>
  <si>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</si>
  <si>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</si>
  <si>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</si>
  <si>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</si>
  <si>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</si>
  <si>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</si>
  <si>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</si>
  <si>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</si>
  <si>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</si>
  <si>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</si>
  <si>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</si>
  <si>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</si>
  <si>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</si>
  <si>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</si>
  <si>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</si>
  <si>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</si>
  <si>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</si>
  <si>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</si>
  <si>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</si>
  <si>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</si>
  <si>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</si>
  <si>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</si>
  <si>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</si>
  <si>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</si>
  <si>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</si>
  <si>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</si>
  <si>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</si>
  <si>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</si>
  <si>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</si>
  <si>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</si>
  <si>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</si>
  <si>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</si>
  <si>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</si>
  <si>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</si>
  <si>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</si>
  <si>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</si>
  <si>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</si>
  <si>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</si>
  <si>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</si>
  <si>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</si>
  <si>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</si>
  <si>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</si>
  <si>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</si>
  <si>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</si>
  <si>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</si>
  <si>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</si>
  <si>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</si>
  <si>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</si>
  <si>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</si>
  <si>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</si>
  <si>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</si>
  <si>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</si>
  <si>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</si>
  <si>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</si>
  <si>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</si>
  <si>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</si>
  <si>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</si>
  <si>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</si>
  <si>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</si>
  <si>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</si>
  <si>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</si>
  <si>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</si>
  <si>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</si>
  <si>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</si>
  <si>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</si>
  <si>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</si>
  <si>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</si>
  <si>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</si>
  <si>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</si>
  <si>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</si>
  <si>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</si>
  <si>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</si>
  <si>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</si>
  <si>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</si>
  <si>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</si>
  <si>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</si>
  <si>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</si>
  <si>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</si>
  <si>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</si>
  <si>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</si>
  <si>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</si>
  <si>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</si>
  <si>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</si>
  <si>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</si>
  <si>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</si>
  <si>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</si>
  <si>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</si>
  <si>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</si>
  <si>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</si>
  <si>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</si>
  <si>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</si>
  <si>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</si>
  <si>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</si>
  <si>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</si>
  <si>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</si>
  <si>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</si>
  <si>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</si>
  <si>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</si>
  <si>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</si>
  <si>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</si>
  <si>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</si>
  <si>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</si>
  <si>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</si>
  <si>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</si>
  <si>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</si>
  <si>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</si>
  <si>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</si>
  <si>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</si>
  <si>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</si>
  <si>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</si>
  <si>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</si>
  <si>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</si>
  <si>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</si>
  <si>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</si>
  <si>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</si>
  <si>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</si>
  <si>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</si>
  <si>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</si>
  <si>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</si>
  <si>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</si>
  <si>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</si>
  <si>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</si>
  <si>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</si>
  <si>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</si>
  <si>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</si>
  <si>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</si>
  <si>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</si>
  <si>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</si>
  <si>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</si>
  <si>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</si>
  <si>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</si>
  <si>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</si>
  <si>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</si>
  <si>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</si>
  <si>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</si>
  <si>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</si>
  <si>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</si>
  <si>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</si>
  <si>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</si>
  <si>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</si>
  <si>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</si>
  <si>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</si>
  <si>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</si>
  <si>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</si>
  <si>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</si>
  <si>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</si>
  <si>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</si>
  <si>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</si>
  <si>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</si>
  <si>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</si>
  <si>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</si>
  <si>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</si>
  <si>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</si>
  <si>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</si>
  <si>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</si>
  <si>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</si>
  <si>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</si>
  <si>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</si>
  <si>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</si>
  <si>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</si>
  <si>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</si>
  <si>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</si>
  <si>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</si>
  <si>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</si>
  <si>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</si>
  <si>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</si>
  <si>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</si>
  <si>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</si>
  <si>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</si>
  <si>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</si>
  <si>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</si>
  <si>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</si>
  <si>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</si>
  <si>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</si>
  <si>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</si>
  <si>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</si>
  <si>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</si>
  <si>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</si>
  <si>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</si>
  <si>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</si>
  <si>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</si>
  <si>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</si>
  <si>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</si>
  <si>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</si>
  <si>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</si>
  <si>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</si>
  <si>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</si>
  <si>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</si>
  <si>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</si>
  <si>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</si>
  <si>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</si>
  <si>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</si>
  <si>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</si>
  <si>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</si>
  <si>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</si>
  <si>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</si>
  <si>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</si>
  <si>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</si>
  <si>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</si>
  <si>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</si>
  <si>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</si>
  <si>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</si>
  <si>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</si>
  <si>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</si>
  <si>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</si>
  <si>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</si>
  <si>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</si>
  <si>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</si>
  <si>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</si>
  <si>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</si>
  <si>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</si>
  <si>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</si>
  <si>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</si>
  <si>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</si>
  <si>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</si>
  <si>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</si>
  <si>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</si>
  <si>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</si>
  <si>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</si>
  <si>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</si>
  <si>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</si>
  <si>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</si>
  <si>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</si>
  <si>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</si>
  <si>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</si>
  <si>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</si>
  <si>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</si>
  <si>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</si>
  <si>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</si>
  <si>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</si>
  <si>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</si>
  <si>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</si>
  <si>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</si>
  <si>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</si>
  <si>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</si>
  <si>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</si>
  <si>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</si>
  <si>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</si>
  <si>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</si>
  <si>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</si>
  <si>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</si>
  <si>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</si>
  <si>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</si>
  <si>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</si>
  <si>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</si>
  <si>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</si>
  <si>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</si>
  <si>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</si>
  <si>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</si>
  <si>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</si>
  <si>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</si>
  <si>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</si>
  <si>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</si>
  <si>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</si>
  <si>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</si>
  <si>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</si>
  <si>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</si>
  <si>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</si>
  <si>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</si>
  <si>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</si>
  <si>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</si>
  <si>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</si>
  <si>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</si>
  <si>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</si>
  <si>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</si>
  <si>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</si>
  <si>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</si>
  <si>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</si>
  <si>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</si>
  <si>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</si>
  <si>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</si>
  <si>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</si>
  <si>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</si>
  <si>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</si>
  <si>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</si>
  <si>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</si>
  <si>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</si>
  <si>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</si>
  <si>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</si>
  <si>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</si>
  <si>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</si>
  <si>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</si>
  <si>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</si>
  <si>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</si>
  <si>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</si>
  <si>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</si>
  <si>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</si>
  <si>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</si>
  <si>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</si>
  <si>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</si>
  <si>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</si>
  <si>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</si>
  <si>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</si>
  <si>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</si>
  <si>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</si>
  <si>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</si>
  <si>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</si>
  <si>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</si>
  <si>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</si>
  <si>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</si>
  <si>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</si>
  <si>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</si>
  <si>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</si>
  <si>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</si>
  <si>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</si>
  <si>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</si>
  <si>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</si>
  <si>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</si>
  <si>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</si>
  <si>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</si>
  <si>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</si>
  <si>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</si>
  <si>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</si>
  <si>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</si>
  <si>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</si>
  <si>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</si>
  <si>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</si>
  <si>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</si>
  <si>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</si>
  <si>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</si>
  <si>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</si>
  <si>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</si>
  <si>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</si>
  <si>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</si>
  <si>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</si>
  <si>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</si>
  <si>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</si>
  <si>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</si>
  <si>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</si>
  <si>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</si>
  <si>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</si>
  <si>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</si>
  <si>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</si>
  <si>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</si>
  <si>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</si>
  <si>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</si>
  <si>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</si>
  <si>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</si>
  <si>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</si>
  <si>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</si>
  <si>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</si>
  <si>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</si>
  <si>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</si>
  <si>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</si>
  <si>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</si>
  <si>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</si>
  <si>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</si>
  <si>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</si>
  <si>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</si>
  <si>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</si>
  <si>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</si>
  <si>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</si>
  <si>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</si>
  <si>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</si>
  <si>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</si>
  <si>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</si>
  <si>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</si>
  <si>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</si>
  <si>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</si>
  <si>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</si>
  <si>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</si>
  <si>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</si>
  <si>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</si>
  <si>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</si>
  <si>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</si>
  <si>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</si>
  <si>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</si>
  <si>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</si>
  <si>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</si>
  <si>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</si>
  <si>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</si>
  <si>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</si>
  <si>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</si>
  <si>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</si>
  <si>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</si>
  <si>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</si>
  <si>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</si>
  <si>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</si>
  <si>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</si>
  <si>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</si>
  <si>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</si>
  <si>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</si>
  <si>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</si>
  <si>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</si>
  <si>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</si>
  <si>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</si>
  <si>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</si>
  <si>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</si>
  <si>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</si>
  <si>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</si>
  <si>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</si>
  <si>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</si>
  <si>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</si>
  <si>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</si>
  <si>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</si>
  <si>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</si>
  <si>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</si>
  <si>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</si>
  <si>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</si>
  <si>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</si>
  <si>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</si>
  <si>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</si>
  <si>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</si>
  <si>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</si>
  <si>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</si>
  <si>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</si>
  <si>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</si>
  <si>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</si>
  <si>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</si>
  <si>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</si>
  <si>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</si>
  <si>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</si>
  <si>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</si>
  <si>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</si>
  <si>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</si>
  <si>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</si>
  <si>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</si>
  <si>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</si>
  <si>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</si>
  <si>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</si>
  <si>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</si>
  <si>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</si>
  <si>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</si>
  <si>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</si>
  <si>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</si>
  <si>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</si>
  <si>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</si>
  <si>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</si>
  <si>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</si>
  <si>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</si>
  <si>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</si>
  <si>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</si>
  <si>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</si>
  <si>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</si>
  <si>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</si>
  <si>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</si>
  <si>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</si>
  <si>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</si>
  <si>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</si>
  <si>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</si>
  <si>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</si>
  <si>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</si>
  <si>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</si>
  <si>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</si>
  <si>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</si>
  <si>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</si>
  <si>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</si>
  <si>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</si>
  <si>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</si>
  <si>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</si>
  <si>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</si>
  <si>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</si>
  <si>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</si>
  <si>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</si>
  <si>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</si>
  <si>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</si>
  <si>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</si>
  <si>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</si>
  <si>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</si>
  <si>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</si>
  <si>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</si>
  <si>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</si>
  <si>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</si>
  <si>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</si>
  <si>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</si>
  <si>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</si>
  <si>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</si>
  <si>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</si>
  <si>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</si>
  <si>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</si>
  <si>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</si>
  <si>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</si>
  <si>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</si>
  <si>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</si>
  <si>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</si>
  <si>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</si>
  <si>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</si>
  <si>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</si>
  <si>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</si>
  <si>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</si>
  <si>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</si>
  <si>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</si>
  <si>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</si>
  <si>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</si>
  <si>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</si>
  <si>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</si>
  <si>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</si>
  <si>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</si>
  <si>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</si>
  <si>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</si>
  <si>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</si>
  <si>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</si>
  <si>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</si>
  <si>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</si>
  <si>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</si>
  <si>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</si>
  <si>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</si>
  <si>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</si>
  <si>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</si>
  <si>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</si>
  <si>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</si>
  <si>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</si>
  <si>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</si>
  <si>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</si>
  <si>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</si>
  <si>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</si>
  <si>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</si>
  <si>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</si>
  <si>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</si>
  <si>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</si>
  <si>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</si>
  <si>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</si>
  <si>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</si>
  <si>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</si>
  <si>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</si>
  <si>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</si>
  <si>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</si>
  <si>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</si>
  <si>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</si>
  <si>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</si>
  <si>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</si>
  <si>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</si>
  <si>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</si>
  <si>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</si>
  <si>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</si>
  <si>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</si>
  <si>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</si>
  <si>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</si>
  <si>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</si>
  <si>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</si>
  <si>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</si>
  <si>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</si>
  <si>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</si>
  <si>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</si>
  <si>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</si>
  <si>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</si>
  <si>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</si>
  <si>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</si>
  <si>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</si>
  <si>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</si>
  <si>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</si>
  <si>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</si>
  <si>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</si>
  <si>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</si>
  <si>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</si>
  <si>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</si>
  <si>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</si>
  <si>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</si>
  <si>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</si>
  <si>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</si>
  <si>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</si>
  <si>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</si>
  <si>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</si>
  <si>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</si>
  <si>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</si>
  <si>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</si>
  <si>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</si>
  <si>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</si>
  <si>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</si>
  <si>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</si>
  <si>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</si>
  <si>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</si>
  <si>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</si>
  <si>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</si>
  <si>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</si>
  <si>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</si>
  <si>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</si>
  <si>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</si>
  <si>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</si>
  <si>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</si>
  <si>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</si>
  <si>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</si>
  <si>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</si>
  <si>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</si>
  <si>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</si>
  <si>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</si>
  <si>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</si>
  <si>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</si>
  <si>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</si>
  <si>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</si>
  <si>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</si>
  <si>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</si>
  <si>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</si>
  <si>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</si>
  <si>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</si>
  <si>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</si>
  <si>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</si>
  <si>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</si>
  <si>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</si>
  <si>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</si>
  <si>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</si>
  <si>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</si>
  <si>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</si>
  <si>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</si>
  <si>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</si>
  <si>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</si>
  <si>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</si>
  <si>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</si>
  <si>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</si>
  <si>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</si>
  <si>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</si>
  <si>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</si>
  <si>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</si>
  <si>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</si>
  <si>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</si>
  <si>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</si>
  <si>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</si>
  <si>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</si>
  <si>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</si>
  <si>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</si>
  <si>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</si>
  <si>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</si>
  <si>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</si>
  <si>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</si>
  <si>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</si>
  <si>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</si>
  <si>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</si>
  <si>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</si>
  <si>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</si>
  <si>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</si>
  <si>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</si>
  <si>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</si>
  <si>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</si>
  <si>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</si>
  <si>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</si>
  <si>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</si>
  <si>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</si>
  <si>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</si>
  <si>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</si>
  <si>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</si>
  <si>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</si>
  <si>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</si>
  <si>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</si>
  <si>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</si>
  <si>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</si>
  <si>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</si>
  <si>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</si>
  <si>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</si>
  <si>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</si>
  <si>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</si>
  <si>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</si>
  <si>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</si>
  <si>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</si>
  <si>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</si>
  <si>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</si>
  <si>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</si>
  <si>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</si>
  <si>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</si>
  <si>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</si>
  <si>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</si>
  <si>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</si>
  <si>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</si>
  <si>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</si>
  <si>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</si>
  <si>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</si>
  <si>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</si>
  <si>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</si>
  <si>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</si>
  <si>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</si>
  <si>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</si>
  <si>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</si>
  <si>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</si>
  <si>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</si>
  <si>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</si>
  <si>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</si>
  <si>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</si>
  <si>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</si>
  <si>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</si>
  <si>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</si>
  <si>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</si>
  <si>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</si>
  <si>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</si>
  <si>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</si>
  <si>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</si>
  <si>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</si>
  <si>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</si>
  <si>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</si>
  <si>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</si>
  <si>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</si>
  <si>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</si>
  <si>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</si>
  <si>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</si>
  <si>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</si>
  <si>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</si>
  <si>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</si>
  <si>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</si>
  <si>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</si>
  <si>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</si>
  <si>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</si>
  <si>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</si>
  <si>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</si>
  <si>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</si>
  <si>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</si>
  <si>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</si>
  <si>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</si>
  <si>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</si>
  <si>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</si>
  <si>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</si>
  <si>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</si>
  <si>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</si>
  <si>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</si>
  <si>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</si>
  <si>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</si>
  <si>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</si>
  <si>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</si>
  <si>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</si>
  <si>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</si>
  <si>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</si>
  <si>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</si>
  <si>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</si>
  <si>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</si>
  <si>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</si>
  <si>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</si>
  <si>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</si>
  <si>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</si>
  <si>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</si>
  <si>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</si>
  <si>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</si>
  <si>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</si>
  <si>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</si>
  <si>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</si>
  <si>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</si>
  <si>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</si>
  <si>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</si>
  <si>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</si>
  <si>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</si>
  <si>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</si>
  <si>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</si>
  <si>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</si>
  <si>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</si>
  <si>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</si>
  <si>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</si>
  <si>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</si>
  <si>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</si>
  <si>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</si>
  <si>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</si>
  <si>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</si>
  <si>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</si>
  <si>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</si>
  <si>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</si>
  <si>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</si>
  <si>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</si>
  <si>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</si>
  <si>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</si>
  <si>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</si>
  <si>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</si>
  <si>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</si>
  <si>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</si>
  <si>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</si>
  <si>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</si>
  <si>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</si>
  <si>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</si>
  <si>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</si>
  <si>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</si>
  <si>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</si>
  <si>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</si>
  <si>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</si>
  <si>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</si>
  <si>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</si>
  <si>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</si>
  <si>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</si>
  <si>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</si>
  <si>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</si>
  <si>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</si>
  <si>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</si>
  <si>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</si>
  <si>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</si>
  <si>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</si>
  <si>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</si>
  <si>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</si>
  <si>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</si>
  <si>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</si>
  <si>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</si>
  <si>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</si>
  <si>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</si>
  <si>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</si>
  <si>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</si>
  <si>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</si>
  <si>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</si>
  <si>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</si>
  <si>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</si>
  <si>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</si>
  <si>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</si>
  <si>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</si>
  <si>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</si>
  <si>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</si>
  <si>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</si>
  <si>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</si>
  <si>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</si>
  <si>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</si>
  <si>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</si>
  <si>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</si>
  <si>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</si>
  <si>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</si>
  <si>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</si>
  <si>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</si>
  <si>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</si>
  <si>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</si>
  <si>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</si>
  <si>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</si>
  <si>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</si>
  <si>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</si>
  <si>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</si>
  <si>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</si>
  <si>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</si>
  <si>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</si>
  <si>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</si>
  <si>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</si>
  <si>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</si>
  <si>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</si>
  <si>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</si>
  <si>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</si>
  <si>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</si>
  <si>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</si>
  <si>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</si>
  <si>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</si>
  <si>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</si>
  <si>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</si>
  <si>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</si>
  <si>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</si>
  <si>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</si>
  <si>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</si>
  <si>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</si>
  <si>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</si>
  <si>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</si>
  <si>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</si>
  <si>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</si>
  <si>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</si>
  <si>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</si>
  <si>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</si>
  <si>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</si>
  <si>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</si>
  <si>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</si>
  <si>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</si>
  <si>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</si>
  <si>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</si>
  <si>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</si>
  <si>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</si>
  <si>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</si>
  <si>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</si>
  <si>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</si>
  <si>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</si>
  <si>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</si>
  <si>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</si>
  <si>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</si>
  <si>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</si>
  <si>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</si>
  <si>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</si>
  <si>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</si>
  <si>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</si>
  <si>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</si>
  <si>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</si>
  <si>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</si>
  <si>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</si>
  <si>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</si>
  <si>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</si>
  <si>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</si>
  <si>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</si>
  <si>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</si>
  <si>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</si>
  <si>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</si>
  <si>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</si>
  <si>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</si>
  <si>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</si>
  <si>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</si>
  <si>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</si>
  <si>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</si>
  <si>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</si>
  <si>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</si>
  <si>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</si>
  <si>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</si>
  <si>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</si>
  <si>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</si>
  <si>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</si>
  <si>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</si>
  <si>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</si>
  <si>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</si>
  <si>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</si>
  <si>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</si>
  <si>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</si>
  <si>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</si>
  <si>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</si>
  <si>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</si>
  <si>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</si>
  <si>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</si>
  <si>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</si>
  <si>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</si>
  <si>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</si>
  <si>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</si>
  <si>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</si>
  <si>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</si>
  <si>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</si>
  <si>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</si>
  <si>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</si>
  <si>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</si>
  <si>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</si>
  <si>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</si>
  <si>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</si>
  <si>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</si>
  <si>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</si>
  <si>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</si>
  <si>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</si>
  <si>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</si>
  <si>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</si>
  <si>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</si>
  <si>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</si>
  <si>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</si>
  <si>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</si>
  <si>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</si>
  <si>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</si>
  <si>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</si>
  <si>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</si>
  <si>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</si>
  <si>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</si>
  <si>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</si>
  <si>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</si>
  <si>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</si>
  <si>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</si>
  <si>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</si>
  <si>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</si>
  <si>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</si>
  <si>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</si>
  <si>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</si>
  <si>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</si>
  <si>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</si>
  <si>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</si>
  <si>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</si>
  <si>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</si>
  <si>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</si>
  <si>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</si>
  <si>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</si>
  <si>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</si>
  <si>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</si>
  <si>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</si>
  <si>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</si>
  <si>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</si>
  <si>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</si>
  <si>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</si>
  <si>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</si>
  <si>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</si>
  <si>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</si>
  <si>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</si>
  <si>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</si>
  <si>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</si>
  <si>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</si>
  <si>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</si>
  <si>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</si>
  <si>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</si>
  <si>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</si>
  <si>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</si>
  <si>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</si>
  <si>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</si>
  <si>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</si>
  <si>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</si>
  <si>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</si>
  <si>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</si>
  <si>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</si>
  <si>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</si>
  <si>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</si>
  <si>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</si>
  <si>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</si>
  <si>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</si>
  <si>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</si>
  <si>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</si>
  <si>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</si>
  <si>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</si>
  <si>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</si>
  <si>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</si>
  <si>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</si>
  <si>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</si>
  <si>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</si>
  <si>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</si>
  <si>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</si>
  <si>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</si>
  <si>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</si>
  <si>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</si>
  <si>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</si>
  <si>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</si>
  <si>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</si>
  <si>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</si>
  <si>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</si>
  <si>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</si>
  <si>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</si>
  <si>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</si>
  <si>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</si>
  <si>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</si>
  <si>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</si>
  <si>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</si>
  <si>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</si>
  <si>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</si>
  <si>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</si>
  <si>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</si>
  <si>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</si>
  <si>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</si>
  <si>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</si>
  <si>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</si>
  <si>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</si>
  <si>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</si>
  <si>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</si>
  <si>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</si>
  <si>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</si>
  <si>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</si>
  <si>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</si>
  <si>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</si>
  <si>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</si>
  <si>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</si>
  <si>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</si>
  <si>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</si>
  <si>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</si>
  <si>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</si>
  <si>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</si>
  <si>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</si>
  <si>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</si>
  <si>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</si>
  <si>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</si>
  <si>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</si>
  <si>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</si>
  <si>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</si>
  <si>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</si>
  <si>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</si>
  <si>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</si>
  <si>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</si>
  <si>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</si>
  <si>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</si>
  <si>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</si>
  <si>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</si>
  <si>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</si>
  <si>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</si>
  <si>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</si>
  <si>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</si>
  <si>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</si>
  <si>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</si>
  <si>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</si>
  <si>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</si>
  <si>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</si>
  <si>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</si>
  <si>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</si>
  <si>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</si>
  <si>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</si>
  <si>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</si>
  <si>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</si>
  <si>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</si>
  <si>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</si>
  <si>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</si>
  <si>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</si>
  <si>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</si>
  <si>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</si>
  <si>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</si>
  <si>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</si>
  <si>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</si>
  <si>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</si>
  <si>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</si>
  <si>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</si>
  <si>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</si>
  <si>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</si>
  <si>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</si>
  <si>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</si>
  <si>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</si>
  <si>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</si>
  <si>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</si>
  <si>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</si>
  <si>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</si>
  <si>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</si>
  <si>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</si>
  <si>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</si>
  <si>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</si>
  <si>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</si>
  <si>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</si>
  <si>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</si>
  <si>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</si>
  <si>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</si>
  <si>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</si>
  <si>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</si>
  <si>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</si>
  <si>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</si>
  <si>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</si>
  <si>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</si>
  <si>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</si>
  <si>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</si>
  <si>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</si>
  <si>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</si>
  <si>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</si>
  <si>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</si>
  <si>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</si>
  <si>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</si>
  <si>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</si>
  <si>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</si>
  <si>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</si>
  <si>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</si>
  <si>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</si>
  <si>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</si>
  <si>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</si>
  <si>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</si>
  <si>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</si>
  <si>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</si>
  <si>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</si>
  <si>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</si>
  <si>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</si>
  <si>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</si>
  <si>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</si>
  <si>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</si>
  <si>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</si>
  <si>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</si>
  <si>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</si>
  <si>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</si>
  <si>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</si>
  <si>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</si>
  <si>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</si>
  <si>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</si>
  <si>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</si>
  <si>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</si>
  <si>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</si>
  <si>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</si>
  <si>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</si>
  <si>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</si>
  <si>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</si>
  <si>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</si>
  <si>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</si>
  <si>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</si>
  <si>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</si>
  <si>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</si>
  <si>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</si>
  <si>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</si>
  <si>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</si>
  <si>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</si>
  <si>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</si>
  <si>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</si>
  <si>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</si>
  <si>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</si>
  <si>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</si>
  <si>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</si>
  <si>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</si>
  <si>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</si>
  <si>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</si>
  <si>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</si>
  <si>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</si>
  <si>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</si>
  <si>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</si>
  <si>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</si>
  <si>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</si>
  <si>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</si>
  <si>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</si>
  <si>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</si>
  <si>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</si>
  <si>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</si>
  <si>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</si>
  <si>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</si>
  <si>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</si>
  <si>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</si>
  <si>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</si>
  <si>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</si>
  <si>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</si>
  <si>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</si>
  <si>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</si>
  <si>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</si>
  <si>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</si>
  <si>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</si>
  <si>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</si>
  <si>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</si>
  <si>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</si>
  <si>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</si>
  <si>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</si>
  <si>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</si>
  <si>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</si>
  <si>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</si>
  <si>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</si>
  <si>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</si>
  <si>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</si>
  <si>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</si>
  <si>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</si>
  <si>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</si>
  <si>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</si>
  <si>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</si>
  <si>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</si>
  <si>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</si>
  <si>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</si>
  <si>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</si>
  <si>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</si>
  <si>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</si>
  <si>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</si>
  <si>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</si>
  <si>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</si>
  <si>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</si>
  <si>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</si>
  <si>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</si>
  <si>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</si>
  <si>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</si>
  <si>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</si>
  <si>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</si>
  <si>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</si>
  <si>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</si>
  <si>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</si>
  <si>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</si>
  <si>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</si>
  <si>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</si>
  <si>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</si>
  <si>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</si>
  <si>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</si>
  <si>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</si>
  <si>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</si>
  <si>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</si>
  <si>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</si>
  <si>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</si>
  <si>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</si>
  <si>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</si>
  <si>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</si>
  <si>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</si>
  <si>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</si>
  <si>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</si>
  <si>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</si>
  <si>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</si>
  <si>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</si>
  <si>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</si>
  <si>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</si>
  <si>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</si>
  <si>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</si>
  <si>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</si>
  <si>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</si>
  <si>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</si>
  <si>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</si>
  <si>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</si>
  <si>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</si>
  <si>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</si>
  <si>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</si>
  <si>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</si>
  <si>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</si>
  <si>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</si>
  <si>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</si>
  <si>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</si>
  <si>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</si>
  <si>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</si>
  <si>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</si>
  <si>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</si>
  <si>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</si>
  <si>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</si>
  <si>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</si>
  <si>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</si>
  <si>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</si>
  <si>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</si>
  <si>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</si>
  <si>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</si>
  <si>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</si>
  <si>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</si>
  <si>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</si>
  <si>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</si>
  <si>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</si>
  <si>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</si>
  <si>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</si>
  <si>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</si>
  <si>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</si>
  <si>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</si>
  <si>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</si>
  <si>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</si>
  <si>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</si>
  <si>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</si>
  <si>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</si>
  <si>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</si>
  <si>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</si>
  <si>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</si>
  <si>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</si>
  <si>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</si>
  <si>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</si>
  <si>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</si>
  <si>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</si>
  <si>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</si>
  <si>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</si>
  <si>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</si>
  <si>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</si>
  <si>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</si>
  <si>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</si>
  <si>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</si>
  <si>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</si>
  <si>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</si>
  <si>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</si>
  <si>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</si>
  <si>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</si>
  <si>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</si>
  <si>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</si>
  <si>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</si>
  <si>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</si>
  <si>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</si>
  <si>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</si>
  <si>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</si>
  <si>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</si>
  <si>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</si>
  <si>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</si>
  <si>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</si>
  <si>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</si>
  <si>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</si>
  <si>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</si>
  <si>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</si>
  <si>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</si>
  <si>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</si>
  <si>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</si>
  <si>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</si>
  <si>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</si>
  <si>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</si>
  <si>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</si>
  <si>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</si>
  <si>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</si>
  <si>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</si>
  <si>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</si>
  <si>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</si>
  <si>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</si>
  <si>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</si>
  <si>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</si>
  <si>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</si>
  <si>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</si>
  <si>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</si>
  <si>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</si>
  <si>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</si>
  <si>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</si>
  <si>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</si>
  <si>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</si>
  <si>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</si>
  <si>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</si>
  <si>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</si>
  <si>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</si>
  <si>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</si>
  <si>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</si>
  <si>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</si>
  <si>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</si>
  <si>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</si>
  <si>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</si>
  <si>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</si>
  <si>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</si>
  <si>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</si>
  <si>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</si>
  <si>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</si>
  <si>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</si>
  <si>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</si>
  <si>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</si>
  <si>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</si>
  <si>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</si>
  <si>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</si>
  <si>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</si>
  <si>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</si>
  <si>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</si>
  <si>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</si>
  <si>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</si>
  <si>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</si>
  <si>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</si>
  <si>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</si>
  <si>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</si>
  <si>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</si>
  <si>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</si>
  <si>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</si>
  <si>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</si>
  <si>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</si>
  <si>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</si>
  <si>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</si>
  <si>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</si>
  <si>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</si>
  <si>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</si>
  <si>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</si>
  <si>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</si>
  <si>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</si>
  <si>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</si>
  <si>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</si>
  <si>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</si>
  <si>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</si>
  <si>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</si>
  <si>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</si>
  <si>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</si>
  <si>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</si>
  <si>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</si>
  <si>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</si>
  <si>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</si>
  <si>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</si>
  <si>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</si>
  <si>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</si>
  <si>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</si>
  <si>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</si>
  <si>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</si>
  <si>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</si>
  <si>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</si>
  <si>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</si>
  <si>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</si>
  <si>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</si>
  <si>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</si>
  <si>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</si>
  <si>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</si>
  <si>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</si>
  <si>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</si>
  <si>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</si>
  <si>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</si>
  <si>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</si>
  <si>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</si>
  <si>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</si>
  <si>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</si>
  <si>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</si>
  <si>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</si>
  <si>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</si>
  <si>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</si>
  <si>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</si>
  <si>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</si>
  <si>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</si>
  <si>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</si>
  <si>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</si>
  <si>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</si>
  <si>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</si>
  <si>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</si>
  <si>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</si>
  <si>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</si>
  <si>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</si>
  <si>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</si>
  <si>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</si>
  <si>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</si>
  <si>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</si>
  <si>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</si>
  <si>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</si>
  <si>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</si>
  <si>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</si>
  <si>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</si>
  <si>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</si>
  <si>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</si>
  <si>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</si>
  <si>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</si>
  <si>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</si>
  <si>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</si>
  <si>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</si>
  <si>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</si>
  <si>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</si>
  <si>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</si>
  <si>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</si>
  <si>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</si>
  <si>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</si>
  <si>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</si>
  <si>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</si>
  <si>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</si>
  <si>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</si>
  <si>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</si>
  <si>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</si>
  <si>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</si>
  <si>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</si>
  <si>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</si>
  <si>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</si>
  <si>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</si>
  <si>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</si>
  <si>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</si>
  <si>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</si>
  <si>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</si>
  <si>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</si>
  <si>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</si>
  <si>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</si>
  <si>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</si>
  <si>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</si>
  <si>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</si>
  <si>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</si>
  <si>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</si>
  <si>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</si>
  <si>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</si>
  <si>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</si>
  <si>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</si>
  <si>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</si>
  <si>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</si>
  <si>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</si>
  <si>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</si>
  <si>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</si>
  <si>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</si>
  <si>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</si>
  <si>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</si>
  <si>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</si>
  <si>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</si>
  <si>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</si>
  <si>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</si>
  <si>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</si>
  <si>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</si>
  <si>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</si>
  <si>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</si>
  <si>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</si>
  <si>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</si>
  <si>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</si>
  <si>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</si>
  <si>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</si>
  <si>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</si>
  <si>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</si>
  <si>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</si>
  <si>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</si>
  <si>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</si>
  <si>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</si>
  <si>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</si>
  <si>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</si>
  <si>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</si>
  <si>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</si>
  <si>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</si>
  <si>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</si>
  <si>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</si>
  <si>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</si>
  <si>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</si>
  <si>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</si>
  <si>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</si>
  <si>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</si>
  <si>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</si>
  <si>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</si>
  <si>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</si>
  <si>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</si>
  <si>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</si>
  <si>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</si>
  <si>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</si>
  <si>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</si>
  <si>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</si>
  <si>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</si>
  <si>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</si>
  <si>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</si>
  <si>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</si>
  <si>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</si>
  <si>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</si>
  <si>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</si>
  <si>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</si>
  <si>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</si>
  <si>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</si>
  <si>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</si>
  <si>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</si>
  <si>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</si>
  <si>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</si>
  <si>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</si>
  <si>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</si>
  <si>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</si>
  <si>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</si>
  <si>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</si>
  <si>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</si>
  <si>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</si>
  <si>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</si>
  <si>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</si>
  <si>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</si>
  <si>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</si>
  <si>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</si>
  <si>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</si>
  <si>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</si>
  <si>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</si>
  <si>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</si>
  <si>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</si>
  <si>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</si>
  <si>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</si>
  <si>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</si>
  <si>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</si>
  <si>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</si>
  <si>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</si>
  <si>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</si>
  <si>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</si>
  <si>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</si>
  <si>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</si>
  <si>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</si>
  <si>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</si>
  <si>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</si>
  <si>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</si>
  <si>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</si>
  <si>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</si>
  <si>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</si>
  <si>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</si>
  <si>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</si>
  <si>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</si>
  <si>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</si>
  <si>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</si>
  <si>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</si>
  <si>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</si>
  <si>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</si>
  <si>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</si>
  <si>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</si>
  <si>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</si>
  <si>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</si>
  <si>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</si>
  <si>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</si>
  <si>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</si>
  <si>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</si>
  <si>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</si>
  <si>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</si>
  <si>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</si>
  <si>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</si>
  <si>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</si>
  <si>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</si>
  <si>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</si>
  <si>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</si>
  <si>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</si>
  <si>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</si>
  <si>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</si>
  <si>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</si>
  <si>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</si>
  <si>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</si>
  <si>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</si>
  <si>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</si>
  <si>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</si>
  <si>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</si>
  <si>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</si>
  <si>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</si>
  <si>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</si>
  <si>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</si>
  <si>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</si>
  <si>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</si>
  <si>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</si>
  <si>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</si>
  <si>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</si>
  <si>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</si>
  <si>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</si>
  <si>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</si>
  <si>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</si>
  <si>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</si>
  <si>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</si>
  <si>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</si>
  <si>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</si>
  <si>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</si>
  <si>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</si>
  <si>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</si>
  <si>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</si>
  <si>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</si>
  <si>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</si>
  <si>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</si>
  <si>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</si>
  <si>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</si>
  <si>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</si>
  <si>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</si>
  <si>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</si>
  <si>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</si>
  <si>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</si>
  <si>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</si>
  <si>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</si>
  <si>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</si>
  <si>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</si>
  <si>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</si>
  <si>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</si>
  <si>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</si>
  <si>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</si>
  <si>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</si>
  <si>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</si>
  <si>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</si>
  <si>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</si>
  <si>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</si>
  <si>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</si>
  <si>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</si>
  <si>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</si>
  <si>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</si>
  <si>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</si>
  <si>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</si>
  <si>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</si>
  <si>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</si>
  <si>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</si>
  <si>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</si>
  <si>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</si>
  <si>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</si>
  <si>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</si>
  <si>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</si>
  <si>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</si>
  <si>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</si>
  <si>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</si>
  <si>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</si>
  <si>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</si>
  <si>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</si>
  <si>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</si>
  <si>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</si>
  <si>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</si>
  <si>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</si>
  <si>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</si>
  <si>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</si>
  <si>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</si>
  <si>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</si>
  <si>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</si>
  <si>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</si>
  <si>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</si>
  <si>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</si>
  <si>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</si>
  <si>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</si>
  <si>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</si>
  <si>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</si>
  <si>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</si>
  <si>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</si>
  <si>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</si>
  <si>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</si>
  <si>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</si>
  <si>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</si>
  <si>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</si>
  <si>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</si>
  <si>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</si>
  <si>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</si>
  <si>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</si>
  <si>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</si>
  <si>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</si>
  <si>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</si>
  <si>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</si>
  <si>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</si>
  <si>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</si>
  <si>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</si>
  <si>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</si>
  <si>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</si>
  <si>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</si>
  <si>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</si>
  <si>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</si>
  <si>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</si>
  <si>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</si>
  <si>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</si>
  <si>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</si>
  <si>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</si>
  <si>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</si>
  <si>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</si>
  <si>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</si>
  <si>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</si>
  <si>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</si>
  <si>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</si>
  <si>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</si>
  <si>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</si>
  <si>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</si>
  <si>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</si>
  <si>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</si>
  <si>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</si>
  <si>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</si>
  <si>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</si>
  <si>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</si>
  <si>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</si>
  <si>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</si>
  <si>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</si>
  <si>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</si>
  <si>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</si>
  <si>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</si>
  <si>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</si>
  <si>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</si>
  <si>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</si>
  <si>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</si>
  <si>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</si>
  <si>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</si>
  <si>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</si>
  <si>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</si>
  <si>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</si>
  <si>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</si>
  <si>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</si>
  <si>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</si>
  <si>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</si>
  <si>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</si>
  <si>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</si>
  <si>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</si>
  <si>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</si>
  <si>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</si>
  <si>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</si>
  <si>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</si>
  <si>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</si>
  <si>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</si>
  <si>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</si>
  <si>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</si>
  <si>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</si>
  <si>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</si>
  <si>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</si>
  <si>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</si>
  <si>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</si>
  <si>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</si>
  <si>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</si>
  <si>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</si>
  <si>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</si>
  <si>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</si>
  <si>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</si>
  <si>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</si>
  <si>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</si>
  <si>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</si>
  <si>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</si>
  <si>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</si>
  <si>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</si>
  <si>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</si>
  <si>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</si>
  <si>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</si>
  <si>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</si>
  <si>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</si>
  <si>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</si>
  <si>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</si>
  <si>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</si>
  <si>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</si>
  <si>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</si>
  <si>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</si>
  <si>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</si>
  <si>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</si>
  <si>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</si>
  <si>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</si>
  <si>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</si>
  <si>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</si>
  <si>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</si>
  <si>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</si>
  <si>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</si>
  <si>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</si>
  <si>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</si>
  <si>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</si>
  <si>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</si>
  <si>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</si>
  <si>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</si>
  <si>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</si>
  <si>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</si>
  <si>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</si>
  <si>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</si>
  <si>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</si>
  <si>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</si>
  <si>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</si>
  <si>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</si>
  <si>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</si>
  <si>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</si>
  <si>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</si>
  <si>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</si>
  <si>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</si>
  <si>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</si>
  <si>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</si>
  <si>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</si>
  <si>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</si>
  <si>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</si>
  <si>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</si>
  <si>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</si>
  <si>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</si>
  <si>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</si>
  <si>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</si>
  <si>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</si>
  <si>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</si>
  <si>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</si>
  <si>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</si>
  <si>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</si>
  <si>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</si>
  <si>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</si>
  <si>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</si>
  <si>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</si>
  <si>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</si>
  <si>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</si>
  <si>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</si>
  <si>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</si>
  <si>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</si>
  <si>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</si>
  <si>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</si>
  <si>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</si>
  <si>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</si>
  <si>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</si>
  <si>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</si>
  <si>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</si>
  <si>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</si>
  <si>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</si>
  <si>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</si>
  <si>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</si>
  <si>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</si>
  <si>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</si>
  <si>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</si>
  <si>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</si>
  <si>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</si>
  <si>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</si>
  <si>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</si>
  <si>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</si>
  <si>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</si>
  <si>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</si>
  <si>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</si>
  <si>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</si>
  <si>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</si>
  <si>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</si>
  <si>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</si>
  <si>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</si>
  <si>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</si>
  <si>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</si>
  <si>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</si>
  <si>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</si>
  <si>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</si>
  <si>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</si>
  <si>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</si>
  <si>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</si>
  <si>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</si>
  <si>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</si>
  <si>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</si>
  <si>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</si>
  <si>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</si>
  <si>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</si>
  <si>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</si>
  <si>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</si>
  <si>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</si>
  <si>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</si>
  <si>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</si>
  <si>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</si>
  <si>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</si>
  <si>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</si>
  <si>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</si>
  <si>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</si>
  <si>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</si>
  <si>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</si>
  <si>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</si>
  <si>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</si>
  <si>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</si>
  <si>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</si>
  <si>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</si>
  <si>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</si>
  <si>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</si>
  <si>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</si>
  <si>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</si>
  <si>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</si>
  <si>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</si>
  <si>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</si>
  <si>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</si>
  <si>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</si>
  <si>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</si>
  <si>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</si>
  <si>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</si>
  <si>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</si>
  <si>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</si>
  <si>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</si>
  <si>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</si>
  <si>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</si>
  <si>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</si>
  <si>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</si>
  <si>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</si>
  <si>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</si>
  <si>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</si>
  <si>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</si>
  <si>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</si>
  <si>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</si>
  <si>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</si>
  <si>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</si>
  <si>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</si>
  <si>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</si>
  <si>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</si>
  <si>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</si>
  <si>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</si>
  <si>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</si>
  <si>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</si>
  <si>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</si>
  <si>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</si>
  <si>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</si>
  <si>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</si>
  <si>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</si>
  <si>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</si>
  <si>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</si>
  <si>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</si>
  <si>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</si>
  <si>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</si>
  <si>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</si>
  <si>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</si>
  <si>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</si>
  <si>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</si>
  <si>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</si>
  <si>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</si>
  <si>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</si>
  <si>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</si>
  <si>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</si>
  <si>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</si>
  <si>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</si>
  <si>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</si>
  <si>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</si>
  <si>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</si>
  <si>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</si>
  <si>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</si>
  <si>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</si>
  <si>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</si>
  <si>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</si>
  <si>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</si>
  <si>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</si>
  <si>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</si>
  <si>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</si>
  <si>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</si>
  <si>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</si>
  <si>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</si>
  <si>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</si>
  <si>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</si>
  <si>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</si>
  <si>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</si>
  <si>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</si>
  <si>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</si>
  <si>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</si>
  <si>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</si>
  <si>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</si>
  <si>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</si>
  <si>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</si>
  <si>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</si>
  <si>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</si>
  <si>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</si>
  <si>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</si>
  <si>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</si>
  <si>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</si>
  <si>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</si>
  <si>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</si>
  <si>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</si>
  <si>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</si>
  <si>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</si>
  <si>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</si>
  <si>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</si>
  <si>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</si>
  <si>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</si>
  <si>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</si>
  <si>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</si>
  <si>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</si>
  <si>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</si>
  <si>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</si>
  <si>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</si>
  <si>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</si>
  <si>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</si>
  <si>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</si>
  <si>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</si>
  <si>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</si>
  <si>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</si>
  <si>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</si>
  <si>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</si>
  <si>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</si>
  <si>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</si>
  <si>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</si>
  <si>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</si>
  <si>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</si>
  <si>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</si>
  <si>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</si>
  <si>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</si>
  <si>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</si>
  <si>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</si>
  <si>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</si>
  <si>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</si>
  <si>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</si>
  <si>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</si>
  <si>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</si>
  <si>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</si>
  <si>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</si>
  <si>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</si>
  <si>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</si>
  <si>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</si>
  <si>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</si>
  <si>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</si>
  <si>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</si>
  <si>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</si>
  <si>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</si>
  <si>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</si>
  <si>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</si>
  <si>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</si>
  <si>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</si>
  <si>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</si>
  <si>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</si>
  <si>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</si>
  <si>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</si>
  <si>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</si>
  <si>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</si>
  <si>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</si>
  <si>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</si>
  <si>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</si>
  <si>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</si>
  <si>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</si>
  <si>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</si>
  <si>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</si>
  <si>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</si>
  <si>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</si>
  <si>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</si>
  <si>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</si>
  <si>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</si>
  <si>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</si>
  <si>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</si>
  <si>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</si>
  <si>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</si>
  <si>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</si>
  <si>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</si>
  <si>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</si>
  <si>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</si>
  <si>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</si>
  <si>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</si>
  <si>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</si>
  <si>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</si>
  <si>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</si>
  <si>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</si>
  <si>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</si>
  <si>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</si>
  <si>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</si>
  <si>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</si>
  <si>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</si>
  <si>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</si>
  <si>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</si>
  <si>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</si>
  <si>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</si>
  <si>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</si>
  <si>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</si>
  <si>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</si>
  <si>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</si>
  <si>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</si>
  <si>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</si>
  <si>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</si>
  <si>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</si>
  <si>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</si>
  <si>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</si>
  <si>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</si>
  <si>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</si>
  <si>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</si>
  <si>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</si>
  <si>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</si>
  <si>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</si>
  <si>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</si>
  <si>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</si>
  <si>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</si>
  <si>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</si>
  <si>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</si>
  <si>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</si>
  <si>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</si>
  <si>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</si>
  <si>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</si>
  <si>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</si>
  <si>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</si>
  <si>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</si>
  <si>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</si>
  <si>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</si>
  <si>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</si>
  <si>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</si>
  <si>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</si>
  <si>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</si>
  <si>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</si>
  <si>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</si>
  <si>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</si>
  <si>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</si>
  <si>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</si>
  <si>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</si>
  <si>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</si>
  <si>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</si>
  <si>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</si>
  <si>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</si>
  <si>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</si>
  <si>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</si>
  <si>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</si>
  <si>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</si>
  <si>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</si>
  <si>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</si>
  <si>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</si>
  <si>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</si>
  <si>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</si>
  <si>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</si>
  <si>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</si>
  <si>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</si>
  <si>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</si>
  <si>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</si>
  <si>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</si>
  <si>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</si>
  <si>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</si>
  <si>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</si>
  <si>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</si>
  <si>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</si>
  <si>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</si>
  <si>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</si>
  <si>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</si>
  <si>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</si>
  <si>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</si>
  <si>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</si>
  <si>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</si>
  <si>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</si>
  <si>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</si>
  <si>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</si>
  <si>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</si>
  <si>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</si>
  <si>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</si>
  <si>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</si>
  <si>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</si>
  <si>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</si>
  <si>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</si>
  <si>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</si>
  <si>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</si>
  <si>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</si>
  <si>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</si>
  <si>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</si>
  <si>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</si>
  <si>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</si>
  <si>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</si>
  <si>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</si>
  <si>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</si>
  <si>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</si>
  <si>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</si>
  <si>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</si>
  <si>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</si>
  <si>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</si>
  <si>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</si>
  <si>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</si>
  <si>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</si>
  <si>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</si>
  <si>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</si>
  <si>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</si>
  <si>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</si>
  <si>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</si>
  <si>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</si>
  <si>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</si>
  <si>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</si>
  <si>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</si>
  <si>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</si>
  <si>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</si>
  <si>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</si>
  <si>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</si>
  <si>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</si>
  <si>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</si>
  <si>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</si>
  <si>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</si>
  <si>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</si>
  <si>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</si>
  <si>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</si>
  <si>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</si>
  <si>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</si>
  <si>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</si>
  <si>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</si>
  <si>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</si>
  <si>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</si>
  <si>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</si>
  <si>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</si>
  <si>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</si>
  <si>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</si>
  <si>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</si>
  <si>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</si>
  <si>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</si>
  <si>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</si>
  <si>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</si>
  <si>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</si>
  <si>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</si>
  <si>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</si>
  <si>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</si>
  <si>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</si>
  <si>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</si>
  <si>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</si>
  <si>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</si>
  <si>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</si>
  <si>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</si>
  <si>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</si>
  <si>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</si>
  <si>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</si>
  <si>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</si>
  <si>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</si>
  <si>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</si>
  <si>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</si>
  <si>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</si>
  <si>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</si>
  <si>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</si>
  <si>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</si>
  <si>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</si>
  <si>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</si>
  <si>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</si>
  <si>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</si>
  <si>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</si>
  <si>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</si>
  <si>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</si>
  <si>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</si>
  <si>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</si>
  <si>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</si>
  <si>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</si>
  <si>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</si>
  <si>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</si>
  <si>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</si>
  <si>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</si>
  <si>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</si>
  <si>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</si>
  <si>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</si>
  <si>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</si>
  <si>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</si>
  <si>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</si>
  <si>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</si>
  <si>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</si>
  <si>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</si>
  <si>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</si>
  <si>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</si>
  <si>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</si>
  <si>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</si>
  <si>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</si>
  <si>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</si>
  <si>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</si>
  <si>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</si>
  <si>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</si>
  <si>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</si>
  <si>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</si>
  <si>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</si>
  <si>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</si>
  <si>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</si>
  <si>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</si>
  <si>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</si>
  <si>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</si>
  <si>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</si>
  <si>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</si>
  <si>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</si>
  <si>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</si>
  <si>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</si>
  <si>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</si>
  <si>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</si>
  <si>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</si>
  <si>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</si>
  <si>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</si>
  <si>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</si>
  <si>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</si>
  <si>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</si>
  <si>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</si>
  <si>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</si>
  <si>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</si>
  <si>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</si>
  <si>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</si>
  <si>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</si>
  <si>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</si>
  <si>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</si>
  <si>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</si>
  <si>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</si>
  <si>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</si>
  <si>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</si>
  <si>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</si>
  <si>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</si>
  <si>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</si>
  <si>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</si>
  <si>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</si>
  <si>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</si>
  <si>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</si>
  <si>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</si>
  <si>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</si>
  <si>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</si>
  <si>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</si>
  <si>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</si>
  <si>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</si>
  <si>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</si>
  <si>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</si>
  <si>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</si>
  <si>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</si>
  <si>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</si>
  <si>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</si>
  <si>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</si>
  <si>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</si>
  <si>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</si>
  <si>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</si>
  <si>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</si>
  <si>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</si>
  <si>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</si>
  <si>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</si>
  <si>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</si>
  <si>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</si>
  <si>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</si>
  <si>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</si>
  <si>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</si>
  <si>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</si>
  <si>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</si>
  <si>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</si>
  <si>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</si>
  <si>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</si>
  <si>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</si>
  <si>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</si>
  <si>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</si>
  <si>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</si>
  <si>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</si>
  <si>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</si>
  <si>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</si>
  <si>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</si>
  <si>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</si>
  <si>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</si>
  <si>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</si>
  <si>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</si>
  <si>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</si>
  <si>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</si>
  <si>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</si>
  <si>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</si>
  <si>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</si>
  <si>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</si>
  <si>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</si>
  <si>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</si>
  <si>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</si>
  <si>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</si>
  <si>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</si>
  <si>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</si>
  <si>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</si>
  <si>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</si>
  <si>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</si>
  <si>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</si>
  <si>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</si>
  <si>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</si>
  <si>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</si>
  <si>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</si>
  <si>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</si>
  <si>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</si>
  <si>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</si>
  <si>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</si>
  <si>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</si>
  <si>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</si>
  <si>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</si>
  <si>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</si>
  <si>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</si>
  <si>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</si>
  <si>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</si>
  <si>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</si>
  <si>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</si>
  <si>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</si>
  <si>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</si>
  <si>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</si>
  <si>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</si>
  <si>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</si>
  <si>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</si>
  <si>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</si>
  <si>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</si>
  <si>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</si>
  <si>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</si>
  <si>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</si>
  <si>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</si>
  <si>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</si>
  <si>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</si>
  <si>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</si>
  <si>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</si>
  <si>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</si>
  <si>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</si>
  <si>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</si>
  <si>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</si>
  <si>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</si>
  <si>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</si>
  <si>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</si>
  <si>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</si>
  <si>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</si>
  <si>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</si>
  <si>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</si>
  <si>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</si>
  <si>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</si>
  <si>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</si>
  <si>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</si>
  <si>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</si>
  <si>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</si>
  <si>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</si>
  <si>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</si>
  <si>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</si>
  <si>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</si>
  <si>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</si>
  <si>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</si>
  <si>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</si>
  <si>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</si>
  <si>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</si>
  <si>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</si>
  <si>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</si>
  <si>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</si>
  <si>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</si>
  <si>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</si>
  <si>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</si>
  <si>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</si>
  <si>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</si>
  <si>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</si>
  <si>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</si>
  <si>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</si>
  <si>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</si>
  <si>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</si>
  <si>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</si>
  <si>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</si>
  <si>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</si>
  <si>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</si>
  <si>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</si>
  <si>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</si>
  <si>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</si>
  <si>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</si>
  <si>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</si>
  <si>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</si>
  <si>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</si>
  <si>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</si>
  <si>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</si>
  <si>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</si>
  <si>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</si>
  <si>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</si>
  <si>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</si>
  <si>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</si>
  <si>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</si>
  <si>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</si>
  <si>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</si>
  <si>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</si>
  <si>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</si>
  <si>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</si>
  <si>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</si>
  <si>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</si>
  <si>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</si>
  <si>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</si>
  <si>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</si>
  <si>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</si>
  <si>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</si>
  <si>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</si>
  <si>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</si>
  <si>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</si>
  <si>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</si>
  <si>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</si>
  <si>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</si>
  <si>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</si>
  <si>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</si>
  <si>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</si>
  <si>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</si>
  <si>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</si>
  <si>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</si>
  <si>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</si>
  <si>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</si>
  <si>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</si>
  <si>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</si>
  <si>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</si>
  <si>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</si>
  <si>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</si>
  <si>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</si>
  <si>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</si>
  <si>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</si>
  <si>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</si>
  <si>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</si>
  <si>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</si>
  <si>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</si>
  <si>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</si>
  <si>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</si>
  <si>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</si>
  <si>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</si>
  <si>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</si>
  <si>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</si>
  <si>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</si>
  <si>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</si>
  <si>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</si>
  <si>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</si>
  <si>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</si>
  <si>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</si>
  <si>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</si>
  <si>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</si>
  <si>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</si>
  <si>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</si>
  <si>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</si>
  <si>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</si>
  <si>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</si>
  <si>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</si>
  <si>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</si>
  <si>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</si>
  <si>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</si>
  <si>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</si>
  <si>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</si>
  <si>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</si>
  <si>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</si>
  <si>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</si>
  <si>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</si>
  <si>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</si>
  <si>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</si>
  <si>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</si>
  <si>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</si>
  <si>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</si>
  <si>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</si>
  <si>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</si>
  <si>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</si>
  <si>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</si>
  <si>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</si>
  <si>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</si>
  <si>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</si>
  <si>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</si>
  <si>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</si>
  <si>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</si>
  <si>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</si>
  <si>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</si>
  <si>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</si>
  <si>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</si>
  <si>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</si>
  <si>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</si>
  <si>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</si>
  <si>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</si>
  <si>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</si>
  <si>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</si>
  <si>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</si>
  <si>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</si>
  <si>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</si>
  <si>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</si>
  <si>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</si>
  <si>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</si>
  <si>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</si>
  <si>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</si>
  <si>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</si>
  <si>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</si>
  <si>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</si>
  <si>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</si>
  <si>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</si>
  <si>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</si>
  <si>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</si>
  <si>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</si>
  <si>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</si>
  <si>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</si>
  <si>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</si>
  <si>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</si>
  <si>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</si>
  <si>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</si>
  <si>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</si>
  <si>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</si>
  <si>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</si>
  <si>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</si>
  <si>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</si>
  <si>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</si>
  <si>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</si>
  <si>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</si>
  <si>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</si>
  <si>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</si>
  <si>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</si>
  <si>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</si>
  <si>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</si>
  <si>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</si>
  <si>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</si>
  <si>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</si>
  <si>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</si>
  <si>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</si>
  <si>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</si>
  <si>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</si>
  <si>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</si>
  <si>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</si>
  <si>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</si>
  <si>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</si>
  <si>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</si>
  <si>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</si>
  <si>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</si>
  <si>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</si>
  <si>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</si>
  <si>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</si>
  <si>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</si>
  <si>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</si>
  <si>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</si>
  <si>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</si>
  <si>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</si>
  <si>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</si>
  <si>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</si>
  <si>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</si>
  <si>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</si>
  <si>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</si>
  <si>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</si>
  <si>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</si>
  <si>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</si>
  <si>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</si>
  <si>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</si>
  <si>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</si>
  <si>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</si>
  <si>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</si>
  <si>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</si>
  <si>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</si>
  <si>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</si>
  <si>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</si>
  <si>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</si>
  <si>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</si>
  <si>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</si>
  <si>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</si>
  <si>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</si>
  <si>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</si>
  <si>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</si>
  <si>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</si>
  <si>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</si>
  <si>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</si>
  <si>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</si>
  <si>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</si>
  <si>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</si>
  <si>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</si>
  <si>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</si>
  <si>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</si>
  <si>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</si>
  <si>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</si>
  <si>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</si>
  <si>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</si>
  <si>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</si>
  <si>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</si>
  <si>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</si>
  <si>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</si>
  <si>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</si>
  <si>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</si>
  <si>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</si>
  <si>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</si>
  <si>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</si>
  <si>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</si>
  <si>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</si>
  <si>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</si>
  <si>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</si>
  <si>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</si>
  <si>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</si>
  <si>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</si>
  <si>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</si>
  <si>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</si>
  <si>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</si>
  <si>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</si>
  <si>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</si>
  <si>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</si>
  <si>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</si>
  <si>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</si>
  <si>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</si>
  <si>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</si>
  <si>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</si>
  <si>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</si>
  <si>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</si>
  <si>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</si>
  <si>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</si>
  <si>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</si>
  <si>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</si>
  <si>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</si>
  <si>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</si>
  <si>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</si>
  <si>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</si>
  <si>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</si>
  <si>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</si>
  <si>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</si>
  <si>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</si>
  <si>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</si>
  <si>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</si>
  <si>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</si>
  <si>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</si>
  <si>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</si>
  <si>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</si>
  <si>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</si>
  <si>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</si>
  <si>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</si>
  <si>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</si>
  <si>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</si>
  <si>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</si>
  <si>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</si>
  <si>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</si>
  <si>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</si>
  <si>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</si>
  <si>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</si>
  <si>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</si>
  <si>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</si>
  <si>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</si>
  <si>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</si>
  <si>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</si>
  <si>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</si>
  <si>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</si>
  <si>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</si>
  <si>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</si>
  <si>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</si>
  <si>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</si>
  <si>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</si>
  <si>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</si>
  <si>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</si>
  <si>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</si>
  <si>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</si>
  <si>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</si>
  <si>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</si>
  <si>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</si>
  <si>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</si>
  <si>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</si>
  <si>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</si>
  <si>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</si>
  <si>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</si>
  <si>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</si>
  <si>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</si>
  <si>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</si>
  <si>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</si>
  <si>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</si>
  <si>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</si>
  <si>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</si>
  <si>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</si>
  <si>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</si>
  <si>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</si>
  <si>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</si>
  <si>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</si>
  <si>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</si>
  <si>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</si>
  <si>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</si>
  <si>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</si>
  <si>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</si>
  <si>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</si>
  <si>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</si>
  <si>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</si>
  <si>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</si>
  <si>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</si>
  <si>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</si>
  <si>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</si>
  <si>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</si>
  <si>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</si>
  <si>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</si>
  <si>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</si>
  <si>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</si>
  <si>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</si>
  <si>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</si>
  <si>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</si>
  <si>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</si>
  <si>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</si>
  <si>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</si>
  <si>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</si>
  <si>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</si>
  <si>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</si>
  <si>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</si>
  <si>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</si>
  <si>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</si>
  <si>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</si>
  <si>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</si>
  <si>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</si>
  <si>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</si>
  <si>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</si>
  <si>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</si>
  <si>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</si>
  <si>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</si>
  <si>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</si>
  <si>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</si>
  <si>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</si>
  <si>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</si>
  <si>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</si>
  <si>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</si>
  <si>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</si>
  <si>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</si>
  <si>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</si>
  <si>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</si>
  <si>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</si>
  <si>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</si>
  <si>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</si>
  <si>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</si>
  <si>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</si>
  <si>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</si>
  <si>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</si>
  <si>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</si>
  <si>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</si>
  <si>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</si>
  <si>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</si>
  <si>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</si>
  <si>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</si>
  <si>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</si>
  <si>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</si>
  <si>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</si>
  <si>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</si>
  <si>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</si>
  <si>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</si>
  <si>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</si>
  <si>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</si>
  <si>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</si>
  <si>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</si>
  <si>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</si>
  <si>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</si>
  <si>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</si>
  <si>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</si>
  <si>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</si>
  <si>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</si>
  <si>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</si>
  <si>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</si>
  <si>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</si>
  <si>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</si>
  <si>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</si>
  <si>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</si>
  <si>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</si>
  <si>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</si>
  <si>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</si>
  <si>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</si>
  <si>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</si>
  <si>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</si>
  <si>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</si>
  <si>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</si>
  <si>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</si>
  <si>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</si>
  <si>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</si>
  <si>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</si>
  <si>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</si>
  <si>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</si>
  <si>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</si>
  <si>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</si>
  <si>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</si>
  <si>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</si>
  <si>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</si>
  <si>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</si>
  <si>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</si>
  <si>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</si>
  <si>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</si>
  <si>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</si>
  <si>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</si>
  <si>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</si>
  <si>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</si>
  <si>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</si>
  <si>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</si>
  <si>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</si>
  <si>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</si>
  <si>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</si>
  <si>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</si>
  <si>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</si>
  <si>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</si>
  <si>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</si>
  <si>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</si>
  <si>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</si>
  <si>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</si>
  <si>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</si>
  <si>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</si>
  <si>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</si>
  <si>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</si>
  <si>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</si>
  <si>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</si>
  <si>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</si>
  <si>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</si>
  <si>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</si>
  <si>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</si>
  <si>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</si>
  <si>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</si>
  <si>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</si>
  <si>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</si>
  <si>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</si>
  <si>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</si>
  <si>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</si>
  <si>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</si>
  <si>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</si>
  <si>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</si>
  <si>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</si>
  <si>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</si>
  <si>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</si>
  <si>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</si>
  <si>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</si>
  <si>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</si>
  <si>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</si>
  <si>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</si>
  <si>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</si>
  <si>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</si>
  <si>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</si>
  <si>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</si>
  <si>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</si>
  <si>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</si>
  <si>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</si>
  <si>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</si>
  <si>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</si>
  <si>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</si>
  <si>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</si>
  <si>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</si>
  <si>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</si>
  <si>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</si>
  <si>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</si>
  <si>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</si>
  <si>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</si>
  <si>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</si>
  <si>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</si>
  <si>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</si>
  <si>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</si>
  <si>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</si>
  <si>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</si>
  <si>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</si>
  <si>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</si>
  <si>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</si>
  <si>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</si>
  <si>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</si>
  <si>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</si>
  <si>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</si>
  <si>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</si>
  <si>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</si>
  <si>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</si>
  <si>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</si>
  <si>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</si>
  <si>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</si>
  <si>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</si>
  <si>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</si>
  <si>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</si>
  <si>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</si>
  <si>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</si>
  <si>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</si>
  <si>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</si>
  <si>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</si>
  <si>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</si>
  <si>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</si>
  <si>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</si>
  <si>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</si>
  <si>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</si>
  <si>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</si>
  <si>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</si>
  <si>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</si>
  <si>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</si>
  <si>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</si>
  <si>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</si>
  <si>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</si>
  <si>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</si>
  <si>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</si>
  <si>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</si>
  <si>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</si>
  <si>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</si>
  <si>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</si>
  <si>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</si>
  <si>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</si>
  <si>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</si>
  <si>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</si>
  <si>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</si>
  <si>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</si>
  <si>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</si>
  <si>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</si>
  <si>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</si>
  <si>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</si>
  <si>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</si>
  <si>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</si>
  <si>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</si>
  <si>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</si>
  <si>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</si>
  <si>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</si>
  <si>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</si>
  <si>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</si>
  <si>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</si>
  <si>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</si>
  <si>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</si>
  <si>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</si>
  <si>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</si>
  <si>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</si>
  <si>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</si>
  <si>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</si>
  <si>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</si>
  <si>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</si>
  <si>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</si>
  <si>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</si>
  <si>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</si>
  <si>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</si>
  <si>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</si>
  <si>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</si>
  <si>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</si>
  <si>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</si>
  <si>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</si>
  <si>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</si>
  <si>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</si>
  <si>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</si>
  <si>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</si>
  <si>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</si>
  <si>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</si>
  <si>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</si>
  <si>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</si>
  <si>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</si>
  <si>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</si>
  <si>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</si>
  <si>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</si>
  <si>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</si>
  <si>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</si>
  <si>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</si>
  <si>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</si>
  <si>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</si>
  <si>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</si>
  <si>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</si>
  <si>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</si>
  <si>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</si>
  <si>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</si>
  <si>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</si>
  <si>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</si>
  <si>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</si>
  <si>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</si>
  <si>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</si>
  <si>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</si>
  <si>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</si>
  <si>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</si>
  <si>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</si>
  <si>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</si>
  <si>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</si>
  <si>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</si>
  <si>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</si>
  <si>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</si>
  <si>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</si>
  <si>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</si>
  <si>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</si>
  <si>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</si>
  <si>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</si>
  <si>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</si>
  <si>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</si>
  <si>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</si>
  <si>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</si>
  <si>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</si>
  <si>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</si>
  <si>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</si>
  <si>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</si>
  <si>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</si>
  <si>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</si>
  <si>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</si>
  <si>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</si>
  <si>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</si>
  <si>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</si>
  <si>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</si>
  <si>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</si>
  <si>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</si>
  <si>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</si>
  <si>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</si>
  <si>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</si>
  <si>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</si>
  <si>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</si>
  <si>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</si>
  <si>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</si>
  <si>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</si>
  <si>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</si>
  <si>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</si>
  <si>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</si>
  <si>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</si>
  <si>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</si>
  <si>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</si>
  <si>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</si>
  <si>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</si>
  <si>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</si>
  <si>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</si>
  <si>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</si>
  <si>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</si>
  <si>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</si>
  <si>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</si>
  <si>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</si>
  <si>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</si>
  <si>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</si>
  <si>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</si>
  <si>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</si>
  <si>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</si>
  <si>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</si>
  <si>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</si>
  <si>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</si>
  <si>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</si>
  <si>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</si>
  <si>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</si>
  <si>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</si>
  <si>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</si>
  <si>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</si>
  <si>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</si>
  <si>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</si>
  <si>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</si>
  <si>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</si>
  <si>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</si>
  <si>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</si>
  <si>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</si>
  <si>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</si>
  <si>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</si>
  <si>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</si>
  <si>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</si>
  <si>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</si>
  <si>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</si>
  <si>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</si>
  <si>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</si>
  <si>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</si>
  <si>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</si>
  <si>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</si>
  <si>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</si>
  <si>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</si>
  <si>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</si>
  <si>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</si>
  <si>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</si>
  <si>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</si>
  <si>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</si>
  <si>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</si>
  <si>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</si>
  <si>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</si>
  <si>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</si>
  <si>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</si>
  <si>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</si>
  <si>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</si>
  <si>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</si>
  <si>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</si>
  <si>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</si>
  <si>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</si>
  <si>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</si>
  <si>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</si>
  <si>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</si>
  <si>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</si>
  <si>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</si>
  <si>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</si>
  <si>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</si>
  <si>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</si>
  <si>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</si>
  <si>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</si>
  <si>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</si>
  <si>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</si>
  <si>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</si>
  <si>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</si>
  <si>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</si>
  <si>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</si>
  <si>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</si>
  <si>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</si>
  <si>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</si>
  <si>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</si>
  <si>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</si>
  <si>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</si>
  <si>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</si>
  <si>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</si>
  <si>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</si>
  <si>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</si>
  <si>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</si>
  <si>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</si>
  <si>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</si>
  <si>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</si>
  <si>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</si>
  <si>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</si>
  <si>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</si>
  <si>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</si>
  <si>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</si>
  <si>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</si>
  <si>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</si>
  <si>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</si>
  <si>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</si>
  <si>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</si>
  <si>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</si>
  <si>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</si>
  <si>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</si>
  <si>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</si>
  <si>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</si>
  <si>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</si>
  <si>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</si>
  <si>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</si>
  <si>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</si>
  <si>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</si>
  <si>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</si>
  <si>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</si>
  <si>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</si>
  <si>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</si>
  <si>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</si>
  <si>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</si>
  <si>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</si>
  <si>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</si>
  <si>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</si>
  <si>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</si>
  <si>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</si>
  <si>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</si>
  <si>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</si>
  <si>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</si>
  <si>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</si>
  <si>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</si>
  <si>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</si>
  <si>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</si>
  <si>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</si>
  <si>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</si>
  <si>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</si>
  <si>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</si>
  <si>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</si>
  <si>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</si>
  <si>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</si>
  <si>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</si>
  <si>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</si>
  <si>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</si>
  <si>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</si>
  <si>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</si>
  <si>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</si>
  <si>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</si>
  <si>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</si>
  <si>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</si>
  <si>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</si>
  <si>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</si>
  <si>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</si>
  <si>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</si>
  <si>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</si>
  <si>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</si>
  <si>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</si>
  <si>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</si>
  <si>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</si>
  <si>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</si>
  <si>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</si>
  <si>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</si>
  <si>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</si>
  <si>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</si>
  <si>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</si>
  <si>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</si>
  <si>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</si>
  <si>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</si>
  <si>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</si>
  <si>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</si>
  <si>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</si>
  <si>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</si>
  <si>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</si>
  <si>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</si>
  <si>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</si>
  <si>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</si>
  <si>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</si>
  <si>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</si>
  <si>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</si>
  <si>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</si>
  <si>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</si>
  <si>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</si>
  <si>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</si>
  <si>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</si>
  <si>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</si>
  <si>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</si>
  <si>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</si>
  <si>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</si>
  <si>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</si>
  <si>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</si>
  <si>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</si>
  <si>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</si>
  <si>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</si>
  <si>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</si>
  <si>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</si>
  <si>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</si>
  <si>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</si>
  <si>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</si>
  <si>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</si>
  <si>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</si>
  <si>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</si>
  <si>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</si>
  <si>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</si>
  <si>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</si>
  <si>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</si>
  <si>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</si>
  <si>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</si>
  <si>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</si>
  <si>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</si>
  <si>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</si>
  <si>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</si>
  <si>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</si>
  <si>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</si>
  <si>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</si>
  <si>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</si>
  <si>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</si>
  <si>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</si>
  <si>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</si>
  <si>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</si>
  <si>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</si>
  <si>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</si>
  <si>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</si>
  <si>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</si>
  <si>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</si>
  <si>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</si>
  <si>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</si>
  <si>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</si>
  <si>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</si>
  <si>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</si>
  <si>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</si>
  <si>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</si>
  <si>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</si>
  <si>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</si>
  <si>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</si>
  <si>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</si>
  <si>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</si>
  <si>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</si>
  <si>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</si>
  <si>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</si>
  <si>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</si>
  <si>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</si>
  <si>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</si>
  <si>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</si>
  <si>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</si>
  <si>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</si>
  <si>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</si>
  <si>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</si>
  <si>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</si>
  <si>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</si>
  <si>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</si>
  <si>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</si>
  <si>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</si>
  <si>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</si>
  <si>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</si>
  <si>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</si>
  <si>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</si>
  <si>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</si>
  <si>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</si>
  <si>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</si>
  <si>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</si>
  <si>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</si>
  <si>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</si>
  <si>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</si>
  <si>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</si>
  <si>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</si>
  <si>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</si>
  <si>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</si>
  <si>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</si>
  <si>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</si>
  <si>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</si>
  <si>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</si>
  <si>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</si>
  <si>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</si>
  <si>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</si>
  <si>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</si>
  <si>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</si>
  <si>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</si>
  <si>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</si>
  <si>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</si>
  <si>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</si>
  <si>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</si>
  <si>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</si>
  <si>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</si>
  <si>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</si>
  <si>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</si>
  <si>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</si>
  <si>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</si>
  <si>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</si>
  <si>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</si>
  <si>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</si>
  <si>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</si>
  <si>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</si>
  <si>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</si>
  <si>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</si>
  <si>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</si>
  <si>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</si>
  <si>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</si>
  <si>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</si>
  <si>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</si>
  <si>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</si>
  <si>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</si>
  <si>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</si>
  <si>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</si>
  <si>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</si>
  <si>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</si>
  <si>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</si>
  <si>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</si>
  <si>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</si>
  <si>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</si>
  <si>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</si>
  <si>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</si>
  <si>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</si>
  <si>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</si>
  <si>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</si>
  <si>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</si>
  <si>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</si>
  <si>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</si>
  <si>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</si>
  <si>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</si>
  <si>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</si>
  <si>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</si>
  <si>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</si>
  <si>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</si>
  <si>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</si>
  <si>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</si>
  <si>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</si>
  <si>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</si>
  <si>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</si>
  <si>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</si>
  <si>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</si>
  <si>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</si>
  <si>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</si>
  <si>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</si>
  <si>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</si>
  <si>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</si>
  <si>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</si>
  <si>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</si>
  <si>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</si>
  <si>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</si>
  <si>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</si>
  <si>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</si>
  <si>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</si>
  <si>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</si>
  <si>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</si>
  <si>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</si>
  <si>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</si>
  <si>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</si>
  <si>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</si>
  <si>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</si>
  <si>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</si>
  <si>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</si>
  <si>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</si>
  <si>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</si>
  <si>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</si>
  <si>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</si>
  <si>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</si>
  <si>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</si>
  <si>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</si>
  <si>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</si>
  <si>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</si>
  <si>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</si>
  <si>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</si>
  <si>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</si>
  <si>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</si>
  <si>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</si>
  <si>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</si>
  <si>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</si>
  <si>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</si>
  <si>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</si>
  <si>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</si>
  <si>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</si>
  <si>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</si>
  <si>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</si>
  <si>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</si>
  <si>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</si>
  <si>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</si>
  <si>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</si>
  <si>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</si>
  <si>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</si>
  <si>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</si>
  <si>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</si>
  <si>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</si>
  <si>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</si>
  <si>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</si>
  <si>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</si>
  <si>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</si>
  <si>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</si>
  <si>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</si>
  <si>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</si>
  <si>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</si>
  <si>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</si>
  <si>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</si>
  <si>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</si>
  <si>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</si>
  <si>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</si>
  <si>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</si>
  <si>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</si>
  <si>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</si>
  <si>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</si>
  <si>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</si>
  <si>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</si>
  <si>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</si>
  <si>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</si>
  <si>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</si>
  <si>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</si>
  <si>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</si>
  <si>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</si>
  <si>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</si>
  <si>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</si>
  <si>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</si>
  <si>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</si>
  <si>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</si>
  <si>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</si>
  <si>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</si>
  <si>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</si>
  <si>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</si>
  <si>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</si>
  <si>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</si>
  <si>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</si>
  <si>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</si>
  <si>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</si>
  <si>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</si>
  <si>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</si>
  <si>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</si>
  <si>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</si>
  <si>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</si>
  <si>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</si>
  <si>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</si>
  <si>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</si>
  <si>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</si>
  <si>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</si>
  <si>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</si>
  <si>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</si>
  <si>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</si>
  <si>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</si>
  <si>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</si>
  <si>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</si>
  <si>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</si>
  <si>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</si>
  <si>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</si>
  <si>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</si>
  <si>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</si>
  <si>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</si>
  <si>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</si>
  <si>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</si>
  <si>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</si>
  <si>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</si>
  <si>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</si>
  <si>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</si>
  <si>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</si>
  <si>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</si>
  <si>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</si>
  <si>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</si>
  <si>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</si>
  <si>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</si>
  <si>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</si>
  <si>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</si>
  <si>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</si>
  <si>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</si>
  <si>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</si>
  <si>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</si>
  <si>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</si>
  <si>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</si>
  <si>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</si>
  <si>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</si>
  <si>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</si>
  <si>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</si>
  <si>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</si>
  <si>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</si>
  <si>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</si>
  <si>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</si>
  <si>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</si>
  <si>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</si>
  <si>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</si>
  <si>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</si>
  <si>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</si>
  <si>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</si>
  <si>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</si>
  <si>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</si>
  <si>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</si>
  <si>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</si>
  <si>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</si>
  <si>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</si>
  <si>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</si>
  <si>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</si>
  <si>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</si>
  <si>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</si>
  <si>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</si>
  <si>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</si>
  <si>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</si>
  <si>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</si>
  <si>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</si>
  <si>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</si>
  <si>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</si>
  <si>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</si>
  <si>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</si>
  <si>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</si>
  <si>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</si>
  <si>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</si>
  <si>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</si>
  <si>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</si>
  <si>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</si>
  <si>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</si>
  <si>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</si>
  <si>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</si>
  <si>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</si>
  <si>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</si>
  <si>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</si>
  <si>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</si>
  <si>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</si>
  <si>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</si>
  <si>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</si>
  <si>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</si>
  <si>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</si>
  <si>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</si>
  <si>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</si>
  <si>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</si>
  <si>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</si>
  <si>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</si>
  <si>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</si>
  <si>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</si>
  <si>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</si>
  <si>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</si>
  <si>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</si>
  <si>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</si>
  <si>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</si>
  <si>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</si>
  <si>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</si>
  <si>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</si>
  <si>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</si>
  <si>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</si>
  <si>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</si>
  <si>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</si>
  <si>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</si>
  <si>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</si>
  <si>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</si>
  <si>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</si>
  <si>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</si>
  <si>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</si>
  <si>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</si>
  <si>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</si>
  <si>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</si>
  <si>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</si>
  <si>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</si>
  <si>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</si>
  <si>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</si>
  <si>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</si>
  <si>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</si>
  <si>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</si>
  <si>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</si>
  <si>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</si>
  <si>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</si>
  <si>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</si>
  <si>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</si>
  <si>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</si>
  <si>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</si>
  <si>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</si>
  <si>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</si>
  <si>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</si>
  <si>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</si>
  <si>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</si>
  <si>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</si>
  <si>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</si>
  <si>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</si>
  <si>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</si>
  <si>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</si>
  <si>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</si>
  <si>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</si>
  <si>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</si>
  <si>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</si>
  <si>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</si>
  <si>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</si>
  <si>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</si>
  <si>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</si>
  <si>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</si>
  <si>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</si>
  <si>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</si>
  <si>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</si>
  <si>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</si>
  <si>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</si>
  <si>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</si>
  <si>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</si>
  <si>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</si>
  <si>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</si>
  <si>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</si>
  <si>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</si>
  <si>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</si>
  <si>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</si>
  <si>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</si>
  <si>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</si>
  <si>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</si>
  <si>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</si>
  <si>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</si>
  <si>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</si>
  <si>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</si>
  <si>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</si>
  <si>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</si>
  <si>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</si>
  <si>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</si>
  <si>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</si>
  <si>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</si>
  <si>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</si>
  <si>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</si>
  <si>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</si>
  <si>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</si>
  <si>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</si>
  <si>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</si>
  <si>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</si>
  <si>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</si>
  <si>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</si>
  <si>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</si>
  <si>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</si>
  <si>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</si>
  <si>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</si>
  <si>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</si>
  <si>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</si>
  <si>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</si>
  <si>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</si>
  <si>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</si>
  <si>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</si>
  <si>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</si>
  <si>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</si>
  <si>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</si>
  <si>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</si>
  <si>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</si>
  <si>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</si>
  <si>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</si>
  <si>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</si>
  <si>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</si>
  <si>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</si>
  <si>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</si>
  <si>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</si>
  <si>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</si>
  <si>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</si>
  <si>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</si>
  <si>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</si>
  <si>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</si>
  <si>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</si>
  <si>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</si>
  <si>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</si>
  <si>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</si>
  <si>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</si>
  <si>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</si>
  <si>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</si>
  <si>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</si>
  <si>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</si>
  <si>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</si>
  <si>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</si>
  <si>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</si>
  <si>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</si>
  <si>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</si>
  <si>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</si>
  <si>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</si>
  <si>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</si>
  <si>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</si>
  <si>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</si>
  <si>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</si>
  <si>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</si>
  <si>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</si>
  <si>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</si>
  <si>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</si>
  <si>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</si>
  <si>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</si>
  <si>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</si>
  <si>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</si>
  <si>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</si>
  <si>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</si>
  <si>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</si>
  <si>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</si>
  <si>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</si>
  <si>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</si>
  <si>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</si>
  <si>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</si>
  <si>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</si>
  <si>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</si>
  <si>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</si>
  <si>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</si>
  <si>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</si>
  <si>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</si>
  <si>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</si>
  <si>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</si>
  <si>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</si>
  <si>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</si>
  <si>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</si>
  <si>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</si>
  <si>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</si>
  <si>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</si>
  <si>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</si>
  <si>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</si>
  <si>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</si>
  <si>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</si>
  <si>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</si>
  <si>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</si>
  <si>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</si>
  <si>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</si>
  <si>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</si>
  <si>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</si>
  <si>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</si>
  <si>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</si>
  <si>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</si>
  <si>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</si>
  <si>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</si>
  <si>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</si>
  <si>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</si>
  <si>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</si>
  <si>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</si>
  <si>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</si>
  <si>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</si>
  <si>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</si>
  <si>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</si>
  <si>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</si>
  <si>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</si>
  <si>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</si>
  <si>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</si>
  <si>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</si>
  <si>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</si>
  <si>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</si>
  <si>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</si>
  <si>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</si>
  <si>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</si>
  <si>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</si>
  <si>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</si>
  <si>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</si>
  <si>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</si>
  <si>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</si>
  <si>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</si>
  <si>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</si>
  <si>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</si>
  <si>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</si>
  <si>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</si>
  <si>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</si>
  <si>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</si>
  <si>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</si>
  <si>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</si>
  <si>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</si>
  <si>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</si>
  <si>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</si>
  <si>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</si>
  <si>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</si>
  <si>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</si>
  <si>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</si>
  <si>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</si>
  <si>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</si>
  <si>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</si>
  <si>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</si>
  <si>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</si>
  <si>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</si>
  <si>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</si>
  <si>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</si>
  <si>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</si>
  <si>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</si>
  <si>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</si>
  <si>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</si>
  <si>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</si>
  <si>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</si>
  <si>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</si>
  <si>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</si>
  <si>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</si>
  <si>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</si>
  <si>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</si>
  <si>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</si>
  <si>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</si>
  <si>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</si>
  <si>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</si>
  <si>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</si>
  <si>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</si>
  <si>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</si>
  <si>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</si>
  <si>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</si>
  <si>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</si>
  <si>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</si>
  <si>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</si>
  <si>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</si>
  <si>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</si>
  <si>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</si>
  <si>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</si>
  <si>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</si>
  <si>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</si>
  <si>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</si>
  <si>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</si>
  <si>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</si>
  <si>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</si>
  <si>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</si>
  <si>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</si>
  <si>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</si>
  <si>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</si>
  <si>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</si>
  <si>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</si>
  <si>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</si>
  <si>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</si>
  <si>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</si>
  <si>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</si>
  <si>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</si>
  <si>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</si>
  <si>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</si>
  <si>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</si>
  <si>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</si>
  <si>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</si>
  <si>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</si>
  <si>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</si>
  <si>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</si>
  <si>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</si>
  <si>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</si>
  <si>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</si>
  <si>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</si>
  <si>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</si>
  <si>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</si>
  <si>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</si>
  <si>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</si>
  <si>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</si>
  <si>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</si>
  <si>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</si>
  <si>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</si>
  <si>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</si>
  <si>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</si>
  <si>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</si>
  <si>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</si>
  <si>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</si>
  <si>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</si>
  <si>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</si>
  <si>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</si>
  <si>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</si>
  <si>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</si>
  <si>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</si>
  <si>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</si>
  <si>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</si>
  <si>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</si>
  <si>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</si>
  <si>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</si>
  <si>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</si>
  <si>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</si>
  <si>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</si>
  <si>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</si>
  <si>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</si>
  <si>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</si>
  <si>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</si>
  <si>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</si>
  <si>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</si>
  <si>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</si>
  <si>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</si>
  <si>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</si>
  <si>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</si>
  <si>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</si>
  <si>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</si>
  <si>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</si>
  <si>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</si>
  <si>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</si>
  <si>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</si>
  <si>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</si>
  <si>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</si>
  <si>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</si>
  <si>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</si>
  <si>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</si>
  <si>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</si>
  <si>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</si>
  <si>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</si>
  <si>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</si>
  <si>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</si>
  <si>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</si>
  <si>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</si>
  <si>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</si>
  <si>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</si>
  <si>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</si>
  <si>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</si>
  <si>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</si>
  <si>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</si>
  <si>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</si>
  <si>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</si>
  <si>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</si>
  <si>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</si>
  <si>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</si>
  <si>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</si>
  <si>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</si>
  <si>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</si>
  <si>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</si>
  <si>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</si>
  <si>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</si>
  <si>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</si>
  <si>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</si>
  <si>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</si>
  <si>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</si>
  <si>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</si>
  <si>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</si>
  <si>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</si>
  <si>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</si>
  <si>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</si>
  <si>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</si>
  <si>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</si>
  <si>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</si>
  <si>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</si>
  <si>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</si>
  <si>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</si>
  <si>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</si>
  <si>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</si>
  <si>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</si>
  <si>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</si>
  <si>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</si>
  <si>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</si>
  <si>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</si>
  <si>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</si>
  <si>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</si>
  <si>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</si>
  <si>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</si>
  <si>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</si>
  <si>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</si>
  <si>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</si>
  <si>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</si>
  <si>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</si>
  <si>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</si>
  <si>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</si>
  <si>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</si>
  <si>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</si>
  <si>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</si>
  <si>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</si>
  <si>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</si>
  <si>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</si>
  <si>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</si>
  <si>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</si>
  <si>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</si>
  <si>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</si>
  <si>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</si>
  <si>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</si>
  <si>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</si>
  <si>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</si>
  <si>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</si>
  <si>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</si>
  <si>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</si>
  <si>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</si>
  <si>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</si>
  <si>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</si>
  <si>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</si>
  <si>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</si>
  <si>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</si>
  <si>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</si>
  <si>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</si>
  <si>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</si>
  <si>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</si>
  <si>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</si>
  <si>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</si>
  <si>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</si>
  <si>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</si>
  <si>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</si>
  <si>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</si>
  <si>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</si>
  <si>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</si>
  <si>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</si>
  <si>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</si>
  <si>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</si>
  <si>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</si>
  <si>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</si>
  <si>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</si>
  <si>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</si>
  <si>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</si>
  <si>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</si>
  <si>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</si>
  <si>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</si>
  <si>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</si>
  <si>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</si>
  <si>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</si>
  <si>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</si>
  <si>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</si>
  <si>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</si>
  <si>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</si>
  <si>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</si>
  <si>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</si>
  <si>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</si>
  <si>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</si>
  <si>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</si>
  <si>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</si>
  <si>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</si>
  <si>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</si>
  <si>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</si>
  <si>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</si>
  <si>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</si>
  <si>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</si>
  <si>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</si>
  <si>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</si>
  <si>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</si>
  <si>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</si>
  <si>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</si>
  <si>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</si>
  <si>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</si>
  <si>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</si>
  <si>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</si>
  <si>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</si>
  <si>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</si>
  <si>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</si>
  <si>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</si>
  <si>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</si>
  <si>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</si>
  <si>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</si>
  <si>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</si>
  <si>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</si>
  <si>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</si>
  <si>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</si>
  <si>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</si>
  <si>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</si>
  <si>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</si>
  <si>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</si>
  <si>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</si>
  <si>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</si>
  <si>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</si>
  <si>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</si>
  <si>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</si>
  <si>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</si>
  <si>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</si>
  <si>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</si>
  <si>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</si>
  <si>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</si>
  <si>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</si>
  <si>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</si>
  <si>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</si>
  <si>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</si>
  <si>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</si>
  <si>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</si>
  <si>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</si>
  <si>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</si>
  <si>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</si>
  <si>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</si>
  <si>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</si>
  <si>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</si>
  <si>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</si>
  <si>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</si>
  <si>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</si>
  <si>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</si>
  <si>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</si>
  <si>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</si>
  <si>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</si>
  <si>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</si>
  <si>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</si>
  <si>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</si>
  <si>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</si>
  <si>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</si>
  <si>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</si>
  <si>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</si>
  <si>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</si>
  <si>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</si>
  <si>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</si>
  <si>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</si>
  <si>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</si>
  <si>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</si>
  <si>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</si>
  <si>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</si>
  <si>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</si>
  <si>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</si>
  <si>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</si>
  <si>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</si>
  <si>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</si>
  <si>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</si>
  <si>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</si>
  <si>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</si>
  <si>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</si>
  <si>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</si>
  <si>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</si>
  <si>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</si>
  <si>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</si>
  <si>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</si>
  <si>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</si>
  <si>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</si>
  <si>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</si>
  <si>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</si>
  <si>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</si>
  <si>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</si>
  <si>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</si>
  <si>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</si>
  <si>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</si>
  <si>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</si>
  <si>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</si>
  <si>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</si>
  <si>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</si>
  <si>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</si>
  <si>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</si>
  <si>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</si>
  <si>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</si>
  <si>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</si>
  <si>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</si>
  <si>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</si>
  <si>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</si>
  <si>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</si>
  <si>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</si>
  <si>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</si>
  <si>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</si>
  <si>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</si>
  <si>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</si>
  <si>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</si>
  <si>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</si>
  <si>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</si>
  <si>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</si>
  <si>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</si>
  <si>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</si>
  <si>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</si>
  <si>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</si>
  <si>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</si>
  <si>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</si>
  <si>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</si>
  <si>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</si>
  <si>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</si>
  <si>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</si>
  <si>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</si>
  <si>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</si>
  <si>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</si>
  <si>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</si>
  <si>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</si>
  <si>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</si>
  <si>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</si>
  <si>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</si>
  <si>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</si>
  <si>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</si>
  <si>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</si>
  <si>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</si>
  <si>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</si>
  <si>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</si>
  <si>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</si>
  <si>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</si>
  <si>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</si>
  <si>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</si>
  <si>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</si>
  <si>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</si>
  <si>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</si>
  <si>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</si>
  <si>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</si>
  <si>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</si>
  <si>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</si>
  <si>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</si>
  <si>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</si>
  <si>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</si>
  <si>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</si>
  <si>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</si>
  <si>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</si>
  <si>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</si>
  <si>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</si>
  <si>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</si>
  <si>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</si>
  <si>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</si>
  <si>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</si>
  <si>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</si>
  <si>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</si>
  <si>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</si>
  <si>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</si>
  <si>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</si>
  <si>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</si>
  <si>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</si>
  <si>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</si>
  <si>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</si>
  <si>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</si>
  <si>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</si>
  <si>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</si>
  <si>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</si>
  <si>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</si>
  <si>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</si>
  <si>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</si>
  <si>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</si>
  <si>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</si>
  <si>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</si>
  <si>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</si>
  <si>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</si>
  <si>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</si>
  <si>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</si>
  <si>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</si>
  <si>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</si>
  <si>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</si>
  <si>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</si>
  <si>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</si>
  <si>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</si>
  <si>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</si>
  <si>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</si>
  <si>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</si>
  <si>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</si>
  <si>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</si>
  <si>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</si>
  <si>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</si>
  <si>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</si>
  <si>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</si>
  <si>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</si>
  <si>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</si>
  <si>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</si>
  <si>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</si>
  <si>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</si>
  <si>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</si>
  <si>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</si>
  <si>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</si>
  <si>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</si>
  <si>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</si>
  <si>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</si>
  <si>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</si>
  <si>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</si>
  <si>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</si>
  <si>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</si>
  <si>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</si>
  <si>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</si>
  <si>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</si>
  <si>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</si>
  <si>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</si>
  <si>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</si>
  <si>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</si>
  <si>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</si>
  <si>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</si>
  <si>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</si>
  <si>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</si>
  <si>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</si>
  <si>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</si>
  <si>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</si>
  <si>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</si>
  <si>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</si>
  <si>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</si>
  <si>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</si>
  <si>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</si>
  <si>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</si>
  <si>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</si>
  <si>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</si>
  <si>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</si>
  <si>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</si>
  <si>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</si>
  <si>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</si>
  <si>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</si>
  <si>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</si>
  <si>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</si>
  <si>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</si>
  <si>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</si>
  <si>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</si>
  <si>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</si>
  <si>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</si>
  <si>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</si>
  <si>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</si>
  <si>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</si>
  <si>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</si>
  <si>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</si>
  <si>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</si>
  <si>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</si>
  <si>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</si>
  <si>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</si>
  <si>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</si>
  <si>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</si>
  <si>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</si>
  <si>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</si>
  <si>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</si>
  <si>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</si>
  <si>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</si>
  <si>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</si>
  <si>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</si>
  <si>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</si>
  <si>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</si>
  <si>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</si>
  <si>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</si>
  <si>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</si>
  <si>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</si>
  <si>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</si>
  <si>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</si>
  <si>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</si>
  <si>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</si>
  <si>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</si>
  <si>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</si>
  <si>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</si>
  <si>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</si>
  <si>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</si>
  <si>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</si>
  <si>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</si>
  <si>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</si>
  <si>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</si>
  <si>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</si>
  <si>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</si>
  <si>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</si>
  <si>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</si>
  <si>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</si>
  <si>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</si>
  <si>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</si>
  <si>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</si>
  <si>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</si>
  <si>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</si>
  <si>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</si>
  <si>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</si>
  <si>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</si>
  <si>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</si>
  <si>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</si>
  <si>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</si>
  <si>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</si>
  <si>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</si>
  <si>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</si>
  <si>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</si>
  <si>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</si>
  <si>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</si>
  <si>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</si>
  <si>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</si>
  <si>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</si>
  <si>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</si>
  <si>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</si>
  <si>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</si>
  <si>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</si>
  <si>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</si>
  <si>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</si>
  <si>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</si>
  <si>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</si>
  <si>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</si>
  <si>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</si>
  <si>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</si>
  <si>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</si>
  <si>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</si>
  <si>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</si>
  <si>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</si>
  <si>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</si>
  <si>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</si>
  <si>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</si>
  <si>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</si>
  <si>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</si>
  <si>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</si>
  <si>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</si>
  <si>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</si>
  <si>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</si>
  <si>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</si>
  <si>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</si>
  <si>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</si>
  <si>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</si>
  <si>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</si>
  <si>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</si>
  <si>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</si>
  <si>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</si>
  <si>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</si>
  <si>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</si>
  <si>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</si>
  <si>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</si>
  <si>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</si>
  <si>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</si>
  <si>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</si>
  <si>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</si>
  <si>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</si>
  <si>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</si>
  <si>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</si>
  <si>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</si>
  <si>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</si>
  <si>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</si>
  <si>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</si>
  <si>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</si>
  <si>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</si>
  <si>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</si>
  <si>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</si>
  <si>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</si>
  <si>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</si>
  <si>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</si>
  <si>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</si>
  <si>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</si>
  <si>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</si>
  <si>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</si>
  <si>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</si>
  <si>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</si>
  <si>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</si>
  <si>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</si>
  <si>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</si>
  <si>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</si>
  <si>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</si>
  <si>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</si>
  <si>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</si>
  <si>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</si>
  <si>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</si>
  <si>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</si>
  <si>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</si>
  <si>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</si>
  <si>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</si>
  <si>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</si>
  <si>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</si>
  <si>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</si>
  <si>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</si>
  <si>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</si>
  <si>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</si>
  <si>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</si>
  <si>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</si>
  <si>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</si>
  <si>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</si>
  <si>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</si>
  <si>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</si>
  <si>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</si>
  <si>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</si>
  <si>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</si>
  <si>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</si>
  <si>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</si>
  <si>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</si>
  <si>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</si>
  <si>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</si>
  <si>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</si>
  <si>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</si>
  <si>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</si>
  <si>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</si>
  <si>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</si>
  <si>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</si>
  <si>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</si>
  <si>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</si>
  <si>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</si>
  <si>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</si>
  <si>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</si>
  <si>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</si>
  <si>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</si>
  <si>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</si>
  <si>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</si>
  <si>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</si>
  <si>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</si>
  <si>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</si>
  <si>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</si>
  <si>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</si>
  <si>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</si>
  <si>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</si>
  <si>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</si>
  <si>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</si>
  <si>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</si>
  <si>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</si>
  <si>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</si>
  <si>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</si>
  <si>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</si>
  <si>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</si>
  <si>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</si>
  <si>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</si>
  <si>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</si>
  <si>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</si>
  <si>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</si>
  <si>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</si>
  <si>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</si>
  <si>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</si>
  <si>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</si>
  <si>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</si>
  <si>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</si>
  <si>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</si>
  <si>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</si>
  <si>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</si>
  <si>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</si>
  <si>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</si>
  <si>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</si>
  <si>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</si>
  <si>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</si>
  <si>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</si>
  <si>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</si>
  <si>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</si>
  <si>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</si>
  <si>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</si>
  <si>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</si>
  <si>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</si>
  <si>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</si>
  <si>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</si>
  <si>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</si>
  <si>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</si>
  <si>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</si>
  <si>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</si>
  <si>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</si>
  <si>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</si>
  <si>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</si>
  <si>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</si>
  <si>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</si>
  <si>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</si>
  <si>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</si>
  <si>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</si>
  <si>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</si>
  <si>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</si>
  <si>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</si>
  <si>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</si>
  <si>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</si>
  <si>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</si>
  <si>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</si>
  <si>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</si>
  <si>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</si>
  <si>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</si>
  <si>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</si>
  <si>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</si>
  <si>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</si>
  <si>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</si>
  <si>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</si>
  <si>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</si>
  <si>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</si>
  <si>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</si>
  <si>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</si>
  <si>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</si>
  <si>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</si>
  <si>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</si>
  <si>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</si>
  <si>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</si>
  <si>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</si>
  <si>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</si>
  <si>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</si>
  <si>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</si>
  <si>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</si>
  <si>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</si>
  <si>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</si>
  <si>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</si>
  <si>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</si>
  <si>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</si>
  <si>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</si>
  <si>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</si>
  <si>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</si>
  <si>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</si>
  <si>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</si>
  <si>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</si>
  <si>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</si>
  <si>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</si>
  <si>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</si>
  <si>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</si>
  <si>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</si>
  <si>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</si>
  <si>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</si>
  <si>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</si>
  <si>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</si>
  <si>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</si>
  <si>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</si>
  <si>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</si>
  <si>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</si>
  <si>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</si>
  <si>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</si>
  <si>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</si>
  <si>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</si>
  <si>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</si>
  <si>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</si>
  <si>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</si>
  <si>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</si>
  <si>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</si>
  <si>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</si>
  <si>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</si>
  <si>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</si>
  <si>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</si>
  <si>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</si>
  <si>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</si>
  <si>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</si>
  <si>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</si>
  <si>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</si>
  <si>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</si>
  <si>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</si>
  <si>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</si>
  <si>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</si>
  <si>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</si>
  <si>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</si>
  <si>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</si>
  <si>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</si>
  <si>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</si>
  <si>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</si>
  <si>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</si>
  <si>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</si>
  <si>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</si>
  <si>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</si>
  <si>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</si>
  <si>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</si>
  <si>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</si>
  <si>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</si>
  <si>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</si>
  <si>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</si>
  <si>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</si>
  <si>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</si>
  <si>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</si>
  <si>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</si>
  <si>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</si>
  <si>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</si>
  <si>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</si>
  <si>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</si>
  <si>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</si>
  <si>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</si>
  <si>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</si>
  <si>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</si>
  <si>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</si>
  <si>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</si>
  <si>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</si>
  <si>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</si>
  <si>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</si>
  <si>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</si>
  <si>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</si>
  <si>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</si>
  <si>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</si>
  <si>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</si>
  <si>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</si>
  <si>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</si>
  <si>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</si>
  <si>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</si>
  <si>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</si>
  <si>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</si>
  <si>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</si>
  <si>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</si>
  <si>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</si>
  <si>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</si>
  <si>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</si>
  <si>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</si>
  <si>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</si>
  <si>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</si>
  <si>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</si>
  <si>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</si>
  <si>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</si>
  <si>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</si>
  <si>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</si>
  <si>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</si>
  <si>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</si>
  <si>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</si>
  <si>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</si>
  <si>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</si>
  <si>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</si>
  <si>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</si>
  <si>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</si>
  <si>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</si>
  <si>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</si>
  <si>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</si>
  <si>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</si>
  <si>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</si>
  <si>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</si>
  <si>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</si>
  <si>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</si>
  <si>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</si>
  <si>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</si>
  <si>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</si>
  <si>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</si>
  <si>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</si>
  <si>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</si>
  <si>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</si>
  <si>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</si>
  <si>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</si>
  <si>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</si>
  <si>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</si>
  <si>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</si>
  <si>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</si>
  <si>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</si>
  <si>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</si>
  <si>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</si>
  <si>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</si>
  <si>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</si>
  <si>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</si>
  <si>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</si>
  <si>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</si>
  <si>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</si>
  <si>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</si>
  <si>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</si>
  <si>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</si>
  <si>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</si>
  <si>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</si>
  <si>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</si>
  <si>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</si>
  <si>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</si>
  <si>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</si>
  <si>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</si>
  <si>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</si>
  <si>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</si>
  <si>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</si>
  <si>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</si>
  <si>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</si>
  <si>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</si>
  <si>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</si>
  <si>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</si>
  <si>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</si>
  <si>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</si>
  <si>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</si>
  <si>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</si>
  <si>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</si>
  <si>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</si>
  <si>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</si>
  <si>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</si>
  <si>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</si>
  <si>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</si>
  <si>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</si>
  <si>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</si>
  <si>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</si>
  <si>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</si>
  <si>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</si>
  <si>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</si>
  <si>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</si>
  <si>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</si>
  <si>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</si>
  <si>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</si>
  <si>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</si>
  <si>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</si>
  <si>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</si>
  <si>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</si>
  <si>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</si>
  <si>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</si>
  <si>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</si>
  <si>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</si>
  <si>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</si>
  <si>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</si>
  <si>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</si>
  <si>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</si>
  <si>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</si>
  <si>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</si>
  <si>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</si>
  <si>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</si>
  <si>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</si>
  <si>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</si>
  <si>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</si>
  <si>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</si>
  <si>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</si>
  <si>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</si>
  <si>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</si>
  <si>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</si>
  <si>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</si>
  <si>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</si>
  <si>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</si>
  <si>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</si>
  <si>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</si>
  <si>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</si>
  <si>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</si>
  <si>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</si>
  <si>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</si>
  <si>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</si>
  <si>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</si>
  <si>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</si>
  <si>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</si>
  <si>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</si>
  <si>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</si>
  <si>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</si>
  <si>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</si>
  <si>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</si>
  <si>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</si>
  <si>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</si>
  <si>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</si>
  <si>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</si>
  <si>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</si>
  <si>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</si>
  <si>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</si>
  <si>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</si>
  <si>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</si>
  <si>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</si>
  <si>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</si>
  <si>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</si>
  <si>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</si>
  <si>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</si>
  <si>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</si>
  <si>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</si>
  <si>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</si>
  <si>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</si>
  <si>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</si>
  <si>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</si>
  <si>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</si>
  <si>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</si>
  <si>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</si>
  <si>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</si>
  <si>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</si>
  <si>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</si>
  <si>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</si>
  <si>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</si>
  <si>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</si>
  <si>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</si>
  <si>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</si>
  <si>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</si>
  <si>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</si>
  <si>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</si>
  <si>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</si>
  <si>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</si>
  <si>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</si>
  <si>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</si>
  <si>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</si>
  <si>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</si>
  <si>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</si>
  <si>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</si>
  <si>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</si>
  <si>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</si>
  <si>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</si>
  <si>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</si>
  <si>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</si>
  <si>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</si>
  <si>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</si>
  <si>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</si>
  <si>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</si>
  <si>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</si>
  <si>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</si>
  <si>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</si>
  <si>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</si>
  <si>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</si>
  <si>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</si>
  <si>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</si>
  <si>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</si>
  <si>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</si>
  <si>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</si>
  <si>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</si>
  <si>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</si>
  <si>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</si>
  <si>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</si>
  <si>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</si>
  <si>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</si>
  <si>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</si>
  <si>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</si>
  <si>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</si>
  <si>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</si>
  <si>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</si>
  <si>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</si>
  <si>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</si>
  <si>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</si>
  <si>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</si>
  <si>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</si>
  <si>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</si>
  <si>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</si>
  <si>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</si>
  <si>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</si>
  <si>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</si>
  <si>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</si>
  <si>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</si>
  <si>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</si>
  <si>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</si>
  <si>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</si>
  <si>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</si>
  <si>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</si>
  <si>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</si>
  <si>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</si>
  <si>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</si>
  <si>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</si>
  <si>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</si>
  <si>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</si>
  <si>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</si>
  <si>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</si>
  <si>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</si>
  <si>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</si>
  <si>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</si>
  <si>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</si>
  <si>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</si>
  <si>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</si>
  <si>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</si>
  <si>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</si>
  <si>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</si>
  <si>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</si>
  <si>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</si>
  <si>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</si>
  <si>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</si>
  <si>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</si>
  <si>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</si>
  <si>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</si>
  <si>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</si>
  <si>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</si>
  <si>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</si>
  <si>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</si>
  <si>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</si>
  <si>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</si>
  <si>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</si>
  <si>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</si>
  <si>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</si>
  <si>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</si>
  <si>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</si>
  <si>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</si>
  <si>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</si>
  <si>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</si>
  <si>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</si>
  <si>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</si>
  <si>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</si>
  <si>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</si>
  <si>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</si>
  <si>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</si>
  <si>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</si>
  <si>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</si>
  <si>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</si>
  <si>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</si>
  <si>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</si>
  <si>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</si>
  <si>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</si>
  <si>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</si>
  <si>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</si>
  <si>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</si>
  <si>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</si>
  <si>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</si>
  <si>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</si>
  <si>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</si>
  <si>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</si>
  <si>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</si>
  <si>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</si>
  <si>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</si>
  <si>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</si>
  <si>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</si>
  <si>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</si>
  <si>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</si>
  <si>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</si>
  <si>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</si>
  <si>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</si>
  <si>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</si>
  <si>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</si>
  <si>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</si>
  <si>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</si>
  <si>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</si>
  <si>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</si>
  <si>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</si>
  <si>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</si>
  <si>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</si>
  <si>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</si>
  <si>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</si>
  <si>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</si>
  <si>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</si>
  <si>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</si>
  <si>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</si>
  <si>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</si>
  <si>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</si>
  <si>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</si>
  <si>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</si>
  <si>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</si>
  <si>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</si>
  <si>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</si>
  <si>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</si>
  <si>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</si>
  <si>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</si>
  <si>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</si>
  <si>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</si>
  <si>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</si>
  <si>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</si>
  <si>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</si>
  <si>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</si>
  <si>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</si>
  <si>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</si>
  <si>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</si>
  <si>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</si>
  <si>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</si>
  <si>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</si>
  <si>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</si>
  <si>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</si>
  <si>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</si>
  <si>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</si>
  <si>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</si>
  <si>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</si>
  <si>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</si>
  <si>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</si>
  <si>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</si>
  <si>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</si>
  <si>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</si>
  <si>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</si>
  <si>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</si>
  <si>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</si>
  <si>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</si>
  <si>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</si>
  <si>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</si>
  <si>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</si>
  <si>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</si>
  <si>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</si>
  <si>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</si>
  <si>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</si>
  <si>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</si>
  <si>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</si>
  <si>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</si>
  <si>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</si>
  <si>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</si>
  <si>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</si>
  <si>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</si>
  <si>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</si>
  <si>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</si>
  <si>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</si>
  <si>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</si>
  <si>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</si>
  <si>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</si>
  <si>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</si>
  <si>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</si>
  <si>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</si>
  <si>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</si>
  <si>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</si>
  <si>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</si>
  <si>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</si>
  <si>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</si>
  <si>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</si>
  <si>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</si>
  <si>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</si>
  <si>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</si>
  <si>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</si>
  <si>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</si>
  <si>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</si>
  <si>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</si>
  <si>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</si>
  <si>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</si>
  <si>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</si>
  <si>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</si>
  <si>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</si>
  <si>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</si>
  <si>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</si>
  <si>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</si>
  <si>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</si>
  <si>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</si>
  <si>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</si>
  <si>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</si>
  <si>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</si>
  <si>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</si>
  <si>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</si>
  <si>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</si>
  <si>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</si>
  <si>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</si>
  <si>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</si>
  <si>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</si>
  <si>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</si>
  <si>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</si>
  <si>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</si>
  <si>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</si>
  <si>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</si>
  <si>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</si>
  <si>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</si>
  <si>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</si>
  <si>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</si>
  <si>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</si>
  <si>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</si>
  <si>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</si>
  <si>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</si>
  <si>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</si>
  <si>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</si>
  <si>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</si>
  <si>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</si>
  <si>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</si>
  <si>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</si>
  <si>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</si>
  <si>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</si>
  <si>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</si>
  <si>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</si>
  <si>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</si>
  <si>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</si>
  <si>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</si>
  <si>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</si>
  <si>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</si>
  <si>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</si>
  <si>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</si>
  <si>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</si>
  <si>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</si>
  <si>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</si>
  <si>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</si>
  <si>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</si>
  <si>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</si>
  <si>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</si>
  <si>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</si>
  <si>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</si>
  <si>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</si>
  <si>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</si>
  <si>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</si>
  <si>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</si>
  <si>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</si>
  <si>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</si>
  <si>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</si>
  <si>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</si>
  <si>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</si>
  <si>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</si>
  <si>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</si>
  <si>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</si>
  <si>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</si>
  <si>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</si>
  <si>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</si>
  <si>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</si>
  <si>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</si>
  <si>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</si>
  <si>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</si>
  <si>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</si>
  <si>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</si>
  <si>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</si>
  <si>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</si>
  <si>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</si>
  <si>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</si>
  <si>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</si>
  <si>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</si>
  <si>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</si>
  <si>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</si>
  <si>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</si>
  <si>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</si>
  <si>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</si>
  <si>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</si>
  <si>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</si>
  <si>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</si>
  <si>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</si>
  <si>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</si>
  <si>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</si>
  <si>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</si>
  <si>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</si>
  <si>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</si>
  <si>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</si>
  <si>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</si>
  <si>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</si>
  <si>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</si>
  <si>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</si>
  <si>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</si>
  <si>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</si>
  <si>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</si>
  <si>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</si>
  <si>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</si>
  <si>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</si>
  <si>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</si>
  <si>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</si>
  <si>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</si>
  <si>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</si>
  <si>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</si>
  <si>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</si>
  <si>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</si>
  <si>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</si>
  <si>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</si>
  <si>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</si>
  <si>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</si>
  <si>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</si>
  <si>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</si>
  <si>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</si>
  <si>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</si>
  <si>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</si>
  <si>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</si>
  <si>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</si>
  <si>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</si>
  <si>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</si>
  <si>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</si>
  <si>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</si>
  <si>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</si>
  <si>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</si>
  <si>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</si>
  <si>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</si>
  <si>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</si>
  <si>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</si>
  <si>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</si>
  <si>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</si>
  <si>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</si>
  <si>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</si>
  <si>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</si>
  <si>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</si>
  <si>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</si>
  <si>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</si>
  <si>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</si>
  <si>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</si>
  <si>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</si>
  <si>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</si>
  <si>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</si>
  <si>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</si>
  <si>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</si>
  <si>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</si>
  <si>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</si>
  <si>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</si>
  <si>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</si>
  <si>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</si>
  <si>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</si>
  <si>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</si>
  <si>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</si>
  <si>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</si>
  <si>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</si>
  <si>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</si>
  <si>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</si>
  <si>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</si>
  <si>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</si>
  <si>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</si>
  <si>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</si>
  <si>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</si>
  <si>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</si>
  <si>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</si>
  <si>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</si>
  <si>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</si>
  <si>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</si>
  <si>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</si>
  <si>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</si>
  <si>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</si>
  <si>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</si>
  <si>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</si>
  <si>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</si>
  <si>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</si>
  <si>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</si>
  <si>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</si>
  <si>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</si>
  <si>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</si>
  <si>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</si>
  <si>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</si>
  <si>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</si>
  <si>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</si>
  <si>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</si>
  <si>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</si>
  <si>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</si>
  <si>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</si>
  <si>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</si>
  <si>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</si>
  <si>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</si>
  <si>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</si>
  <si>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</si>
  <si>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</si>
  <si>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</si>
  <si>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</si>
  <si>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</si>
  <si>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</si>
  <si>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</si>
  <si>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</si>
  <si>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</si>
  <si>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</si>
  <si>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</si>
  <si>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</si>
  <si>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</si>
  <si>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</si>
  <si>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</si>
  <si>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</si>
  <si>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</si>
  <si>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</si>
  <si>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</si>
  <si>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</si>
  <si>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</si>
  <si>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</si>
  <si>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</si>
  <si>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</si>
  <si>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</si>
  <si>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</si>
  <si>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</si>
  <si>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</si>
  <si>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</si>
  <si>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</si>
  <si>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</si>
  <si>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</si>
  <si>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</si>
  <si>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</si>
  <si>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</si>
  <si>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</si>
  <si>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</si>
  <si>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</si>
  <si>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</si>
  <si>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</si>
  <si>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</si>
  <si>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</si>
  <si>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</si>
  <si>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</si>
  <si>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</si>
  <si>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</si>
  <si>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</si>
  <si>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</si>
  <si>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</si>
  <si>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</si>
  <si>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</si>
  <si>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</si>
  <si>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</si>
  <si>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</si>
  <si>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</si>
  <si>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</si>
  <si>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</si>
  <si>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</si>
  <si>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</si>
  <si>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</si>
  <si>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</si>
  <si>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</si>
  <si>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</si>
  <si>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</si>
  <si>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</si>
  <si>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</si>
  <si>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</si>
  <si>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</si>
  <si>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</si>
  <si>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</si>
  <si>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</si>
  <si>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</si>
  <si>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</si>
  <si>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</si>
  <si>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</si>
  <si>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</si>
  <si>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</si>
  <si>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</si>
  <si>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</si>
  <si>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</si>
  <si>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</si>
  <si>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</si>
  <si>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</si>
  <si>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</si>
  <si>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</si>
  <si>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</si>
  <si>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</si>
  <si>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</si>
  <si>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</si>
  <si>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</si>
  <si>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</si>
  <si>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</si>
  <si>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</si>
  <si>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</si>
  <si>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</si>
  <si>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</si>
  <si>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</si>
  <si>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</si>
  <si>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</si>
  <si>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</si>
  <si>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</si>
  <si>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</si>
  <si>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</si>
  <si>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</si>
  <si>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</si>
  <si>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</si>
  <si>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</si>
  <si>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</si>
  <si>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</si>
  <si>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</si>
  <si>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</si>
  <si>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</si>
  <si>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</si>
  <si>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</si>
  <si>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</si>
  <si>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</si>
  <si>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</si>
  <si>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</si>
  <si>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</si>
  <si>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</si>
  <si>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</si>
  <si>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</si>
  <si>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</si>
  <si>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</si>
  <si>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</si>
  <si>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</si>
  <si>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</si>
  <si>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</si>
  <si>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</si>
  <si>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</si>
  <si>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</si>
  <si>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</si>
  <si>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</si>
  <si>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</si>
  <si>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</si>
  <si>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</si>
  <si>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</si>
  <si>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</si>
  <si>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</si>
  <si>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</si>
  <si>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</si>
  <si>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</si>
  <si>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</si>
  <si>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</si>
  <si>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</si>
  <si>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</si>
  <si>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</si>
  <si>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</si>
  <si>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</si>
  <si>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</si>
  <si>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</si>
  <si>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</si>
  <si>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</si>
  <si>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</si>
  <si>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</si>
  <si>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</si>
  <si>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</si>
  <si>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</si>
  <si>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</si>
  <si>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</si>
  <si>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</si>
  <si>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</si>
  <si>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</si>
  <si>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</si>
  <si>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</si>
  <si>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</si>
  <si>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</si>
  <si>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</si>
  <si>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</si>
  <si>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</si>
  <si>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</si>
  <si>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</si>
  <si>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</si>
  <si>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</si>
  <si>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</si>
  <si>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</si>
  <si>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</si>
  <si>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</si>
  <si>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</si>
  <si>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</si>
  <si>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</si>
  <si>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</si>
  <si>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</si>
  <si>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</si>
  <si>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</si>
  <si>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</si>
  <si>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</si>
  <si>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</si>
  <si>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</si>
  <si>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</si>
  <si>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</si>
  <si>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</si>
  <si>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</si>
  <si>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</si>
  <si>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</si>
  <si>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</si>
  <si>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</si>
  <si>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</si>
  <si>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</si>
  <si>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</si>
  <si>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</si>
  <si>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</si>
  <si>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</si>
  <si>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</si>
  <si>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</si>
  <si>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</si>
  <si>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</si>
  <si>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</si>
  <si>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</si>
  <si>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</si>
  <si>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</si>
  <si>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</si>
  <si>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</si>
  <si>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</si>
  <si>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</si>
  <si>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</si>
  <si>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</si>
  <si>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</si>
  <si>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</si>
  <si>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</si>
  <si>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</si>
  <si>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</si>
  <si>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</si>
  <si>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</si>
  <si>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</si>
  <si>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</si>
  <si>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</si>
  <si>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</si>
  <si>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</si>
  <si>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</si>
  <si>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</si>
  <si>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</si>
  <si>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</si>
  <si>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</si>
  <si>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</si>
  <si>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</si>
  <si>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</si>
  <si>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</si>
  <si>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</si>
  <si>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</si>
  <si>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</si>
  <si>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</si>
  <si>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</si>
  <si>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</si>
  <si>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</si>
  <si>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</si>
  <si>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</si>
  <si>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</si>
  <si>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</si>
  <si>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</si>
  <si>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</si>
  <si>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</si>
  <si>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</si>
  <si>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</si>
  <si>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</si>
  <si>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</si>
  <si>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</si>
  <si>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</si>
  <si>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</si>
  <si>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</si>
  <si>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</si>
  <si>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</si>
  <si>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</si>
  <si>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</si>
  <si>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</si>
  <si>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</si>
  <si>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</si>
  <si>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</si>
  <si>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</si>
  <si>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</si>
  <si>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</si>
  <si>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</si>
  <si>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</si>
  <si>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</si>
  <si>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</si>
  <si>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</si>
  <si>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</si>
  <si>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</si>
  <si>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</si>
  <si>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</si>
  <si>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</si>
  <si>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</si>
  <si>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</si>
  <si>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</si>
  <si>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</si>
  <si>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</si>
  <si>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</si>
  <si>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</si>
  <si>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</si>
  <si>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</si>
  <si>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</si>
  <si>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</si>
  <si>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</si>
  <si>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</si>
  <si>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</si>
  <si>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</si>
  <si>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</si>
  <si>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</si>
  <si>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</si>
  <si>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</si>
  <si>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</si>
  <si>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</si>
  <si>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</si>
  <si>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</si>
  <si>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</si>
  <si>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</si>
  <si>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</si>
  <si>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</si>
  <si>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</si>
  <si>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</si>
  <si>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</si>
  <si>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</si>
  <si>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</si>
  <si>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</si>
  <si>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</si>
  <si>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</si>
  <si>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</si>
  <si>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</si>
  <si>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</si>
  <si>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</si>
  <si>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</si>
  <si>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</si>
  <si>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</si>
  <si>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</si>
  <si>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</si>
  <si>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</si>
  <si>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</si>
  <si>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</si>
  <si>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</si>
  <si>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</si>
  <si>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</si>
  <si>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</si>
  <si>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</si>
  <si>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</si>
  <si>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</si>
  <si>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</si>
  <si>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</si>
  <si>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</si>
  <si>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</si>
  <si>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</si>
  <si>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</si>
  <si>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</si>
  <si>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</si>
  <si>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</si>
  <si>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</si>
  <si>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</si>
  <si>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</si>
  <si>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</si>
  <si>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</si>
  <si>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</si>
  <si>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</si>
  <si>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</si>
  <si>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</si>
  <si>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</si>
  <si>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</si>
  <si>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</si>
  <si>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</si>
  <si>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</si>
  <si>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</si>
  <si>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</si>
  <si>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</si>
  <si>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</si>
  <si>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</si>
  <si>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</si>
  <si>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</si>
  <si>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</si>
  <si>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</si>
  <si>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</si>
  <si>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</si>
  <si>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</si>
  <si>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</si>
  <si>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</si>
  <si>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</si>
  <si>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</si>
  <si>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</si>
  <si>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</si>
  <si>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</si>
  <si>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</si>
  <si>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</si>
  <si>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</si>
  <si>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</si>
  <si>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</si>
  <si>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</si>
  <si>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</si>
  <si>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</si>
  <si>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</si>
  <si>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</si>
  <si>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</si>
  <si>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</si>
  <si>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</si>
  <si>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</si>
  <si>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</si>
  <si>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</si>
  <si>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</si>
  <si>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</si>
  <si>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</si>
  <si>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</si>
  <si>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</si>
  <si>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</si>
  <si>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</si>
  <si>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</si>
  <si>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</si>
  <si>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</si>
  <si>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</si>
  <si>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</si>
  <si>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</si>
  <si>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</si>
  <si>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</si>
  <si>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</si>
  <si>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</si>
  <si>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</si>
  <si>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</si>
  <si>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</si>
  <si>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</si>
  <si>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</si>
  <si>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</si>
  <si>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</si>
  <si>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</si>
  <si>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</si>
  <si>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</si>
  <si>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</si>
  <si>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</si>
  <si>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</si>
  <si>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</si>
  <si>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</si>
  <si>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</si>
  <si>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</si>
  <si>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</si>
  <si>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</si>
  <si>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</si>
  <si>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</si>
  <si>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</si>
  <si>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</si>
  <si>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</si>
  <si>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</si>
  <si>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</si>
  <si>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</si>
  <si>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</si>
  <si>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</si>
  <si>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</si>
  <si>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</si>
  <si>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</si>
  <si>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</si>
  <si>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</si>
  <si>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</si>
  <si>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</si>
  <si>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</si>
  <si>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</si>
  <si>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</si>
  <si>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</si>
  <si>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</si>
  <si>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</si>
  <si>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</si>
  <si>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</si>
  <si>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</si>
  <si>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</si>
  <si>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</si>
  <si>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</si>
  <si>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</si>
  <si>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</si>
  <si>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</si>
  <si>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</si>
  <si>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</si>
  <si>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</si>
  <si>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</si>
  <si>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</si>
  <si>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</si>
  <si>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</si>
  <si>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</si>
  <si>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</si>
  <si>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</si>
  <si>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</si>
  <si>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</si>
  <si>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</si>
  <si>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</si>
  <si>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</si>
  <si>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</si>
  <si>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</si>
  <si>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</si>
  <si>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</si>
  <si>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</si>
  <si>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</si>
  <si>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</si>
  <si>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</si>
  <si>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</si>
  <si>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</si>
  <si>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</si>
  <si>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</si>
  <si>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</si>
  <si>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</si>
  <si>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</si>
  <si>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</si>
  <si>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</si>
  <si>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</si>
  <si>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</si>
  <si>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</si>
  <si>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</si>
  <si>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</si>
  <si>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</si>
  <si>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</si>
  <si>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</si>
  <si>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</si>
  <si>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</si>
  <si>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</si>
  <si>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</si>
  <si>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</si>
  <si>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</si>
  <si>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</si>
  <si>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</si>
  <si>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</si>
  <si>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</si>
  <si>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</si>
  <si>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</si>
  <si>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</si>
  <si>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</si>
  <si>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</si>
  <si>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</si>
  <si>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</si>
  <si>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</si>
  <si>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</si>
  <si>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</si>
  <si>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</si>
  <si>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</si>
  <si>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</si>
  <si>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</si>
  <si>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</si>
  <si>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</si>
  <si>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</si>
  <si>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</si>
  <si>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</si>
  <si>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</si>
  <si>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</si>
  <si>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</si>
  <si>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</si>
  <si>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</si>
  <si>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</si>
  <si>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</si>
  <si>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</si>
  <si>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</si>
  <si>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</si>
  <si>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</si>
  <si>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</si>
  <si>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</si>
  <si>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</si>
  <si>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</si>
  <si>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</si>
  <si>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</si>
  <si>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</si>
  <si>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</si>
  <si>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</si>
  <si>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</si>
  <si>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</si>
  <si>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</si>
  <si>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</si>
  <si>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</si>
  <si>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</si>
  <si>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</si>
  <si>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</si>
  <si>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</si>
  <si>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</si>
  <si>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</si>
  <si>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</si>
  <si>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</si>
  <si>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</si>
  <si>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</si>
  <si>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</si>
  <si>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</si>
  <si>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</si>
  <si>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</si>
  <si>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</si>
  <si>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</si>
  <si>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</si>
  <si>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</si>
  <si>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</si>
  <si>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</si>
  <si>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</si>
  <si>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</si>
  <si>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</si>
  <si>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</si>
  <si>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</si>
  <si>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</si>
  <si>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</si>
  <si>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</si>
  <si>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</si>
  <si>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</si>
  <si>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</si>
  <si>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</si>
  <si>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</si>
  <si>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</si>
  <si>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</si>
  <si>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</si>
  <si>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</si>
  <si>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</si>
  <si>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</si>
  <si>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</si>
  <si>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</si>
  <si>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</si>
  <si>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</si>
  <si>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</si>
  <si>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</si>
  <si>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</si>
  <si>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</si>
  <si>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</si>
  <si>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</si>
  <si>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</si>
  <si>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</si>
  <si>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</si>
  <si>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</si>
  <si>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</si>
  <si>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</si>
  <si>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</si>
  <si>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</si>
  <si>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</si>
  <si>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</si>
  <si>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</si>
  <si>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</si>
  <si>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</si>
  <si>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</si>
  <si>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</si>
  <si>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</si>
  <si>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</si>
  <si>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</si>
  <si>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</si>
  <si>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</si>
  <si>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</si>
  <si>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</si>
  <si>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</si>
  <si>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</si>
  <si>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</si>
  <si>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</si>
  <si>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</si>
  <si>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</si>
  <si>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</si>
  <si>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</si>
  <si>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</si>
  <si>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</si>
  <si>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</si>
  <si>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</si>
  <si>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</si>
  <si>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</si>
  <si>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</si>
  <si>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</si>
  <si>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</si>
  <si>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</si>
  <si>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</si>
  <si>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</si>
  <si>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</si>
  <si>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</si>
  <si>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</si>
  <si>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</si>
  <si>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</si>
  <si>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</si>
  <si>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</si>
  <si>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</si>
  <si>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</si>
  <si>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</si>
  <si>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</si>
  <si>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</si>
  <si>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</si>
  <si>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</si>
  <si>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</si>
  <si>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</si>
  <si>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</si>
  <si>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</si>
  <si>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</si>
  <si>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</si>
  <si>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</si>
  <si>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</si>
  <si>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</si>
  <si>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</si>
  <si>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</si>
  <si>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</si>
  <si>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</si>
  <si>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</si>
  <si>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</si>
  <si>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</si>
  <si>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</si>
  <si>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</si>
  <si>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</si>
  <si>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</si>
  <si>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</si>
  <si>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</si>
  <si>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</si>
  <si>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</si>
  <si>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</si>
  <si>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</si>
  <si>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</si>
  <si>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</si>
  <si>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</si>
  <si>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</si>
  <si>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</si>
  <si>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</si>
  <si>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</si>
  <si>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</si>
  <si>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</si>
  <si>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</si>
  <si>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</si>
  <si>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</si>
  <si>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</si>
  <si>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</si>
  <si>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</si>
  <si>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</si>
  <si>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</si>
  <si>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</si>
  <si>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</si>
  <si>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</si>
  <si>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</si>
  <si>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</si>
  <si>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</si>
  <si>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</si>
  <si>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</si>
  <si>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</si>
  <si>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</si>
  <si>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</si>
  <si>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</si>
  <si>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</si>
  <si>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</si>
  <si>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</si>
  <si>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</si>
  <si>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</si>
  <si>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</si>
  <si>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</si>
  <si>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</si>
  <si>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</si>
  <si>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</si>
  <si>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</si>
  <si>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</si>
  <si>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</si>
  <si>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</si>
  <si>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</si>
  <si>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</si>
  <si>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</si>
  <si>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</si>
  <si>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</si>
  <si>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</si>
  <si>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</si>
  <si>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</si>
  <si>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</si>
  <si>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</si>
  <si>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</si>
  <si>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</si>
  <si>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</si>
  <si>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</si>
  <si>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</si>
  <si>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</si>
  <si>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</si>
  <si>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</si>
  <si>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</si>
  <si>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</si>
  <si>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</si>
  <si>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</si>
  <si>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</si>
  <si>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</si>
  <si>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</si>
  <si>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</si>
  <si>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</si>
  <si>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</si>
  <si>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</si>
  <si>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</si>
  <si>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</si>
  <si>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</si>
  <si>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</si>
  <si>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</si>
  <si>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</si>
  <si>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</si>
  <si>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</si>
  <si>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</si>
  <si>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</si>
  <si>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</si>
  <si>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</si>
  <si>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</si>
  <si>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</si>
  <si>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</si>
  <si>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</si>
  <si>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</si>
  <si>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</si>
  <si>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</si>
  <si>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</si>
  <si>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</si>
  <si>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</si>
  <si>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</si>
  <si>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</si>
  <si>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</si>
  <si>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</si>
  <si>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</si>
  <si>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</si>
  <si>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</si>
  <si>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</si>
  <si>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</si>
  <si>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</si>
  <si>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</si>
  <si>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</si>
  <si>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</si>
  <si>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</si>
  <si>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</si>
  <si>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</si>
  <si>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</si>
  <si>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</si>
  <si>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</si>
  <si>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</si>
  <si>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</si>
  <si>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</si>
  <si>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</si>
  <si>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</si>
  <si>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</si>
  <si>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</si>
  <si>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</si>
  <si>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</si>
  <si>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</si>
  <si>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</si>
  <si>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</si>
  <si>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</si>
  <si>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</si>
  <si>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</si>
  <si>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</si>
  <si>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</si>
  <si>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</si>
  <si>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</si>
  <si>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</si>
  <si>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</si>
  <si>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</si>
  <si>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</si>
  <si>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</si>
  <si>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</si>
  <si>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</si>
  <si>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</si>
  <si>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</si>
  <si>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</si>
  <si>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</si>
  <si>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</si>
  <si>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</si>
  <si>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</si>
  <si>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</si>
  <si>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</si>
  <si>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</si>
  <si>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</si>
  <si>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</si>
  <si>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</si>
  <si>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</si>
  <si>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</si>
  <si>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</si>
  <si>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</si>
  <si>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</si>
  <si>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</si>
  <si>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</si>
  <si>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</si>
  <si>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</si>
  <si>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</si>
  <si>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</si>
  <si>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</si>
  <si>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</si>
  <si>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</si>
  <si>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</si>
  <si>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</si>
  <si>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</si>
  <si>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</si>
  <si>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</si>
  <si>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</si>
  <si>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</si>
  <si>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</si>
  <si>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</si>
  <si>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</si>
  <si>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</si>
  <si>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</si>
  <si>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</si>
  <si>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</si>
  <si>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</si>
  <si>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</si>
  <si>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</si>
  <si>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</si>
  <si>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</si>
  <si>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</si>
  <si>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</si>
  <si>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</si>
  <si>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</si>
  <si>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</si>
  <si>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</si>
  <si>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</si>
  <si>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</si>
  <si>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</si>
  <si>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</si>
  <si>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</si>
  <si>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</si>
  <si>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</si>
  <si>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</si>
  <si>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</si>
  <si>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</si>
  <si>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</si>
  <si>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</si>
  <si>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</si>
  <si>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</si>
  <si>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</si>
  <si>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</si>
  <si>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</si>
  <si>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</si>
  <si>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</si>
  <si>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</si>
  <si>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</si>
  <si>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</si>
  <si>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</si>
  <si>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</si>
  <si>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</si>
  <si>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</si>
  <si>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</si>
  <si>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</si>
  <si>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</si>
  <si>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</si>
  <si>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</si>
  <si>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</si>
  <si>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</si>
  <si>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</si>
  <si>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</si>
  <si>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</si>
  <si>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</si>
  <si>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</si>
  <si>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</si>
  <si>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</si>
  <si>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</si>
  <si>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</si>
  <si>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</si>
  <si>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</si>
  <si>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</si>
  <si>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</si>
  <si>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</si>
  <si>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</si>
  <si>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</si>
  <si>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</si>
  <si>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</si>
  <si>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</si>
  <si>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</si>
  <si>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</si>
  <si>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</si>
  <si>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</si>
  <si>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</si>
  <si>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</si>
  <si>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</si>
  <si>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</si>
  <si>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</si>
  <si>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</si>
  <si>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</si>
  <si>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</si>
  <si>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</si>
  <si>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</si>
  <si>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</si>
  <si>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</si>
  <si>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</si>
  <si>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</si>
  <si>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</si>
  <si>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</si>
  <si>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</si>
  <si>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</si>
  <si>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</si>
  <si>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</si>
  <si>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</si>
  <si>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</si>
  <si>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</si>
  <si>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</si>
  <si>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</si>
  <si>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</si>
  <si>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</si>
  <si>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</si>
  <si>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</si>
  <si>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</si>
  <si>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</si>
  <si>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</si>
  <si>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</si>
  <si>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</si>
  <si>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</si>
  <si>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</si>
  <si>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</si>
  <si>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</si>
  <si>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</si>
  <si>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</si>
  <si>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</si>
  <si>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</si>
  <si>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</si>
  <si>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</si>
  <si>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</si>
  <si>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</si>
  <si>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</si>
  <si>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</si>
  <si>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</si>
  <si>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</si>
  <si>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</si>
  <si>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</si>
  <si>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</si>
  <si>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</si>
  <si>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</si>
  <si>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</si>
  <si>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</si>
  <si>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</si>
  <si>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</si>
  <si>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</si>
  <si>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</si>
  <si>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</si>
  <si>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</si>
  <si>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</si>
  <si>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</si>
  <si>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</si>
  <si>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</si>
  <si>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</si>
  <si>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</si>
  <si>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</si>
  <si>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</si>
  <si>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</si>
  <si>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</si>
  <si>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</si>
  <si>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</si>
  <si>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</si>
  <si>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</si>
  <si>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</si>
  <si>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</si>
  <si>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</si>
  <si>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</si>
  <si>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</si>
  <si>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</si>
  <si>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</si>
  <si>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</si>
  <si>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</si>
  <si>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</si>
  <si>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</si>
  <si>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</si>
  <si>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</si>
  <si>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</si>
  <si>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</si>
  <si>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</si>
  <si>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</si>
  <si>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</si>
  <si>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</si>
  <si>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</si>
  <si>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</si>
  <si>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</si>
  <si>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</si>
  <si>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</si>
  <si>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</si>
  <si>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</si>
  <si>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</si>
  <si>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</si>
  <si>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</si>
  <si>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</si>
  <si>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</si>
  <si>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</si>
  <si>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</si>
  <si>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</si>
  <si>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</si>
  <si>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</si>
  <si>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</si>
  <si>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</si>
  <si>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</si>
  <si>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</si>
  <si>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</si>
  <si>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</si>
  <si>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</si>
  <si>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</si>
  <si>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</si>
  <si>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</si>
  <si>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</si>
  <si>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</si>
  <si>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</si>
  <si>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</si>
  <si>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</si>
  <si>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</si>
  <si>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</si>
  <si>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</si>
  <si>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</si>
  <si>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</si>
  <si>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</si>
  <si>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</si>
  <si>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</si>
  <si>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</si>
  <si>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</si>
  <si>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</si>
  <si>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</si>
  <si>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</si>
  <si>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</si>
  <si>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</si>
  <si>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</si>
  <si>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</si>
  <si>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</si>
  <si>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</si>
  <si>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</si>
  <si>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</si>
  <si>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</si>
  <si>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</si>
  <si>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</si>
  <si>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</si>
  <si>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</si>
  <si>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</si>
  <si>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</si>
  <si>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</si>
  <si>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</si>
  <si>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</si>
  <si>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</si>
  <si>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</si>
  <si>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</si>
  <si>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</si>
  <si>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</si>
  <si>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</si>
  <si>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</si>
  <si>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</si>
  <si>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</si>
  <si>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</si>
  <si>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</si>
  <si>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</si>
  <si>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</si>
  <si>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</si>
  <si>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</si>
  <si>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</si>
  <si>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</si>
  <si>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</si>
  <si>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</si>
  <si>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</si>
  <si>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</si>
  <si>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</si>
  <si>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</si>
  <si>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</si>
  <si>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</si>
  <si>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</si>
  <si>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</si>
  <si>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</si>
  <si>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</si>
  <si>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</si>
  <si>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</si>
  <si>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</si>
  <si>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</si>
  <si>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</si>
  <si>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</si>
  <si>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</si>
  <si>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</si>
  <si>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</si>
  <si>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</si>
  <si>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</si>
  <si>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</si>
  <si>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</si>
  <si>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</si>
  <si>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</si>
  <si>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</si>
  <si>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</si>
  <si>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</si>
  <si>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</si>
  <si>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</si>
  <si>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</si>
  <si>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</si>
  <si>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</si>
  <si>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</si>
  <si>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</si>
  <si>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</si>
  <si>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</si>
  <si>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</si>
  <si>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</si>
  <si>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</si>
  <si>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</si>
  <si>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</si>
  <si>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</si>
  <si>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</si>
  <si>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</si>
  <si>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</si>
  <si>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</si>
  <si>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</si>
  <si>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</si>
  <si>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</si>
  <si>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</si>
  <si>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</si>
  <si>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</si>
  <si>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</si>
  <si>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</si>
  <si>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</si>
  <si>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</si>
  <si>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</si>
  <si>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</si>
  <si>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</si>
  <si>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</si>
  <si>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</si>
  <si>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</si>
  <si>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</si>
  <si>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</si>
  <si>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</si>
  <si>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</si>
  <si>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</si>
  <si>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</si>
  <si>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</si>
  <si>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</si>
  <si>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</si>
  <si>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</si>
  <si>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</si>
  <si>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</si>
  <si>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</si>
  <si>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</si>
  <si>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</si>
  <si>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</si>
  <si>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</si>
  <si>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</si>
  <si>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</si>
  <si>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</si>
  <si>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</si>
  <si>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</si>
  <si>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</si>
  <si>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</si>
  <si>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</si>
  <si>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</si>
  <si>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</si>
  <si>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</si>
  <si>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</si>
  <si>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</si>
  <si>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</si>
  <si>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</si>
  <si>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</si>
  <si>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</si>
  <si>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</si>
  <si>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</si>
  <si>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</si>
  <si>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</si>
  <si>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</si>
  <si>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</si>
  <si>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</si>
  <si>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</si>
  <si>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</si>
  <si>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</si>
  <si>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</si>
  <si>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</si>
  <si>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</si>
  <si>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</si>
  <si>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</si>
  <si>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</si>
  <si>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</si>
  <si>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</si>
  <si>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</si>
  <si>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</si>
  <si>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</si>
  <si>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</si>
  <si>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</si>
  <si>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</si>
  <si>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</si>
  <si>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</si>
  <si>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</si>
  <si>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</si>
  <si>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</si>
  <si>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</si>
  <si>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</si>
  <si>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</si>
  <si>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</si>
  <si>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</si>
  <si>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</si>
  <si>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</si>
  <si>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</si>
  <si>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</si>
  <si>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</si>
  <si>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</si>
  <si>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</si>
  <si>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</si>
  <si>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</si>
  <si>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</si>
  <si>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</si>
  <si>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</si>
  <si>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</si>
  <si>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</si>
  <si>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</si>
  <si>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</si>
  <si>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</si>
  <si>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</si>
  <si>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</si>
  <si>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</si>
  <si>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</si>
  <si>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</si>
  <si>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</si>
  <si>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</si>
  <si>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</si>
  <si>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</si>
  <si>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</si>
  <si>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</si>
  <si>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</si>
  <si>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</si>
  <si>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</si>
  <si>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</si>
  <si>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</si>
  <si>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</si>
  <si>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</si>
  <si>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</si>
  <si>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</si>
  <si>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</si>
  <si>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</si>
  <si>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</si>
  <si>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</si>
  <si>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</si>
  <si>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</si>
  <si>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</si>
  <si>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</si>
  <si>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</si>
  <si>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</si>
  <si>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</si>
  <si>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</si>
  <si>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</si>
  <si>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</si>
  <si>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</si>
  <si>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</si>
  <si>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</si>
  <si>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</si>
  <si>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</si>
  <si>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</si>
  <si>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</si>
  <si>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</si>
  <si>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</si>
  <si>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</si>
  <si>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</si>
  <si>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</si>
  <si>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</si>
  <si>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</si>
  <si>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</si>
  <si>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</si>
  <si>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</si>
  <si>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</si>
  <si>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</si>
  <si>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</si>
  <si>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</si>
  <si>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</si>
  <si>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</si>
  <si>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</si>
  <si>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</si>
  <si>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</si>
  <si>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</si>
  <si>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</si>
  <si>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</si>
  <si>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</si>
  <si>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</si>
  <si>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</si>
  <si>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</si>
  <si>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</si>
  <si>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</si>
  <si>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</si>
  <si>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</si>
  <si>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</si>
  <si>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</si>
  <si>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</si>
  <si>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</si>
  <si>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</si>
  <si>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</si>
  <si>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</si>
  <si>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</si>
  <si>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</si>
  <si>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</si>
  <si>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</si>
  <si>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</si>
  <si>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</si>
  <si>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</si>
  <si>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</si>
  <si>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</si>
  <si>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</si>
  <si>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</si>
  <si>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</si>
  <si>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</si>
  <si>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</si>
  <si>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</si>
  <si>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</si>
  <si>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</si>
  <si>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</si>
  <si>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</si>
  <si>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</si>
  <si>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</si>
  <si>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</si>
  <si>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</si>
  <si>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</si>
  <si>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</si>
  <si>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</si>
  <si>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</si>
  <si>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</si>
  <si>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</si>
  <si>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</si>
  <si>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</si>
  <si>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</si>
  <si>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</si>
  <si>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</si>
  <si>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</si>
  <si>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</si>
  <si>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</si>
  <si>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</si>
  <si>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</si>
  <si>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</si>
  <si>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</si>
  <si>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</si>
  <si>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</si>
  <si>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</si>
  <si>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</si>
  <si>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</si>
  <si>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</si>
  <si>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</si>
  <si>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</si>
  <si>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</si>
  <si>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</si>
  <si>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</si>
  <si>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</si>
  <si>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</si>
  <si>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</si>
  <si>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</si>
  <si>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</si>
  <si>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</si>
  <si>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</si>
  <si>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</si>
  <si>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</si>
  <si>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</si>
  <si>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</si>
  <si>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</si>
  <si>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</si>
  <si>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</si>
  <si>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</si>
  <si>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</si>
  <si>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</si>
  <si>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</si>
  <si>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</si>
  <si>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</si>
  <si>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</si>
  <si>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</si>
  <si>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</si>
  <si>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</si>
  <si>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</si>
  <si>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</si>
  <si>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</si>
  <si>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</si>
  <si>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</si>
  <si>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</si>
  <si>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</si>
  <si>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</si>
  <si>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</si>
  <si>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</si>
  <si>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</si>
  <si>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</si>
  <si>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</si>
  <si>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</si>
  <si>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</si>
  <si>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</si>
  <si>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</si>
  <si>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</si>
  <si>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</si>
  <si>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</si>
  <si>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</si>
  <si>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</si>
  <si>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</si>
  <si>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</si>
  <si>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</si>
  <si>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</si>
  <si>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</si>
  <si>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</si>
  <si>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</si>
  <si>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</si>
  <si>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</si>
  <si>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</si>
  <si>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</si>
  <si>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</si>
  <si>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</si>
  <si>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</si>
  <si>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</si>
  <si>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</si>
  <si>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</si>
  <si>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</si>
  <si>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</si>
  <si>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</si>
  <si>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</si>
  <si>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</si>
  <si>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</si>
  <si>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</si>
  <si>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</si>
  <si>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</si>
  <si>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</si>
  <si>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</si>
  <si>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</si>
  <si>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</si>
  <si>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</si>
  <si>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</si>
  <si>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</si>
  <si>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</si>
  <si>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</si>
  <si>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</si>
  <si>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</si>
  <si>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</si>
  <si>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</si>
  <si>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</si>
  <si>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</si>
  <si>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</si>
  <si>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</si>
  <si>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</si>
  <si>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</si>
  <si>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</si>
  <si>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</si>
  <si>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</si>
  <si>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</si>
  <si>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</si>
  <si>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</si>
  <si>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</si>
  <si>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</si>
  <si>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</si>
  <si>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</si>
  <si>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</si>
  <si>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</si>
  <si>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</si>
  <si>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</si>
  <si>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</si>
  <si>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</si>
  <si>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</si>
  <si>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</si>
  <si>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</si>
  <si>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</si>
  <si>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</si>
  <si>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</si>
  <si>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</si>
  <si>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</si>
  <si>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</si>
  <si>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</si>
  <si>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</si>
  <si>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</si>
  <si>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</si>
  <si>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</si>
  <si>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</si>
  <si>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</si>
  <si>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</si>
  <si>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</si>
  <si>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</si>
  <si>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</si>
  <si>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</si>
  <si>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</si>
  <si>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</si>
  <si>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</si>
  <si>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</si>
  <si>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</si>
  <si>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</si>
  <si>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</si>
  <si>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</si>
  <si>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</si>
  <si>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</si>
  <si>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</si>
  <si>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</si>
  <si>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</si>
  <si>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</si>
  <si>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</si>
  <si>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</si>
  <si>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</si>
  <si>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</si>
  <si>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</si>
  <si>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</si>
  <si>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</si>
  <si>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</si>
  <si>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</si>
  <si>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</si>
  <si>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</si>
  <si>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</si>
  <si>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</si>
  <si>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</si>
  <si>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</si>
  <si>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</si>
  <si>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</si>
  <si>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</si>
  <si>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</si>
  <si>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</si>
  <si>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</si>
  <si>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</si>
  <si>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</si>
  <si>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</si>
  <si>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</si>
  <si>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</si>
  <si>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</si>
  <si>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</si>
  <si>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</si>
  <si>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</si>
  <si>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</si>
  <si>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</si>
  <si>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</si>
  <si>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</si>
  <si>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</si>
  <si>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</si>
  <si>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</si>
  <si>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</si>
  <si>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</si>
  <si>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</si>
  <si>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</si>
  <si>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</si>
  <si>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</si>
  <si>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</si>
  <si>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</si>
  <si>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</si>
  <si>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</si>
  <si>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</si>
  <si>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</si>
  <si>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</si>
  <si>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</si>
  <si>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</si>
  <si>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</si>
  <si>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</si>
  <si>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</si>
  <si>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</si>
  <si>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</si>
  <si>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</si>
  <si>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</si>
  <si>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</si>
  <si>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</si>
  <si>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</si>
  <si>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</si>
  <si>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</si>
  <si>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</si>
  <si>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</si>
  <si>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</si>
  <si>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</si>
  <si>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</si>
  <si>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</si>
  <si>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</si>
  <si>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</si>
  <si>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</si>
  <si>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</si>
  <si>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</si>
  <si>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</si>
  <si>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</si>
  <si>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</si>
  <si>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</si>
  <si>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</si>
  <si>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</si>
  <si>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</si>
  <si>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</si>
  <si>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</si>
  <si>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</si>
  <si>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</si>
  <si>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</si>
  <si>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</si>
  <si>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</si>
  <si>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</si>
  <si>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</si>
  <si>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</si>
  <si>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</si>
  <si>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</si>
  <si>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</si>
  <si>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</si>
  <si>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</si>
  <si>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</si>
  <si>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</si>
  <si>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</si>
  <si>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</si>
  <si>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</si>
  <si>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</si>
  <si>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</si>
  <si>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</si>
  <si>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</si>
  <si>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</si>
  <si>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</si>
  <si>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</si>
  <si>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</si>
  <si>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</si>
  <si>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</si>
  <si>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</si>
  <si>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</si>
  <si>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</si>
  <si>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</si>
  <si>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</si>
  <si>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</si>
  <si>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</si>
  <si>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</si>
  <si>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</si>
  <si>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</si>
  <si>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</si>
  <si>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</si>
  <si>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</si>
  <si>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</si>
  <si>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</si>
  <si>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</si>
  <si>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</si>
  <si>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</si>
  <si>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</si>
  <si>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</si>
  <si>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</si>
  <si>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</si>
  <si>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</si>
  <si>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</si>
  <si>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</si>
  <si>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</si>
  <si>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</si>
  <si>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</si>
  <si>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</si>
  <si>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</si>
  <si>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</si>
  <si>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</si>
  <si>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</si>
  <si>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</si>
  <si>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</si>
  <si>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</si>
  <si>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</si>
  <si>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</si>
  <si>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</si>
  <si>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</si>
  <si>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</si>
  <si>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</si>
  <si>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</si>
  <si>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</si>
  <si>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</si>
  <si>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</si>
  <si>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</si>
  <si>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</si>
  <si>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</si>
  <si>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</si>
  <si>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</si>
  <si>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</si>
  <si>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</si>
  <si>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</si>
  <si>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</si>
  <si>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</si>
  <si>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</si>
  <si>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</si>
  <si>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</si>
  <si>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</si>
  <si>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</si>
  <si>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</si>
  <si>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</si>
  <si>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</si>
  <si>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</si>
  <si>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</si>
  <si>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</si>
  <si>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</si>
  <si>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</si>
  <si>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</si>
  <si>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</si>
  <si>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</si>
  <si>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</si>
  <si>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</si>
  <si>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</si>
  <si>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</si>
  <si>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</si>
  <si>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</si>
  <si>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</si>
  <si>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</si>
  <si>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</si>
  <si>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</si>
  <si>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</si>
  <si>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</si>
  <si>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</si>
  <si>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</si>
  <si>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</si>
  <si>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</si>
  <si>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</si>
  <si>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</si>
  <si>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</si>
  <si>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</si>
  <si>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</si>
  <si>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</si>
  <si>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</si>
  <si>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</si>
  <si>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</si>
  <si>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</si>
  <si>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</si>
  <si>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</si>
  <si>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</si>
  <si>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</si>
  <si>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</si>
  <si>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</si>
  <si>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</si>
  <si>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</si>
  <si>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</si>
  <si>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</si>
  <si>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</si>
  <si>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</si>
  <si>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</si>
  <si>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</si>
  <si>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</si>
  <si>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</si>
  <si>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</si>
  <si>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</si>
  <si>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</si>
  <si>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</si>
  <si>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</si>
  <si>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</si>
  <si>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</si>
  <si>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</si>
  <si>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</si>
  <si>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</si>
  <si>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</si>
  <si>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</si>
  <si>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</si>
  <si>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</si>
  <si>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</si>
  <si>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</si>
  <si>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</si>
  <si>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</si>
  <si>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</si>
  <si>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</si>
  <si>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</si>
  <si>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</si>
  <si>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</si>
  <si>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</si>
  <si>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</si>
  <si>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</si>
  <si>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</si>
  <si>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</si>
  <si>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</si>
  <si>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</si>
  <si>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</si>
  <si>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</si>
  <si>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</si>
  <si>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</si>
  <si>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</si>
  <si>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</si>
  <si>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</si>
  <si>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</si>
  <si>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</si>
  <si>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</si>
  <si>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</si>
  <si>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</si>
  <si>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</si>
  <si>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</si>
  <si>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</si>
  <si>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</si>
  <si>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</si>
  <si>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</si>
  <si>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</si>
  <si>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</si>
  <si>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</si>
  <si>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</si>
  <si>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</si>
  <si>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</si>
  <si>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</si>
  <si>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</si>
  <si>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</si>
  <si>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</si>
  <si>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</si>
  <si>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</si>
  <si>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</si>
  <si>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</si>
  <si>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</si>
  <si>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</si>
  <si>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</si>
  <si>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</si>
  <si>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</si>
  <si>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</si>
  <si>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</si>
  <si>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</si>
  <si>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</si>
  <si>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</si>
  <si>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</si>
  <si>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</si>
  <si>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</si>
  <si>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</si>
  <si>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</si>
  <si>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</si>
  <si>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</si>
  <si>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</si>
  <si>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</si>
  <si>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</si>
  <si>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</si>
  <si>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</si>
  <si>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</si>
  <si>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</si>
  <si>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</si>
  <si>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</si>
  <si>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</si>
  <si>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</si>
  <si>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</si>
  <si>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</si>
  <si>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</si>
  <si>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</si>
  <si>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</si>
  <si>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</si>
  <si>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</si>
  <si>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</si>
  <si>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</si>
  <si>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</si>
  <si>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</si>
  <si>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</si>
  <si>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</si>
  <si>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</si>
  <si>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</si>
  <si>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</si>
  <si>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</si>
  <si>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</si>
  <si>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</si>
  <si>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</si>
  <si>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</si>
  <si>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</si>
  <si>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</si>
  <si>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</si>
  <si>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</si>
  <si>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</si>
  <si>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</si>
  <si>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</si>
  <si>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</si>
  <si>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</si>
  <si>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</si>
  <si>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</si>
  <si>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</si>
  <si>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</si>
  <si>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</si>
  <si>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</si>
  <si>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</si>
  <si>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</si>
  <si>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</si>
  <si>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</si>
  <si>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</si>
  <si>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</si>
  <si>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</si>
  <si>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</si>
  <si>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</si>
  <si>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</si>
  <si>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</si>
  <si>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</si>
  <si>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</si>
  <si>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</si>
  <si>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</si>
  <si>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</si>
  <si>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</si>
  <si>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</si>
  <si>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</si>
  <si>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</si>
  <si>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</si>
  <si>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</si>
  <si>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</si>
  <si>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</si>
  <si>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</si>
  <si>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</si>
  <si>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</si>
  <si>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</si>
  <si>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</si>
  <si>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</si>
  <si>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</si>
  <si>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</si>
  <si>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</si>
  <si>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</si>
  <si>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</si>
  <si>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</si>
  <si>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</si>
  <si>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</si>
  <si>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</si>
  <si>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</si>
  <si>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</si>
  <si>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</si>
  <si>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</si>
  <si>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</si>
  <si>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</si>
  <si>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</si>
  <si>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</si>
  <si>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</si>
  <si>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</si>
  <si>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</si>
  <si>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</si>
  <si>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</si>
  <si>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</si>
  <si>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</si>
  <si>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</si>
  <si>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</si>
  <si>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</si>
  <si>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</si>
  <si>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</si>
  <si>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</si>
  <si>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</si>
  <si>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</si>
  <si>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</si>
  <si>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</si>
  <si>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</si>
  <si>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</si>
  <si>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</si>
  <si>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</si>
  <si>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</si>
  <si>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</si>
  <si>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</si>
  <si>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</si>
  <si>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</si>
  <si>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</si>
  <si>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</si>
  <si>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</si>
  <si>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</si>
  <si>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</si>
  <si>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</si>
  <si>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</si>
  <si>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</si>
  <si>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</si>
  <si>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</si>
  <si>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</si>
  <si>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</si>
  <si>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</si>
  <si>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</si>
  <si>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</si>
  <si>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</si>
  <si>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(All)</t>
  </si>
  <si>
    <t>Column Labels</t>
  </si>
  <si>
    <t>Count of state</t>
  </si>
  <si>
    <t>musical</t>
  </si>
  <si>
    <t>plays</t>
  </si>
  <si>
    <t>spaces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</si>
  <si>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</si>
  <si>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</si>
  <si>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</si>
  <si>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</si>
  <si>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</si>
  <si>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</si>
  <si>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</si>
  <si>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</si>
  <si>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</si>
  <si>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</si>
  <si>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</si>
  <si>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</si>
  <si>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</si>
  <si>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</si>
  <si>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</si>
  <si>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</si>
  <si>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Days_completed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</si>
  <si>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</si>
  <si>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</si>
  <si>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</si>
  <si>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</si>
  <si>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</si>
  <si>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</si>
  <si>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</si>
  <si>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</si>
  <si>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</si>
  <si>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</si>
  <si>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</si>
  <si>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</si>
  <si>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</si>
  <si>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</si>
  <si>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</si>
  <si>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</si>
  <si>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</si>
  <si>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</si>
  <si>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</si>
  <si>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</si>
  <si>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</si>
  <si>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</si>
  <si>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</si>
  <si>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</si>
  <si>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</si>
  <si>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</si>
  <si>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</si>
  <si>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</si>
  <si>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</si>
  <si>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</si>
  <si>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</si>
  <si>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</si>
  <si>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</si>
  <si>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</si>
  <si>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</si>
  <si>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</si>
  <si>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</si>
  <si>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</si>
  <si>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</si>
  <si>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</si>
  <si>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</si>
  <si>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</si>
  <si>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</si>
  <si>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</si>
  <si>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</si>
  <si>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</si>
  <si>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</si>
  <si>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</si>
  <si>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</si>
  <si>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</si>
  <si>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</si>
  <si>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</si>
  <si>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</si>
  <si>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</si>
  <si>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</si>
  <si>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</si>
  <si>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</si>
  <si>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</si>
  <si>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Successful Campaigns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</si>
  <si>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</si>
  <si>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</si>
  <si>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</si>
  <si>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</si>
  <si>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</si>
  <si>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</si>
  <si>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Failed Campaigns</t>
  </si>
  <si>
    <t>From the data it looks like if there are more backers there is a good chance for the campaign to be 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</si>
</sst>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9" fontId="0" fillId="0" borderId="0" xfId="0" applyNumberFormat="1"/>
    <xf numFmtId="9" fontId="3" fillId="0" borderId="0" xfId="0" applyNumberFormat="1" applyFont="1" applyAlignment="1">
      <alignment horizontal="left" vertical="center" indent="1"/>
    </xf>
    <xf numFmtId="0" fontId="4" fillId="0" borderId="1" xfId="0" applyFont="1" applyBorder="1"/>
    <xf numFmtId="0" fontId="0" fillId="0" borderId="1" xfId="0" applyBorder="1"/>
  </cellXfs>
  <cellStyles count="2">
    <cellStyle name="Normal" xfId="0" builtinId="0"/>
    <cellStyle name="Percent" xfId="1" builtinId="5"/>
  </cellStyles>
  <dxfs count="1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1" defaultTableStyle="TableStyleMedium2" defaultPivotStyle="PivotStyleLight16">
    <tableStyle name="Table Style 1" pivot="0" count="0" xr9:uid="{D4300FF3-710D-4366-9855-675FF0FFC8A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Sheet7!$B$6:$B$16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ADCD-44F7-A23A-782ED5C94B94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Sheet7!$C$6:$C$16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2C-4955-8DBB-DAFAC58D2F57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Sheet7!$D$6:$D$16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2C-4955-8DBB-DAFAC58D2F57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Sheet7!$E$6:$E$16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82C-4955-8DBB-DAFAC58D2F57}"/>
            </c:ext>
          </c:extLst>
        </c:ser>
        <c:ser>
          <c:idx val="4"/>
          <c:order val="4"/>
          <c:tx>
            <c:strRef>
              <c:f>Sheet7!$F$4:$F$5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Sheet7!$F$6:$F$16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82C-4955-8DBB-DAFAC58D2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744015"/>
        <c:axId val="201896671"/>
      </c:barChart>
      <c:catAx>
        <c:axId val="27374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96671"/>
        <c:crosses val="autoZero"/>
        <c:auto val="1"/>
        <c:lblAlgn val="ctr"/>
        <c:lblOffset val="100"/>
        <c:noMultiLvlLbl val="0"/>
      </c:catAx>
      <c:valAx>
        <c:axId val="2018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4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1-4FBE-AAA0-81931E09991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811-4FBE-AAA0-81931E09991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0811-4FBE-AAA0-81931E09991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1-4067-835B-81D20120DED8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4831-4067-835B-81D20120D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6846896"/>
        <c:axId val="464100640"/>
      </c:barChart>
      <c:catAx>
        <c:axId val="856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00640"/>
        <c:crosses val="autoZero"/>
        <c:auto val="1"/>
        <c:lblAlgn val="ctr"/>
        <c:lblOffset val="100"/>
        <c:noMultiLvlLbl val="0"/>
      </c:catAx>
      <c:valAx>
        <c:axId val="4641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40654779952175E-2"/>
          <c:y val="0.11367542002094759"/>
          <c:w val="0.82462688828159558"/>
          <c:h val="0.73121600796089958"/>
        </c:manualLayout>
      </c:layout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FE-4875-960B-2DE8C970EB77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1-4742-9B8F-9B1A2B45909B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B-4ED5-8C12-3DA8027A76A5}"/>
            </c:ext>
          </c:extLst>
        </c:ser>
        <c:ser>
          <c:idx val="3"/>
          <c:order val="3"/>
          <c:tx>
            <c:strRef>
              <c:f>Sheet5!$E$5:$E$6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3B-4ED5-8C12-3DA8027A76A5}"/>
            </c:ext>
          </c:extLst>
        </c:ser>
        <c:ser>
          <c:idx val="4"/>
          <c:order val="4"/>
          <c:tx>
            <c:strRef>
              <c:f>Sheet5!$F$5:$F$6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3B-4ED5-8C12-3DA8027A7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112592"/>
        <c:axId val="1095365328"/>
      </c:lineChart>
      <c:catAx>
        <c:axId val="10281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5328"/>
        <c:crosses val="autoZero"/>
        <c:auto val="1"/>
        <c:lblAlgn val="ctr"/>
        <c:lblOffset val="100"/>
        <c:noMultiLvlLbl val="0"/>
      </c:catAx>
      <c:valAx>
        <c:axId val="10953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1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0-4D59-A0CD-D36E910022B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0-4D59-A0CD-D36E910022B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0-4D59-A0CD-D36E9100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614112"/>
        <c:axId val="438646288"/>
      </c:lineChart>
      <c:catAx>
        <c:axId val="8336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46288"/>
        <c:crosses val="autoZero"/>
        <c:auto val="1"/>
        <c:lblAlgn val="ctr"/>
        <c:lblOffset val="100"/>
        <c:noMultiLvlLbl val="0"/>
      </c:catAx>
      <c:valAx>
        <c:axId val="4386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0</xdr:row>
      <xdr:rowOff>61911</xdr:rowOff>
    </xdr:from>
    <xdr:to>
      <xdr:col>19</xdr:col>
      <xdr:colOff>400050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E54F6-22A2-406D-9A3E-C13C456D9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71436</xdr:rowOff>
    </xdr:from>
    <xdr:to>
      <xdr:col>21</xdr:col>
      <xdr:colOff>390525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40A30-D434-4311-836E-51D74982C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20</xdr:row>
      <xdr:rowOff>133350</xdr:rowOff>
    </xdr:from>
    <xdr:to>
      <xdr:col>12</xdr:col>
      <xdr:colOff>1190625</xdr:colOff>
      <xdr:row>42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1BAAE-2D5F-42BE-AAD7-90BA70A27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100011</xdr:colOff>
      <xdr:row>16</xdr:row>
      <xdr:rowOff>104775</xdr:rowOff>
    </xdr:from>
    <xdr:to>
      <xdr:col>12</xdr:col>
      <xdr:colOff>57150</xdr:colOff>
      <xdr:row>33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B7B403-2D0C-4D5B-B6F7-64973B3EE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087.991745370367" createdVersion="6" refreshedVersion="6" minRefreshableVersion="3" recordCount="4115" xr:uid="{0E5A102E-F9B9-4424-9684-6A4A84A5F15F}">
  <cacheSource type="worksheet">
    <worksheetSource ref="A1:R1048576" sheet="Sheet1"/>
  </cacheSource>
  <cacheFields count="19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088.368838657407" createdVersion="6" refreshedVersion="6" minRefreshableVersion="3" recordCount="4115" xr:uid="{0E03F588-6789-467E-9FD2-8A6190AE6EE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632429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D3F32-C3E9-4429-ADB9-379A4A750E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G15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9"/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22FC1-CE48-42FC-98B5-24D0293F6D4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compact="0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  <pivotField dragToRow="0" dragToCol="0" dragToPage="0"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7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7CA1F-7733-41C4-94D3-5BAD35BBC3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17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F7910-9221-4F0A-98F8-F9DA3E4449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includeNewItemsInFilter="1" count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/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D930-523B-4A0E-BB4D-51B4A04E47AB}">
  <sheetPr codeName="Sheet1"/>
  <dimension ref="A3:G15"/>
  <sheetViews>
    <sheetView workbookViewId="0">
      <selection activeCell="A4" sqref="A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3.5703125" bestFit="1" customWidth="1"/>
    <col min="9" max="9" width="13.140625" bestFit="1" customWidth="1"/>
    <col min="10" max="10" width="13.5703125" bestFit="1" customWidth="1"/>
    <col min="11" max="11" width="13.140625" bestFit="1" customWidth="1"/>
    <col min="12" max="12" width="18.5703125" bestFit="1" customWidth="1"/>
    <col min="13" max="13" width="18.140625" bestFit="1" customWidth="1"/>
  </cols>
  <sheetData>
    <row r="3" spans="1:7">
      <c r="A3" s="8" t="s">
        <v>8324</v>
      </c>
      <c r="B3" s="8" t="s">
        <v>8323</v>
      </c>
    </row>
    <row r="4" spans="1:7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>
      <c r="A5" s="9" t="s">
        <v>8320</v>
      </c>
      <c r="B5" s="10"/>
      <c r="C5" s="10"/>
      <c r="D5" s="10"/>
      <c r="E5" s="10"/>
      <c r="F5" s="10"/>
      <c r="G5" s="10"/>
    </row>
    <row r="6" spans="1:7">
      <c r="A6" s="9" t="s">
        <v>8319</v>
      </c>
      <c r="B6" s="10">
        <v>37</v>
      </c>
      <c r="C6" s="10">
        <v>493</v>
      </c>
      <c r="D6" s="10">
        <v>24</v>
      </c>
      <c r="E6" s="10">
        <v>839</v>
      </c>
      <c r="F6" s="10"/>
      <c r="G6" s="10">
        <v>1393</v>
      </c>
    </row>
    <row r="7" spans="1:7">
      <c r="A7" s="9" t="s">
        <v>8318</v>
      </c>
      <c r="B7" s="10">
        <v>178</v>
      </c>
      <c r="C7" s="10">
        <v>213</v>
      </c>
      <c r="D7" s="10"/>
      <c r="E7" s="10">
        <v>209</v>
      </c>
      <c r="F7" s="10"/>
      <c r="G7" s="10">
        <v>600</v>
      </c>
    </row>
    <row r="8" spans="1:7">
      <c r="A8" s="9" t="s">
        <v>8317</v>
      </c>
      <c r="B8" s="10">
        <v>30</v>
      </c>
      <c r="C8" s="10">
        <v>127</v>
      </c>
      <c r="D8" s="10"/>
      <c r="E8" s="10">
        <v>80</v>
      </c>
      <c r="F8" s="10"/>
      <c r="G8" s="10">
        <v>237</v>
      </c>
    </row>
    <row r="9" spans="1:7">
      <c r="A9" s="9" t="s">
        <v>8316</v>
      </c>
      <c r="B9" s="10"/>
      <c r="C9" s="10">
        <v>117</v>
      </c>
      <c r="D9" s="10"/>
      <c r="E9" s="10">
        <v>103</v>
      </c>
      <c r="F9" s="10"/>
      <c r="G9" s="10">
        <v>220</v>
      </c>
    </row>
    <row r="10" spans="1:7">
      <c r="A10" s="9" t="s">
        <v>8315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>
      <c r="A11" s="9" t="s">
        <v>8314</v>
      </c>
      <c r="B11" s="10">
        <v>24</v>
      </c>
      <c r="C11" s="10"/>
      <c r="D11" s="10"/>
      <c r="E11" s="10"/>
      <c r="F11" s="10"/>
      <c r="G11" s="10">
        <v>24</v>
      </c>
    </row>
    <row r="12" spans="1:7">
      <c r="A12" s="9" t="s">
        <v>8313</v>
      </c>
      <c r="B12" s="10"/>
      <c r="C12" s="10">
        <v>140</v>
      </c>
      <c r="D12" s="10"/>
      <c r="E12" s="10">
        <v>80</v>
      </c>
      <c r="F12" s="10"/>
      <c r="G12" s="10">
        <v>220</v>
      </c>
    </row>
    <row r="13" spans="1:7">
      <c r="A13" s="9" t="s">
        <v>8312</v>
      </c>
      <c r="B13" s="10">
        <v>20</v>
      </c>
      <c r="C13" s="10">
        <v>140</v>
      </c>
      <c r="D13" s="10">
        <v>6</v>
      </c>
      <c r="E13" s="10">
        <v>34</v>
      </c>
      <c r="F13" s="10"/>
      <c r="G13" s="10">
        <v>200</v>
      </c>
    </row>
    <row r="14" spans="1:7">
      <c r="A14" s="9" t="s">
        <v>8311</v>
      </c>
      <c r="B14" s="10">
        <v>40</v>
      </c>
      <c r="C14" s="10">
        <v>180</v>
      </c>
      <c r="D14" s="10"/>
      <c r="E14" s="10">
        <v>300</v>
      </c>
      <c r="F14" s="10"/>
      <c r="G14" s="10">
        <v>520</v>
      </c>
    </row>
    <row r="15" spans="1:7">
      <c r="A15" s="9" t="s">
        <v>8321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BF28-7750-49E7-B372-8BD85E9A7D24}">
  <sheetPr codeName="Sheet2"/>
  <dimension ref="A2:G16"/>
  <sheetViews>
    <sheetView workbookViewId="0">
      <selection activeCell="C14" sqref="C14"/>
    </sheetView>
  </sheetViews>
  <sheetFormatPr defaultRowHeight="15"/>
  <cols>
    <col min="1" max="1" width="13.5703125" bestFit="1" customWidth="1"/>
    <col min="2" max="2" width="16.28515625" bestFit="1" customWidth="1"/>
    <col min="3" max="3" width="10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3" max="33" width="12.140625" bestFit="1" customWidth="1"/>
    <col min="34" max="34" width="11.28515625" bestFit="1" customWidth="1"/>
  </cols>
  <sheetData>
    <row r="2" spans="1:7">
      <c r="A2" s="8" t="s">
        <v>8223</v>
      </c>
      <c r="B2" t="s">
        <v>8322</v>
      </c>
    </row>
    <row r="4" spans="1:7">
      <c r="A4" s="8" t="s">
        <v>8324</v>
      </c>
      <c r="B4" s="8" t="s">
        <v>8323</v>
      </c>
    </row>
    <row r="5" spans="1:7">
      <c r="A5" s="8" t="s">
        <v>8310</v>
      </c>
      <c r="B5" t="s">
        <v>8320</v>
      </c>
      <c r="C5" t="s">
        <v>8219</v>
      </c>
      <c r="D5" t="s">
        <v>8222</v>
      </c>
      <c r="E5" t="s">
        <v>8221</v>
      </c>
      <c r="F5" t="s">
        <v>8220</v>
      </c>
      <c r="G5" t="s">
        <v>8321</v>
      </c>
    </row>
    <row r="6" spans="1:7">
      <c r="A6" s="9" t="s">
        <v>8311</v>
      </c>
      <c r="B6" s="10"/>
      <c r="C6" s="10">
        <v>300</v>
      </c>
      <c r="D6" s="10"/>
      <c r="E6" s="10">
        <v>180</v>
      </c>
      <c r="F6" s="10">
        <v>40</v>
      </c>
      <c r="G6" s="10">
        <v>520</v>
      </c>
    </row>
    <row r="7" spans="1:7">
      <c r="A7" s="9" t="s">
        <v>8312</v>
      </c>
      <c r="B7" s="10"/>
      <c r="C7" s="10">
        <v>34</v>
      </c>
      <c r="D7" s="10">
        <v>6</v>
      </c>
      <c r="E7" s="10">
        <v>140</v>
      </c>
      <c r="F7" s="10">
        <v>20</v>
      </c>
      <c r="G7" s="10">
        <v>200</v>
      </c>
    </row>
    <row r="8" spans="1:7">
      <c r="A8" s="9" t="s">
        <v>8313</v>
      </c>
      <c r="B8" s="10"/>
      <c r="C8" s="10">
        <v>80</v>
      </c>
      <c r="D8" s="10"/>
      <c r="E8" s="10">
        <v>140</v>
      </c>
      <c r="F8" s="10"/>
      <c r="G8" s="10">
        <v>220</v>
      </c>
    </row>
    <row r="9" spans="1:7">
      <c r="A9" s="9" t="s">
        <v>8314</v>
      </c>
      <c r="B9" s="10"/>
      <c r="C9" s="10"/>
      <c r="D9" s="10"/>
      <c r="E9" s="10"/>
      <c r="F9" s="10">
        <v>24</v>
      </c>
      <c r="G9" s="10">
        <v>24</v>
      </c>
    </row>
    <row r="10" spans="1:7">
      <c r="A10" s="9" t="s">
        <v>8315</v>
      </c>
      <c r="B10" s="10"/>
      <c r="C10" s="10">
        <v>540</v>
      </c>
      <c r="D10" s="10">
        <v>20</v>
      </c>
      <c r="E10" s="10">
        <v>120</v>
      </c>
      <c r="F10" s="10">
        <v>20</v>
      </c>
      <c r="G10" s="10">
        <v>700</v>
      </c>
    </row>
    <row r="11" spans="1:7">
      <c r="A11" s="9" t="s">
        <v>8316</v>
      </c>
      <c r="B11" s="10"/>
      <c r="C11" s="10">
        <v>103</v>
      </c>
      <c r="D11" s="10"/>
      <c r="E11" s="10">
        <v>117</v>
      </c>
      <c r="F11" s="10"/>
      <c r="G11" s="10">
        <v>220</v>
      </c>
    </row>
    <row r="12" spans="1:7">
      <c r="A12" s="9" t="s">
        <v>8317</v>
      </c>
      <c r="B12" s="10"/>
      <c r="C12" s="10">
        <v>80</v>
      </c>
      <c r="D12" s="10"/>
      <c r="E12" s="10">
        <v>127</v>
      </c>
      <c r="F12" s="10">
        <v>30</v>
      </c>
      <c r="G12" s="10">
        <v>237</v>
      </c>
    </row>
    <row r="13" spans="1:7">
      <c r="A13" s="9" t="s">
        <v>8318</v>
      </c>
      <c r="B13" s="10"/>
      <c r="C13" s="10">
        <v>209</v>
      </c>
      <c r="D13" s="10"/>
      <c r="E13" s="10">
        <v>213</v>
      </c>
      <c r="F13" s="10">
        <v>178</v>
      </c>
      <c r="G13" s="10">
        <v>600</v>
      </c>
    </row>
    <row r="14" spans="1:7">
      <c r="A14" s="9" t="s">
        <v>8319</v>
      </c>
      <c r="B14" s="10"/>
      <c r="C14" s="10">
        <v>839</v>
      </c>
      <c r="D14" s="10">
        <v>24</v>
      </c>
      <c r="E14" s="10">
        <v>493</v>
      </c>
      <c r="F14" s="10">
        <v>37</v>
      </c>
      <c r="G14" s="10">
        <v>1393</v>
      </c>
    </row>
    <row r="15" spans="1:7">
      <c r="A15" s="9" t="s">
        <v>8320</v>
      </c>
      <c r="B15" s="10"/>
      <c r="C15" s="10"/>
      <c r="D15" s="10"/>
      <c r="E15" s="10"/>
      <c r="F15" s="10"/>
      <c r="G15" s="10"/>
    </row>
    <row r="16" spans="1:7">
      <c r="A16" s="9" t="s">
        <v>8321</v>
      </c>
      <c r="B16" s="10"/>
      <c r="C16" s="10">
        <v>2185</v>
      </c>
      <c r="D16" s="10">
        <v>50</v>
      </c>
      <c r="E16" s="10">
        <v>1530</v>
      </c>
      <c r="F16" s="10">
        <v>349</v>
      </c>
      <c r="G1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8C1B-DBF1-4A17-8013-ED32ECB10A40}">
  <sheetPr codeName="Sheet3"/>
  <dimension ref="A1:G48"/>
  <sheetViews>
    <sheetView workbookViewId="0">
      <selection activeCell="A4" sqref="A4"/>
    </sheetView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7">
      <c r="A1" s="8" t="s">
        <v>8223</v>
      </c>
      <c r="B1" t="s">
        <v>8322</v>
      </c>
    </row>
    <row r="2" spans="1:7">
      <c r="A2" s="8" t="s">
        <v>8308</v>
      </c>
      <c r="B2" t="s">
        <v>8322</v>
      </c>
    </row>
    <row r="4" spans="1:7">
      <c r="A4" s="8" t="s">
        <v>8328</v>
      </c>
      <c r="B4" s="8" t="s">
        <v>8323</v>
      </c>
    </row>
    <row r="5" spans="1:7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>
      <c r="A6" s="9" t="s">
        <v>8365</v>
      </c>
      <c r="B6" s="10"/>
      <c r="C6" s="10">
        <v>100</v>
      </c>
      <c r="D6" s="10"/>
      <c r="E6" s="10"/>
      <c r="F6" s="10"/>
      <c r="G6" s="10">
        <v>100</v>
      </c>
    </row>
    <row r="7" spans="1:7">
      <c r="A7" s="9" t="s">
        <v>8366</v>
      </c>
      <c r="B7" s="10">
        <v>20</v>
      </c>
      <c r="C7" s="10"/>
      <c r="D7" s="10"/>
      <c r="E7" s="10"/>
      <c r="F7" s="10"/>
      <c r="G7" s="10">
        <v>20</v>
      </c>
    </row>
    <row r="8" spans="1:7">
      <c r="A8" s="9" t="s">
        <v>8367</v>
      </c>
      <c r="B8" s="10">
        <v>24</v>
      </c>
      <c r="C8" s="10"/>
      <c r="D8" s="10"/>
      <c r="E8" s="10"/>
      <c r="F8" s="10"/>
      <c r="G8" s="10">
        <v>24</v>
      </c>
    </row>
    <row r="9" spans="1:7">
      <c r="A9" s="9" t="s">
        <v>8368</v>
      </c>
      <c r="B9" s="10"/>
      <c r="C9" s="10">
        <v>40</v>
      </c>
      <c r="D9" s="10"/>
      <c r="E9" s="10"/>
      <c r="F9" s="10"/>
      <c r="G9" s="10">
        <v>40</v>
      </c>
    </row>
    <row r="10" spans="1:7">
      <c r="A10" s="9" t="s">
        <v>8369</v>
      </c>
      <c r="B10" s="10"/>
      <c r="C10" s="10"/>
      <c r="D10" s="10"/>
      <c r="E10" s="10">
        <v>40</v>
      </c>
      <c r="F10" s="10"/>
      <c r="G10" s="10">
        <v>40</v>
      </c>
    </row>
    <row r="11" spans="1:7">
      <c r="A11" s="9" t="s">
        <v>8370</v>
      </c>
      <c r="B11" s="10"/>
      <c r="C11" s="10"/>
      <c r="D11" s="10"/>
      <c r="E11" s="10">
        <v>180</v>
      </c>
      <c r="F11" s="10"/>
      <c r="G11" s="10">
        <v>180</v>
      </c>
    </row>
    <row r="12" spans="1:7">
      <c r="A12" s="9" t="s">
        <v>8371</v>
      </c>
      <c r="B12" s="10"/>
      <c r="C12" s="10">
        <v>80</v>
      </c>
      <c r="D12" s="10"/>
      <c r="E12" s="10"/>
      <c r="F12" s="10"/>
      <c r="G12" s="10">
        <v>80</v>
      </c>
    </row>
    <row r="13" spans="1:7">
      <c r="A13" s="9" t="s">
        <v>8372</v>
      </c>
      <c r="B13" s="10"/>
      <c r="C13" s="10"/>
      <c r="D13" s="10"/>
      <c r="E13" s="10">
        <v>40</v>
      </c>
      <c r="F13" s="10"/>
      <c r="G13" s="10">
        <v>40</v>
      </c>
    </row>
    <row r="14" spans="1:7">
      <c r="A14" s="9" t="s">
        <v>8373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>
      <c r="A15" s="9" t="s">
        <v>8374</v>
      </c>
      <c r="B15" s="10"/>
      <c r="C15" s="10">
        <v>40</v>
      </c>
      <c r="D15" s="10"/>
      <c r="E15" s="10"/>
      <c r="F15" s="10"/>
      <c r="G15" s="10">
        <v>40</v>
      </c>
    </row>
    <row r="16" spans="1:7">
      <c r="A16" s="9" t="s">
        <v>8375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>
      <c r="A17" s="9" t="s">
        <v>8376</v>
      </c>
      <c r="B17" s="10"/>
      <c r="C17" s="10">
        <v>20</v>
      </c>
      <c r="D17" s="10"/>
      <c r="E17" s="10"/>
      <c r="F17" s="10"/>
      <c r="G17" s="10">
        <v>20</v>
      </c>
    </row>
    <row r="18" spans="1:7">
      <c r="A18" s="9" t="s">
        <v>8377</v>
      </c>
      <c r="B18" s="10"/>
      <c r="C18" s="10"/>
      <c r="D18" s="10"/>
      <c r="E18" s="10">
        <v>140</v>
      </c>
      <c r="F18" s="10"/>
      <c r="G18" s="10">
        <v>140</v>
      </c>
    </row>
    <row r="19" spans="1:7">
      <c r="A19" s="9" t="s">
        <v>8378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>
      <c r="A20" s="9" t="s">
        <v>8379</v>
      </c>
      <c r="B20" s="10"/>
      <c r="C20" s="10">
        <v>60</v>
      </c>
      <c r="D20" s="10"/>
      <c r="E20" s="10"/>
      <c r="F20" s="10"/>
      <c r="G20" s="10">
        <v>60</v>
      </c>
    </row>
    <row r="21" spans="1:7">
      <c r="A21" s="9" t="s">
        <v>8380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>
      <c r="A22" s="9" t="s">
        <v>8381</v>
      </c>
      <c r="B22" s="10"/>
      <c r="C22" s="10"/>
      <c r="D22" s="10"/>
      <c r="E22" s="10">
        <v>20</v>
      </c>
      <c r="F22" s="10"/>
      <c r="G22" s="10">
        <v>20</v>
      </c>
    </row>
    <row r="23" spans="1:7">
      <c r="A23" s="9" t="s">
        <v>8382</v>
      </c>
      <c r="B23" s="10"/>
      <c r="C23" s="10">
        <v>40</v>
      </c>
      <c r="D23" s="10"/>
      <c r="E23" s="10"/>
      <c r="F23" s="10"/>
      <c r="G23" s="10">
        <v>40</v>
      </c>
    </row>
    <row r="24" spans="1:7">
      <c r="A24" s="9" t="s">
        <v>8325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>
      <c r="A25" s="9" t="s">
        <v>8383</v>
      </c>
      <c r="B25" s="10"/>
      <c r="C25" s="10">
        <v>20</v>
      </c>
      <c r="D25" s="10"/>
      <c r="E25" s="10"/>
      <c r="F25" s="10"/>
      <c r="G25" s="10">
        <v>20</v>
      </c>
    </row>
    <row r="26" spans="1:7">
      <c r="A26" s="9" t="s">
        <v>8384</v>
      </c>
      <c r="B26" s="10"/>
      <c r="C26" s="10"/>
      <c r="D26" s="10"/>
      <c r="E26" s="10">
        <v>60</v>
      </c>
      <c r="F26" s="10"/>
      <c r="G26" s="10">
        <v>60</v>
      </c>
    </row>
    <row r="27" spans="1:7">
      <c r="A27" s="9" t="s">
        <v>8385</v>
      </c>
      <c r="B27" s="10"/>
      <c r="C27" s="10">
        <v>20</v>
      </c>
      <c r="D27" s="10"/>
      <c r="E27" s="10"/>
      <c r="F27" s="10"/>
      <c r="G27" s="10">
        <v>20</v>
      </c>
    </row>
    <row r="28" spans="1:7">
      <c r="A28" s="9" t="s">
        <v>8386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>
      <c r="A29" s="9" t="s">
        <v>8387</v>
      </c>
      <c r="B29" s="10"/>
      <c r="C29" s="10">
        <v>20</v>
      </c>
      <c r="D29" s="10"/>
      <c r="E29" s="10"/>
      <c r="F29" s="10"/>
      <c r="G29" s="10">
        <v>20</v>
      </c>
    </row>
    <row r="30" spans="1:7">
      <c r="A30" s="9" t="s">
        <v>8326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>
      <c r="A31" s="9" t="s">
        <v>8388</v>
      </c>
      <c r="B31" s="10"/>
      <c r="C31" s="10"/>
      <c r="D31" s="10"/>
      <c r="E31" s="10">
        <v>40</v>
      </c>
      <c r="F31" s="10"/>
      <c r="G31" s="10">
        <v>40</v>
      </c>
    </row>
    <row r="32" spans="1:7">
      <c r="A32" s="9" t="s">
        <v>8389</v>
      </c>
      <c r="B32" s="10"/>
      <c r="C32" s="10"/>
      <c r="D32" s="10"/>
      <c r="E32" s="10">
        <v>20</v>
      </c>
      <c r="F32" s="10"/>
      <c r="G32" s="10">
        <v>20</v>
      </c>
    </row>
    <row r="33" spans="1:7">
      <c r="A33" s="9" t="s">
        <v>8390</v>
      </c>
      <c r="B33" s="10"/>
      <c r="C33" s="10">
        <v>20</v>
      </c>
      <c r="D33" s="10"/>
      <c r="E33" s="10"/>
      <c r="F33" s="10"/>
      <c r="G33" s="10">
        <v>20</v>
      </c>
    </row>
    <row r="34" spans="1:7">
      <c r="A34" s="9" t="s">
        <v>8391</v>
      </c>
      <c r="B34" s="10"/>
      <c r="C34" s="10"/>
      <c r="D34" s="10"/>
      <c r="E34" s="10">
        <v>260</v>
      </c>
      <c r="F34" s="10"/>
      <c r="G34" s="10">
        <v>260</v>
      </c>
    </row>
    <row r="35" spans="1:7">
      <c r="A35" s="9" t="s">
        <v>8392</v>
      </c>
      <c r="B35" s="10">
        <v>40</v>
      </c>
      <c r="C35" s="10"/>
      <c r="D35" s="10"/>
      <c r="E35" s="10"/>
      <c r="F35" s="10"/>
      <c r="G35" s="10">
        <v>40</v>
      </c>
    </row>
    <row r="36" spans="1:7">
      <c r="A36" s="9" t="s">
        <v>8393</v>
      </c>
      <c r="B36" s="10"/>
      <c r="C36" s="10"/>
      <c r="D36" s="10"/>
      <c r="E36" s="10">
        <v>60</v>
      </c>
      <c r="F36" s="10"/>
      <c r="G36" s="10">
        <v>60</v>
      </c>
    </row>
    <row r="37" spans="1:7">
      <c r="A37" s="9" t="s">
        <v>8394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>
      <c r="A38" s="9" t="s">
        <v>8395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>
      <c r="A39" s="9" t="s">
        <v>8327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>
      <c r="A40" s="9" t="s">
        <v>8396</v>
      </c>
      <c r="B40" s="10"/>
      <c r="C40" s="10"/>
      <c r="D40" s="10"/>
      <c r="E40" s="10">
        <v>80</v>
      </c>
      <c r="F40" s="10"/>
      <c r="G40" s="10">
        <v>80</v>
      </c>
    </row>
    <row r="41" spans="1:7">
      <c r="A41" s="9" t="s">
        <v>8397</v>
      </c>
      <c r="B41" s="10"/>
      <c r="C41" s="10"/>
      <c r="D41" s="10"/>
      <c r="E41" s="10">
        <v>60</v>
      </c>
      <c r="F41" s="10"/>
      <c r="G41" s="10">
        <v>60</v>
      </c>
    </row>
    <row r="42" spans="1:7">
      <c r="A42" s="9" t="s">
        <v>8398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>
      <c r="A43" s="9" t="s">
        <v>8399</v>
      </c>
      <c r="B43" s="10"/>
      <c r="C43" s="10">
        <v>100</v>
      </c>
      <c r="D43" s="10"/>
      <c r="E43" s="10"/>
      <c r="F43" s="10"/>
      <c r="G43" s="10">
        <v>100</v>
      </c>
    </row>
    <row r="44" spans="1:7">
      <c r="A44" s="9" t="s">
        <v>8400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>
      <c r="A45" s="9" t="s">
        <v>8401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>
      <c r="A46" s="9" t="s">
        <v>8402</v>
      </c>
      <c r="B46" s="10">
        <v>20</v>
      </c>
      <c r="C46" s="10"/>
      <c r="D46" s="10"/>
      <c r="E46" s="10"/>
      <c r="F46" s="10"/>
      <c r="G46" s="10">
        <v>20</v>
      </c>
    </row>
    <row r="47" spans="1:7">
      <c r="A47" s="9" t="s">
        <v>8320</v>
      </c>
      <c r="B47" s="10"/>
      <c r="C47" s="10"/>
      <c r="D47" s="10"/>
      <c r="E47" s="10"/>
      <c r="F47" s="10"/>
      <c r="G47" s="10"/>
    </row>
    <row r="48" spans="1:7">
      <c r="A48" s="9" t="s">
        <v>8321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46C5-9286-4AEB-8A47-D066694CB1AE}">
  <sheetPr codeName="Sheet4"/>
  <dimension ref="A2:G20"/>
  <sheetViews>
    <sheetView topLeftCell="A4" workbookViewId="0">
      <selection activeCell="A6" sqref="A6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3.5703125" bestFit="1" customWidth="1"/>
    <col min="9" max="9" width="14" bestFit="1" customWidth="1"/>
    <col min="10" max="10" width="13.5703125" bestFit="1" customWidth="1"/>
    <col min="11" max="11" width="14" bestFit="1" customWidth="1"/>
    <col min="12" max="12" width="18.5703125" bestFit="1" customWidth="1"/>
    <col min="13" max="13" width="19" bestFit="1" customWidth="1"/>
  </cols>
  <sheetData>
    <row r="2" spans="1:7">
      <c r="A2" s="8" t="s">
        <v>8308</v>
      </c>
      <c r="B2" t="s">
        <v>8322</v>
      </c>
    </row>
    <row r="3" spans="1:7">
      <c r="A3" s="8" t="s">
        <v>8343</v>
      </c>
      <c r="B3" t="s">
        <v>8322</v>
      </c>
    </row>
    <row r="5" spans="1:7">
      <c r="A5" s="8" t="s">
        <v>8324</v>
      </c>
      <c r="B5" s="8" t="s">
        <v>8323</v>
      </c>
    </row>
    <row r="6" spans="1:7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  <c r="G6" t="s">
        <v>8321</v>
      </c>
    </row>
    <row r="7" spans="1:7">
      <c r="A7" s="9" t="s">
        <v>8320</v>
      </c>
      <c r="B7" s="10"/>
      <c r="C7" s="10"/>
      <c r="D7" s="10"/>
      <c r="E7" s="10"/>
      <c r="F7" s="10"/>
      <c r="G7" s="10"/>
    </row>
    <row r="8" spans="1:7">
      <c r="A8" s="9" t="s">
        <v>8337</v>
      </c>
      <c r="B8" s="10">
        <v>34</v>
      </c>
      <c r="C8" s="10">
        <v>149</v>
      </c>
      <c r="D8" s="10">
        <v>2</v>
      </c>
      <c r="E8" s="10">
        <v>182</v>
      </c>
      <c r="F8" s="10"/>
      <c r="G8" s="10">
        <v>367</v>
      </c>
    </row>
    <row r="9" spans="1:7">
      <c r="A9" s="9" t="s">
        <v>8338</v>
      </c>
      <c r="B9" s="10">
        <v>27</v>
      </c>
      <c r="C9" s="10">
        <v>106</v>
      </c>
      <c r="D9" s="10">
        <v>18</v>
      </c>
      <c r="E9" s="10">
        <v>202</v>
      </c>
      <c r="F9" s="10"/>
      <c r="G9" s="10">
        <v>353</v>
      </c>
    </row>
    <row r="10" spans="1:7">
      <c r="A10" s="9" t="s">
        <v>8339</v>
      </c>
      <c r="B10" s="10">
        <v>28</v>
      </c>
      <c r="C10" s="10">
        <v>108</v>
      </c>
      <c r="D10" s="10">
        <v>30</v>
      </c>
      <c r="E10" s="10">
        <v>180</v>
      </c>
      <c r="F10" s="10"/>
      <c r="G10" s="10">
        <v>346</v>
      </c>
    </row>
    <row r="11" spans="1:7">
      <c r="A11" s="9" t="s">
        <v>8340</v>
      </c>
      <c r="B11" s="10">
        <v>27</v>
      </c>
      <c r="C11" s="10">
        <v>102</v>
      </c>
      <c r="D11" s="10"/>
      <c r="E11" s="10">
        <v>192</v>
      </c>
      <c r="F11" s="10"/>
      <c r="G11" s="10">
        <v>321</v>
      </c>
    </row>
    <row r="12" spans="1:7">
      <c r="A12" s="9" t="s">
        <v>8331</v>
      </c>
      <c r="B12" s="10">
        <v>26</v>
      </c>
      <c r="C12" s="10">
        <v>126</v>
      </c>
      <c r="D12" s="10"/>
      <c r="E12" s="10">
        <v>234</v>
      </c>
      <c r="F12" s="10"/>
      <c r="G12" s="10">
        <v>386</v>
      </c>
    </row>
    <row r="13" spans="1:7">
      <c r="A13" s="9" t="s">
        <v>8341</v>
      </c>
      <c r="B13" s="10">
        <v>27</v>
      </c>
      <c r="C13" s="10">
        <v>147</v>
      </c>
      <c r="D13" s="10"/>
      <c r="E13" s="10">
        <v>211</v>
      </c>
      <c r="F13" s="10"/>
      <c r="G13" s="10">
        <v>385</v>
      </c>
    </row>
    <row r="14" spans="1:7">
      <c r="A14" s="9" t="s">
        <v>8332</v>
      </c>
      <c r="B14" s="10">
        <v>43</v>
      </c>
      <c r="C14" s="10">
        <v>150</v>
      </c>
      <c r="D14" s="10"/>
      <c r="E14" s="10">
        <v>194</v>
      </c>
      <c r="F14" s="10"/>
      <c r="G14" s="10">
        <v>387</v>
      </c>
    </row>
    <row r="15" spans="1:7">
      <c r="A15" s="9" t="s">
        <v>8333</v>
      </c>
      <c r="B15" s="10">
        <v>33</v>
      </c>
      <c r="C15" s="10">
        <v>134</v>
      </c>
      <c r="D15" s="10"/>
      <c r="E15" s="10">
        <v>166</v>
      </c>
      <c r="F15" s="10"/>
      <c r="G15" s="10">
        <v>333</v>
      </c>
    </row>
    <row r="16" spans="1:7">
      <c r="A16" s="9" t="s">
        <v>8334</v>
      </c>
      <c r="B16" s="10">
        <v>24</v>
      </c>
      <c r="C16" s="10">
        <v>127</v>
      </c>
      <c r="D16" s="10"/>
      <c r="E16" s="10">
        <v>147</v>
      </c>
      <c r="F16" s="10"/>
      <c r="G16" s="10">
        <v>298</v>
      </c>
    </row>
    <row r="17" spans="1:7">
      <c r="A17" s="9" t="s">
        <v>8335</v>
      </c>
      <c r="B17" s="10">
        <v>20</v>
      </c>
      <c r="C17" s="10">
        <v>149</v>
      </c>
      <c r="D17" s="10"/>
      <c r="E17" s="10">
        <v>183</v>
      </c>
      <c r="F17" s="10"/>
      <c r="G17" s="10">
        <v>352</v>
      </c>
    </row>
    <row r="18" spans="1:7">
      <c r="A18" s="9" t="s">
        <v>8336</v>
      </c>
      <c r="B18" s="10">
        <v>37</v>
      </c>
      <c r="C18" s="10">
        <v>114</v>
      </c>
      <c r="D18" s="10"/>
      <c r="E18" s="10">
        <v>183</v>
      </c>
      <c r="F18" s="10"/>
      <c r="G18" s="10">
        <v>334</v>
      </c>
    </row>
    <row r="19" spans="1:7">
      <c r="A19" s="9" t="s">
        <v>8342</v>
      </c>
      <c r="B19" s="10">
        <v>23</v>
      </c>
      <c r="C19" s="10">
        <v>118</v>
      </c>
      <c r="D19" s="10"/>
      <c r="E19" s="10">
        <v>111</v>
      </c>
      <c r="F19" s="10"/>
      <c r="G19" s="10">
        <v>252</v>
      </c>
    </row>
    <row r="20" spans="1:7">
      <c r="A20" s="9" t="s">
        <v>8321</v>
      </c>
      <c r="B20" s="10">
        <v>349</v>
      </c>
      <c r="C20" s="10">
        <v>1530</v>
      </c>
      <c r="D20" s="10">
        <v>50</v>
      </c>
      <c r="E20" s="10">
        <v>2185</v>
      </c>
      <c r="F20" s="10"/>
      <c r="G2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tabSelected="1" zoomScale="80" zoomScaleNormal="80" workbookViewId="0">
      <selection activeCell="B3" sqref="B3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style="6" bestFit="1" customWidth="1"/>
    <col min="16" max="16" width="25.140625" bestFit="1" customWidth="1"/>
    <col min="17" max="17" width="13.7109375" customWidth="1"/>
    <col min="18" max="18" width="18.7109375" bestFit="1" customWidth="1"/>
    <col min="19" max="19" width="25.28515625" bestFit="1" customWidth="1"/>
    <col min="20" max="20" width="24.28515625" bestFit="1" customWidth="1"/>
    <col min="21" max="21" width="22" bestFit="1" customWidth="1"/>
    <col min="22" max="22" width="26" bestFit="1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t="s">
        <v>8329</v>
      </c>
      <c r="T1" t="s">
        <v>8330</v>
      </c>
      <c r="U1" s="1" t="s">
        <v>8344</v>
      </c>
      <c r="V1" s="1"/>
    </row>
    <row r="2" spans="1:22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ROUND(E2/D2*100,0)</f>
        <v>137</v>
      </c>
      <c r="P2">
        <f xml:space="preserve"> IF(E2 &gt;0,  ROUND((E2/L2),2), 0)</f>
        <v>63.92</v>
      </c>
      <c r="Q2" t="str">
        <f>LEFT(N2,   FIND("/",N2)-1)</f>
        <v>film &amp; video</v>
      </c>
      <c r="R2" t="str">
        <f>RIGHT(N2,   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DATEDIF(S2,T2,"D")</f>
        <v>31</v>
      </c>
    </row>
    <row r="3" spans="1:22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ROUND(E3/D3*100,0)</f>
        <v>143</v>
      </c>
      <c r="P3">
        <f t="shared" ref="P3:P66" si="1" xml:space="preserve"> IF(E3 &gt;0,  ROUND((E3/L3),2), 0)</f>
        <v>185.48</v>
      </c>
      <c r="Q3" t="str">
        <f t="shared" ref="Q3:Q66" si="2">LEFT(N3,   FIND("/",N3)-1)</f>
        <v>film &amp; video</v>
      </c>
      <c r="R3" t="str">
        <f t="shared" ref="R3:R66" si="3">RIGHT(N3,   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DATEDIF(S3,T3,"D")</f>
        <v>30</v>
      </c>
    </row>
    <row r="4" spans="1:22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10</v>
      </c>
    </row>
    <row r="5" spans="1:22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30</v>
      </c>
    </row>
    <row r="6" spans="1:22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30</v>
      </c>
    </row>
    <row r="7" spans="1:22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17</v>
      </c>
    </row>
    <row r="8" spans="1:22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10</v>
      </c>
    </row>
    <row r="9" spans="1:22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40</v>
      </c>
    </row>
    <row r="10" spans="1:22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7</v>
      </c>
    </row>
    <row r="11" spans="1:22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30</v>
      </c>
    </row>
    <row r="12" spans="1:22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35</v>
      </c>
    </row>
    <row r="13" spans="1:22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32</v>
      </c>
    </row>
    <row r="14" spans="1:22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45</v>
      </c>
    </row>
    <row r="15" spans="1:22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36</v>
      </c>
    </row>
    <row r="16" spans="1:22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25</v>
      </c>
    </row>
    <row r="17" spans="1:21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18</v>
      </c>
    </row>
    <row r="18" spans="1:21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46</v>
      </c>
    </row>
    <row r="19" spans="1:21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30</v>
      </c>
    </row>
    <row r="20" spans="1:21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30</v>
      </c>
    </row>
    <row r="21" spans="1:21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30</v>
      </c>
    </row>
    <row r="22" spans="1:21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60</v>
      </c>
    </row>
    <row r="23" spans="1:21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30</v>
      </c>
    </row>
    <row r="24" spans="1:21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16</v>
      </c>
    </row>
    <row r="25" spans="1:21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27</v>
      </c>
    </row>
    <row r="26" spans="1:21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33</v>
      </c>
    </row>
    <row r="27" spans="1:21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60</v>
      </c>
    </row>
    <row r="28" spans="1:21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40</v>
      </c>
    </row>
    <row r="29" spans="1:21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30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30</v>
      </c>
    </row>
    <row r="31" spans="1:21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30</v>
      </c>
    </row>
    <row r="32" spans="1:21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30</v>
      </c>
    </row>
    <row r="33" spans="1:21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18</v>
      </c>
    </row>
    <row r="34" spans="1:21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42</v>
      </c>
    </row>
    <row r="35" spans="1:21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30</v>
      </c>
    </row>
    <row r="36" spans="1:21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15</v>
      </c>
    </row>
    <row r="37" spans="1:21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24</v>
      </c>
    </row>
    <row r="38" spans="1:21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30</v>
      </c>
    </row>
    <row r="39" spans="1:21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30</v>
      </c>
    </row>
    <row r="40" spans="1:21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30</v>
      </c>
    </row>
    <row r="41" spans="1:21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30</v>
      </c>
    </row>
    <row r="42" spans="1:21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</v>
      </c>
    </row>
    <row r="43" spans="1:21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30</v>
      </c>
    </row>
    <row r="44" spans="1:21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30</v>
      </c>
    </row>
    <row r="45" spans="1:21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31</v>
      </c>
    </row>
    <row r="46" spans="1:21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45</v>
      </c>
    </row>
    <row r="47" spans="1:21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30</v>
      </c>
    </row>
    <row r="48" spans="1:21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30</v>
      </c>
    </row>
    <row r="49" spans="1:21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60</v>
      </c>
    </row>
    <row r="50" spans="1:21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31</v>
      </c>
    </row>
    <row r="51" spans="1:21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30</v>
      </c>
    </row>
    <row r="52" spans="1:21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39</v>
      </c>
    </row>
    <row r="53" spans="1:21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30</v>
      </c>
    </row>
    <row r="54" spans="1:21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30</v>
      </c>
    </row>
    <row r="55" spans="1:21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14</v>
      </c>
    </row>
    <row r="56" spans="1:21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30</v>
      </c>
    </row>
    <row r="57" spans="1:21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21</v>
      </c>
    </row>
    <row r="58" spans="1:21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14</v>
      </c>
    </row>
    <row r="59" spans="1:21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30</v>
      </c>
    </row>
    <row r="60" spans="1:21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30</v>
      </c>
    </row>
    <row r="61" spans="1:21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31</v>
      </c>
    </row>
    <row r="62" spans="1:21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</v>
      </c>
    </row>
    <row r="63" spans="1:21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22</v>
      </c>
    </row>
    <row r="64" spans="1:21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25</v>
      </c>
    </row>
    <row r="65" spans="1:21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24</v>
      </c>
    </row>
    <row r="66" spans="1:21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30</v>
      </c>
    </row>
    <row r="67" spans="1:21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ROUND(E67/D67*100,0)</f>
        <v>108</v>
      </c>
      <c r="P67">
        <f t="shared" ref="P67:P130" si="8" xml:space="preserve"> IF(E67 &gt;0,  ROUND((E67/L67),2), 0)</f>
        <v>132.05000000000001</v>
      </c>
      <c r="Q67" t="str">
        <f t="shared" ref="Q67:Q130" si="9">LEFT(N67,   FIND("/",N67)-1)</f>
        <v>film &amp; video</v>
      </c>
      <c r="R67" t="str">
        <f t="shared" ref="R67:R130" si="10">RIGHT(N67,   LEN(N67) - FIND("/",N67))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>
        <f t="shared" ref="U67:U130" si="13">DATEDIF(S67,T67,"D")</f>
        <v>27</v>
      </c>
    </row>
    <row r="68" spans="1:21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30</v>
      </c>
    </row>
    <row r="69" spans="1:21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30</v>
      </c>
    </row>
    <row r="70" spans="1:21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30</v>
      </c>
    </row>
    <row r="71" spans="1:21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32</v>
      </c>
    </row>
    <row r="72" spans="1:21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60</v>
      </c>
    </row>
    <row r="73" spans="1:21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60</v>
      </c>
    </row>
    <row r="74" spans="1:21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</v>
      </c>
    </row>
    <row r="75" spans="1:21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79</v>
      </c>
    </row>
    <row r="76" spans="1:21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30</v>
      </c>
    </row>
    <row r="77" spans="1:21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30</v>
      </c>
    </row>
    <row r="78" spans="1:21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60</v>
      </c>
    </row>
    <row r="79" spans="1:21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53</v>
      </c>
    </row>
    <row r="80" spans="1:21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10</v>
      </c>
    </row>
    <row r="81" spans="1:21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30</v>
      </c>
    </row>
    <row r="82" spans="1:21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35</v>
      </c>
    </row>
    <row r="83" spans="1:21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4</v>
      </c>
    </row>
    <row r="84" spans="1:21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30</v>
      </c>
    </row>
    <row r="85" spans="1:21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15</v>
      </c>
    </row>
    <row r="86" spans="1:21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30</v>
      </c>
    </row>
    <row r="87" spans="1:21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30</v>
      </c>
    </row>
    <row r="88" spans="1:21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74</v>
      </c>
    </row>
    <row r="89" spans="1:21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10</v>
      </c>
    </row>
    <row r="90" spans="1:21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26</v>
      </c>
    </row>
    <row r="91" spans="1:21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25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30</v>
      </c>
    </row>
    <row r="93" spans="1:21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61</v>
      </c>
    </row>
    <row r="94" spans="1:21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46</v>
      </c>
    </row>
    <row r="95" spans="1:21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28</v>
      </c>
    </row>
    <row r="96" spans="1:21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</v>
      </c>
    </row>
    <row r="97" spans="1:21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30</v>
      </c>
    </row>
    <row r="98" spans="1:21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67</v>
      </c>
    </row>
    <row r="99" spans="1:21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30</v>
      </c>
    </row>
    <row r="100" spans="1:21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36</v>
      </c>
    </row>
    <row r="101" spans="1:21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30</v>
      </c>
    </row>
    <row r="102" spans="1:21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</v>
      </c>
    </row>
    <row r="103" spans="1:21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24</v>
      </c>
    </row>
    <row r="104" spans="1:21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30</v>
      </c>
    </row>
    <row r="105" spans="1:21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23</v>
      </c>
    </row>
    <row r="106" spans="1:21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24</v>
      </c>
    </row>
    <row r="107" spans="1:21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19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14</v>
      </c>
    </row>
    <row r="109" spans="1:21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22</v>
      </c>
    </row>
    <row r="110" spans="1:21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60</v>
      </c>
    </row>
    <row r="111" spans="1:21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30</v>
      </c>
    </row>
    <row r="112" spans="1:21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35</v>
      </c>
    </row>
    <row r="113" spans="1:21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30</v>
      </c>
    </row>
    <row r="114" spans="1:21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24</v>
      </c>
    </row>
    <row r="115" spans="1:21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8</v>
      </c>
    </row>
    <row r="116" spans="1:21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60</v>
      </c>
    </row>
    <row r="117" spans="1:21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25</v>
      </c>
    </row>
    <row r="118" spans="1:21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46</v>
      </c>
    </row>
    <row r="119" spans="1:21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90</v>
      </c>
    </row>
    <row r="120" spans="1:21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30</v>
      </c>
    </row>
    <row r="121" spans="1:21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29</v>
      </c>
    </row>
    <row r="122" spans="1:21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30</v>
      </c>
    </row>
    <row r="123" spans="1:21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16</v>
      </c>
    </row>
    <row r="124" spans="1:21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60</v>
      </c>
    </row>
    <row r="125" spans="1:21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36</v>
      </c>
    </row>
    <row r="126" spans="1:21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25</v>
      </c>
    </row>
    <row r="127" spans="1:21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60</v>
      </c>
    </row>
    <row r="128" spans="1:21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31</v>
      </c>
    </row>
    <row r="129" spans="1:21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30</v>
      </c>
    </row>
    <row r="130" spans="1:21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35</v>
      </c>
    </row>
    <row r="131" spans="1:21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ROUND(E131/D131*100,0)</f>
        <v>0</v>
      </c>
      <c r="P131">
        <f t="shared" ref="P131:P194" si="15" xml:space="preserve"> IF(E131 &gt;0,  ROUND((E131/L131),2), 0)</f>
        <v>0</v>
      </c>
      <c r="Q131" t="str">
        <f t="shared" ref="Q131:Q194" si="16">LEFT(N131,   FIND("/",N131)-1)</f>
        <v>film &amp; video</v>
      </c>
      <c r="R131" t="str">
        <f t="shared" ref="R131:R194" si="17">RIGHT(N131,   LEN(N131) - FIND("/",N131))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>
        <f t="shared" ref="U131:U194" si="20">DATEDIF(S131,T131,"D")</f>
        <v>60</v>
      </c>
    </row>
    <row r="132" spans="1:21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28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16</v>
      </c>
    </row>
    <row r="134" spans="1:21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45</v>
      </c>
    </row>
    <row r="135" spans="1:21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30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30</v>
      </c>
    </row>
    <row r="137" spans="1:21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33</v>
      </c>
    </row>
    <row r="138" spans="1:21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44</v>
      </c>
    </row>
    <row r="139" spans="1:21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50</v>
      </c>
    </row>
    <row r="140" spans="1:21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31</v>
      </c>
    </row>
    <row r="141" spans="1:21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10</v>
      </c>
    </row>
    <row r="142" spans="1:21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30</v>
      </c>
    </row>
    <row r="143" spans="1:21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45</v>
      </c>
    </row>
    <row r="144" spans="1:21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21</v>
      </c>
    </row>
    <row r="145" spans="1:21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57</v>
      </c>
    </row>
    <row r="146" spans="1:21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60</v>
      </c>
    </row>
    <row r="147" spans="1:21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27</v>
      </c>
    </row>
    <row r="148" spans="1:21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60</v>
      </c>
    </row>
    <row r="149" spans="1:21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43</v>
      </c>
    </row>
    <row r="150" spans="1:21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30</v>
      </c>
    </row>
    <row r="151" spans="1:21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30</v>
      </c>
    </row>
    <row r="152" spans="1:21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60</v>
      </c>
    </row>
    <row r="153" spans="1:21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60</v>
      </c>
    </row>
    <row r="154" spans="1:21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30</v>
      </c>
    </row>
    <row r="155" spans="1:21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42</v>
      </c>
    </row>
    <row r="156" spans="1:21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43</v>
      </c>
    </row>
    <row r="157" spans="1:21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40</v>
      </c>
    </row>
    <row r="158" spans="1:21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60</v>
      </c>
    </row>
    <row r="159" spans="1:21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30</v>
      </c>
    </row>
    <row r="160" spans="1:21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30</v>
      </c>
    </row>
    <row r="161" spans="1:21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40</v>
      </c>
    </row>
    <row r="162" spans="1:21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60</v>
      </c>
    </row>
    <row r="163" spans="1:21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30</v>
      </c>
    </row>
    <row r="164" spans="1:21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32</v>
      </c>
    </row>
    <row r="165" spans="1:21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35</v>
      </c>
    </row>
    <row r="166" spans="1:21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60</v>
      </c>
    </row>
    <row r="167" spans="1:21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30</v>
      </c>
    </row>
    <row r="168" spans="1:21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30</v>
      </c>
    </row>
    <row r="169" spans="1:21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60</v>
      </c>
    </row>
    <row r="170" spans="1:21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30</v>
      </c>
    </row>
    <row r="171" spans="1:21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30</v>
      </c>
    </row>
    <row r="172" spans="1:21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30</v>
      </c>
    </row>
    <row r="173" spans="1:21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60</v>
      </c>
    </row>
    <row r="174" spans="1:21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35</v>
      </c>
    </row>
    <row r="175" spans="1:21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30</v>
      </c>
    </row>
    <row r="176" spans="1:21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60</v>
      </c>
    </row>
    <row r="177" spans="1:21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25</v>
      </c>
    </row>
    <row r="178" spans="1:21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30</v>
      </c>
    </row>
    <row r="179" spans="1:21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17</v>
      </c>
    </row>
    <row r="180" spans="1:21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30</v>
      </c>
    </row>
    <row r="181" spans="1:21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30</v>
      </c>
    </row>
    <row r="182" spans="1:21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40</v>
      </c>
    </row>
    <row r="183" spans="1:21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30</v>
      </c>
    </row>
    <row r="184" spans="1:21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30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30</v>
      </c>
    </row>
    <row r="186" spans="1:21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58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30</v>
      </c>
    </row>
    <row r="188" spans="1:21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30</v>
      </c>
    </row>
    <row r="189" spans="1:21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24</v>
      </c>
    </row>
    <row r="190" spans="1:21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30</v>
      </c>
    </row>
    <row r="191" spans="1:21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60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10</v>
      </c>
    </row>
    <row r="193" spans="1:21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40</v>
      </c>
    </row>
    <row r="194" spans="1:21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30</v>
      </c>
    </row>
    <row r="195" spans="1:21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ROUND(E195/D195*100,0)</f>
        <v>0</v>
      </c>
      <c r="P195">
        <f t="shared" ref="P195:P258" si="22" xml:space="preserve"> IF(E195 &gt;0,  ROUND((E195/L195),2), 0)</f>
        <v>0</v>
      </c>
      <c r="Q195" t="str">
        <f t="shared" ref="Q195:Q258" si="23">LEFT(N195,   FIND("/",N195)-1)</f>
        <v>film &amp; video</v>
      </c>
      <c r="R195" t="str">
        <f t="shared" ref="R195:R258" si="24">RIGHT(N195,   LEN(N195) - FIND("/",N195))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>
        <f t="shared" ref="U195:U258" si="27">DATEDIF(S195,T195,"D")</f>
        <v>60</v>
      </c>
    </row>
    <row r="196" spans="1:21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60</v>
      </c>
    </row>
    <row r="197" spans="1:21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60</v>
      </c>
    </row>
    <row r="198" spans="1:21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28</v>
      </c>
    </row>
    <row r="199" spans="1:21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42</v>
      </c>
    </row>
    <row r="200" spans="1:21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30</v>
      </c>
    </row>
    <row r="201" spans="1:21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30</v>
      </c>
    </row>
    <row r="202" spans="1:21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30</v>
      </c>
    </row>
    <row r="203" spans="1:21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30</v>
      </c>
    </row>
    <row r="205" spans="1:21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60</v>
      </c>
    </row>
    <row r="206" spans="1:21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30</v>
      </c>
    </row>
    <row r="207" spans="1:21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35</v>
      </c>
    </row>
    <row r="208" spans="1:21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21</v>
      </c>
    </row>
    <row r="209" spans="1:21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30</v>
      </c>
    </row>
    <row r="210" spans="1:21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30</v>
      </c>
    </row>
    <row r="211" spans="1:21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30</v>
      </c>
    </row>
    <row r="212" spans="1:21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29</v>
      </c>
    </row>
    <row r="213" spans="1:21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30</v>
      </c>
    </row>
    <row r="214" spans="1:21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60</v>
      </c>
    </row>
    <row r="215" spans="1:21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30</v>
      </c>
    </row>
    <row r="216" spans="1:21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60</v>
      </c>
    </row>
    <row r="217" spans="1:21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42</v>
      </c>
    </row>
    <row r="218" spans="1:21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50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31</v>
      </c>
    </row>
    <row r="220" spans="1:21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60</v>
      </c>
    </row>
    <row r="221" spans="1:21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32</v>
      </c>
    </row>
    <row r="222" spans="1:21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41</v>
      </c>
    </row>
    <row r="223" spans="1:21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60</v>
      </c>
    </row>
    <row r="224" spans="1:21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59</v>
      </c>
    </row>
    <row r="225" spans="1:21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30</v>
      </c>
    </row>
    <row r="226" spans="1:21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60</v>
      </c>
    </row>
    <row r="227" spans="1:21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30</v>
      </c>
    </row>
    <row r="228" spans="1:21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49</v>
      </c>
    </row>
    <row r="229" spans="1:21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30</v>
      </c>
    </row>
    <row r="230" spans="1:21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60</v>
      </c>
    </row>
    <row r="231" spans="1:21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30</v>
      </c>
    </row>
    <row r="232" spans="1:21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30</v>
      </c>
    </row>
    <row r="233" spans="1:21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30</v>
      </c>
    </row>
    <row r="234" spans="1:21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30</v>
      </c>
    </row>
    <row r="235" spans="1:21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30</v>
      </c>
    </row>
    <row r="236" spans="1:21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40</v>
      </c>
    </row>
    <row r="237" spans="1:21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30</v>
      </c>
    </row>
    <row r="238" spans="1:21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53</v>
      </c>
    </row>
    <row r="239" spans="1:21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60</v>
      </c>
    </row>
    <row r="240" spans="1:21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21</v>
      </c>
    </row>
    <row r="241" spans="1:21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19</v>
      </c>
    </row>
    <row r="242" spans="1:21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45</v>
      </c>
    </row>
    <row r="243" spans="1:21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45</v>
      </c>
    </row>
    <row r="244" spans="1:21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35</v>
      </c>
    </row>
    <row r="245" spans="1:21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30</v>
      </c>
    </row>
    <row r="246" spans="1:21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40</v>
      </c>
    </row>
    <row r="247" spans="1:21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30</v>
      </c>
    </row>
    <row r="248" spans="1:21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50</v>
      </c>
    </row>
    <row r="249" spans="1:21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37</v>
      </c>
    </row>
    <row r="250" spans="1:21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45</v>
      </c>
    </row>
    <row r="251" spans="1:21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80</v>
      </c>
    </row>
    <row r="252" spans="1:21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30</v>
      </c>
    </row>
    <row r="253" spans="1:21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32</v>
      </c>
    </row>
    <row r="254" spans="1:21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64</v>
      </c>
    </row>
    <row r="255" spans="1:21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30</v>
      </c>
    </row>
    <row r="256" spans="1:21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31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30</v>
      </c>
    </row>
    <row r="258" spans="1:21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30</v>
      </c>
    </row>
    <row r="259" spans="1:21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ROUND(E259/D259*100,0)</f>
        <v>107</v>
      </c>
      <c r="P259">
        <f t="shared" ref="P259:P322" si="29" xml:space="preserve"> IF(E259 &gt;0,  ROUND((E259/L259),2), 0)</f>
        <v>66.7</v>
      </c>
      <c r="Q259" t="str">
        <f t="shared" ref="Q259:Q322" si="30">LEFT(N259,   FIND("/",N259)-1)</f>
        <v>film &amp; video</v>
      </c>
      <c r="R259" t="str">
        <f t="shared" ref="R259:R322" si="31">RIGHT(N259,   LEN(N259) - FIND("/",N259))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>
        <f t="shared" ref="U259:U322" si="34">DATEDIF(S259,T259,"D")</f>
        <v>30</v>
      </c>
    </row>
    <row r="260" spans="1:21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30</v>
      </c>
    </row>
    <row r="261" spans="1:21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30</v>
      </c>
    </row>
    <row r="262" spans="1:21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46</v>
      </c>
    </row>
    <row r="263" spans="1:21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50</v>
      </c>
    </row>
    <row r="264" spans="1:21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45</v>
      </c>
    </row>
    <row r="265" spans="1:21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30</v>
      </c>
    </row>
    <row r="266" spans="1:21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30</v>
      </c>
    </row>
    <row r="267" spans="1:21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41</v>
      </c>
    </row>
    <row r="268" spans="1:21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86</v>
      </c>
    </row>
    <row r="269" spans="1:21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30</v>
      </c>
    </row>
    <row r="270" spans="1:21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45</v>
      </c>
    </row>
    <row r="271" spans="1:21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30</v>
      </c>
    </row>
    <row r="272" spans="1:21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51</v>
      </c>
    </row>
    <row r="273" spans="1:21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29</v>
      </c>
    </row>
    <row r="274" spans="1:21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61</v>
      </c>
    </row>
    <row r="275" spans="1:21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30</v>
      </c>
    </row>
    <row r="276" spans="1:21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35</v>
      </c>
    </row>
    <row r="277" spans="1:21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30</v>
      </c>
    </row>
    <row r="278" spans="1:21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60</v>
      </c>
    </row>
    <row r="279" spans="1:21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30</v>
      </c>
    </row>
    <row r="280" spans="1:21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30</v>
      </c>
    </row>
    <row r="281" spans="1:21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34</v>
      </c>
    </row>
    <row r="282" spans="1:21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45</v>
      </c>
    </row>
    <row r="283" spans="1:21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85</v>
      </c>
    </row>
    <row r="284" spans="1:21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37</v>
      </c>
    </row>
    <row r="285" spans="1:21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</v>
      </c>
    </row>
    <row r="286" spans="1:21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25</v>
      </c>
    </row>
    <row r="287" spans="1:21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30</v>
      </c>
    </row>
    <row r="288" spans="1:21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45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31</v>
      </c>
    </row>
    <row r="290" spans="1:21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35</v>
      </c>
    </row>
    <row r="291" spans="1:21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30</v>
      </c>
    </row>
    <row r="292" spans="1:21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50</v>
      </c>
    </row>
    <row r="293" spans="1:21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19</v>
      </c>
    </row>
    <row r="294" spans="1:21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33</v>
      </c>
    </row>
    <row r="295" spans="1:21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30</v>
      </c>
    </row>
    <row r="296" spans="1:21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35</v>
      </c>
    </row>
    <row r="297" spans="1:21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60</v>
      </c>
    </row>
    <row r="298" spans="1:21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25</v>
      </c>
    </row>
    <row r="299" spans="1:21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36</v>
      </c>
    </row>
    <row r="300" spans="1:21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59</v>
      </c>
    </row>
    <row r="301" spans="1:21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30</v>
      </c>
    </row>
    <row r="302" spans="1:21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31</v>
      </c>
    </row>
    <row r="303" spans="1:21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40</v>
      </c>
    </row>
    <row r="304" spans="1:21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30</v>
      </c>
    </row>
    <row r="305" spans="1:21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30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39</v>
      </c>
    </row>
    <row r="307" spans="1:21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30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30</v>
      </c>
    </row>
    <row r="310" spans="1:21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45</v>
      </c>
    </row>
    <row r="311" spans="1:21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21</v>
      </c>
    </row>
    <row r="312" spans="1:21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15</v>
      </c>
    </row>
    <row r="313" spans="1:21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41</v>
      </c>
    </row>
    <row r="314" spans="1:21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30</v>
      </c>
    </row>
    <row r="315" spans="1:21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44</v>
      </c>
    </row>
    <row r="316" spans="1:21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30</v>
      </c>
    </row>
    <row r="317" spans="1:21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30</v>
      </c>
    </row>
    <row r="318" spans="1:21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34</v>
      </c>
    </row>
    <row r="319" spans="1:21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30</v>
      </c>
    </row>
    <row r="320" spans="1:21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29</v>
      </c>
    </row>
    <row r="321" spans="1:21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88</v>
      </c>
    </row>
    <row r="322" spans="1:21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29</v>
      </c>
    </row>
    <row r="323" spans="1:21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ROUND(E323/D323*100,0)</f>
        <v>103</v>
      </c>
      <c r="P323">
        <f t="shared" ref="P323:P386" si="36" xml:space="preserve"> IF(E323 &gt;0,  ROUND((E323/L323),2), 0)</f>
        <v>106.62</v>
      </c>
      <c r="Q323" t="str">
        <f t="shared" ref="Q323:Q386" si="37">LEFT(N323,   FIND("/",N323)-1)</f>
        <v>film &amp; video</v>
      </c>
      <c r="R323" t="str">
        <f t="shared" ref="R323:R386" si="38">RIGHT(N323,   LEN(N323) - FIND("/",N323))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>
        <f t="shared" ref="U323:U386" si="41">DATEDIF(S323,T323,"D")</f>
        <v>35</v>
      </c>
    </row>
    <row r="324" spans="1:21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30</v>
      </c>
    </row>
    <row r="325" spans="1:21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28</v>
      </c>
    </row>
    <row r="326" spans="1:21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33</v>
      </c>
    </row>
    <row r="327" spans="1:21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35</v>
      </c>
    </row>
    <row r="328" spans="1:21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33</v>
      </c>
    </row>
    <row r="329" spans="1:21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27</v>
      </c>
    </row>
    <row r="330" spans="1:21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31</v>
      </c>
    </row>
    <row r="331" spans="1:21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24</v>
      </c>
    </row>
    <row r="332" spans="1:21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32</v>
      </c>
    </row>
    <row r="333" spans="1:21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31</v>
      </c>
    </row>
    <row r="334" spans="1:21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42</v>
      </c>
    </row>
    <row r="335" spans="1:21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30</v>
      </c>
    </row>
    <row r="336" spans="1:21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38</v>
      </c>
    </row>
    <row r="337" spans="1:21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31</v>
      </c>
    </row>
    <row r="338" spans="1:21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30</v>
      </c>
    </row>
    <row r="339" spans="1:21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30</v>
      </c>
    </row>
    <row r="340" spans="1:21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57</v>
      </c>
    </row>
    <row r="341" spans="1:21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30</v>
      </c>
    </row>
    <row r="342" spans="1:21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30</v>
      </c>
    </row>
    <row r="343" spans="1:21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19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30</v>
      </c>
    </row>
    <row r="345" spans="1:21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31</v>
      </c>
    </row>
    <row r="346" spans="1:21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45</v>
      </c>
    </row>
    <row r="347" spans="1:21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30</v>
      </c>
    </row>
    <row r="348" spans="1:21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30</v>
      </c>
    </row>
    <row r="349" spans="1:21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30</v>
      </c>
    </row>
    <row r="350" spans="1:21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30</v>
      </c>
    </row>
    <row r="351" spans="1:21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30</v>
      </c>
    </row>
    <row r="352" spans="1:21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38</v>
      </c>
    </row>
    <row r="353" spans="1:21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40</v>
      </c>
    </row>
    <row r="354" spans="1:21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30</v>
      </c>
    </row>
    <row r="355" spans="1:21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30</v>
      </c>
    </row>
    <row r="356" spans="1:21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30</v>
      </c>
    </row>
    <row r="357" spans="1:21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31</v>
      </c>
    </row>
    <row r="358" spans="1:21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30</v>
      </c>
    </row>
    <row r="359" spans="1:21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40</v>
      </c>
    </row>
    <row r="360" spans="1:21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29</v>
      </c>
    </row>
    <row r="361" spans="1:21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22</v>
      </c>
    </row>
    <row r="362" spans="1:21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45</v>
      </c>
    </row>
    <row r="363" spans="1:21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30</v>
      </c>
    </row>
    <row r="364" spans="1:21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22</v>
      </c>
    </row>
    <row r="365" spans="1:21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45</v>
      </c>
    </row>
    <row r="366" spans="1:21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31</v>
      </c>
    </row>
    <row r="367" spans="1:21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30</v>
      </c>
    </row>
    <row r="368" spans="1:21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30</v>
      </c>
    </row>
    <row r="369" spans="1:21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40</v>
      </c>
    </row>
    <row r="370" spans="1:21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35</v>
      </c>
    </row>
    <row r="371" spans="1:21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30</v>
      </c>
    </row>
    <row r="372" spans="1:21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30</v>
      </c>
    </row>
    <row r="373" spans="1:21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45</v>
      </c>
    </row>
    <row r="374" spans="1:21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40</v>
      </c>
    </row>
    <row r="375" spans="1:21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30</v>
      </c>
    </row>
    <row r="376" spans="1:21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45</v>
      </c>
    </row>
    <row r="377" spans="1:21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42</v>
      </c>
    </row>
    <row r="378" spans="1:21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31</v>
      </c>
    </row>
    <row r="379" spans="1:21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30</v>
      </c>
    </row>
    <row r="380" spans="1:21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24</v>
      </c>
    </row>
    <row r="381" spans="1:21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45</v>
      </c>
    </row>
    <row r="382" spans="1:21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25</v>
      </c>
    </row>
    <row r="383" spans="1:21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35</v>
      </c>
    </row>
    <row r="384" spans="1:21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14</v>
      </c>
    </row>
    <row r="385" spans="1:21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23</v>
      </c>
    </row>
    <row r="386" spans="1:21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30</v>
      </c>
    </row>
    <row r="387" spans="1:21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ROUND(E387/D387*100,0)</f>
        <v>106</v>
      </c>
      <c r="P387">
        <f t="shared" ref="P387:P450" si="43" xml:space="preserve"> IF(E387 &gt;0,  ROUND((E387/L387),2), 0)</f>
        <v>111.8</v>
      </c>
      <c r="Q387" t="str">
        <f t="shared" ref="Q387:Q450" si="44">LEFT(N387,   FIND("/",N387)-1)</f>
        <v>film &amp; video</v>
      </c>
      <c r="R387" t="str">
        <f t="shared" ref="R387:R450" si="45">RIGHT(N387,   LEN(N387) - FIND("/",N387))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>
        <f t="shared" ref="U387:U450" si="48">DATEDIF(S387,T387,"D")</f>
        <v>30</v>
      </c>
    </row>
    <row r="388" spans="1:21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15</v>
      </c>
    </row>
    <row r="389" spans="1:21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31</v>
      </c>
    </row>
    <row r="390" spans="1:21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30</v>
      </c>
    </row>
    <row r="391" spans="1:21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31</v>
      </c>
    </row>
    <row r="392" spans="1:21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</v>
      </c>
    </row>
    <row r="393" spans="1:21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30</v>
      </c>
    </row>
    <row r="394" spans="1:21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31</v>
      </c>
    </row>
    <row r="395" spans="1:21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31</v>
      </c>
    </row>
    <row r="396" spans="1:21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60</v>
      </c>
    </row>
    <row r="397" spans="1:21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36</v>
      </c>
    </row>
    <row r="398" spans="1:21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15</v>
      </c>
    </row>
    <row r="399" spans="1:21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43</v>
      </c>
    </row>
    <row r="400" spans="1:21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45</v>
      </c>
    </row>
    <row r="401" spans="1:21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31</v>
      </c>
    </row>
    <row r="402" spans="1:21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31</v>
      </c>
    </row>
    <row r="403" spans="1:21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30</v>
      </c>
    </row>
    <row r="404" spans="1:21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21</v>
      </c>
    </row>
    <row r="405" spans="1:21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47</v>
      </c>
    </row>
    <row r="406" spans="1:21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29</v>
      </c>
    </row>
    <row r="407" spans="1:21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30</v>
      </c>
    </row>
    <row r="408" spans="1:21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108</v>
      </c>
      <c r="P408">
        <f t="shared" si="43"/>
        <v>86.16</v>
      </c>
      <c r="Q408" t="str">
        <f>LEFT(N408,   FIND("/",N408)-1)</f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34</v>
      </c>
    </row>
    <row r="409" spans="1:21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60</v>
      </c>
    </row>
    <row r="410" spans="1:21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40</v>
      </c>
    </row>
    <row r="411" spans="1:21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30</v>
      </c>
    </row>
    <row r="412" spans="1:21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60</v>
      </c>
    </row>
    <row r="413" spans="1:21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32</v>
      </c>
    </row>
    <row r="414" spans="1:21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16</v>
      </c>
    </row>
    <row r="415" spans="1:21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30</v>
      </c>
    </row>
    <row r="416" spans="1:21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30</v>
      </c>
    </row>
    <row r="417" spans="1:21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25</v>
      </c>
    </row>
    <row r="418" spans="1:21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30</v>
      </c>
    </row>
    <row r="419" spans="1:21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12</v>
      </c>
    </row>
    <row r="420" spans="1:21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30</v>
      </c>
    </row>
    <row r="421" spans="1:21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60</v>
      </c>
    </row>
    <row r="422" spans="1:21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30</v>
      </c>
    </row>
    <row r="423" spans="1:21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60</v>
      </c>
    </row>
    <row r="424" spans="1:21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30</v>
      </c>
    </row>
    <row r="425" spans="1:21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30</v>
      </c>
    </row>
    <row r="426" spans="1:21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60</v>
      </c>
    </row>
    <row r="427" spans="1:21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60</v>
      </c>
    </row>
    <row r="428" spans="1:21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30</v>
      </c>
    </row>
    <row r="429" spans="1:21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14</v>
      </c>
    </row>
    <row r="430" spans="1:21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28</v>
      </c>
    </row>
    <row r="431" spans="1:21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74</v>
      </c>
    </row>
    <row r="432" spans="1:21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15</v>
      </c>
    </row>
    <row r="433" spans="1:21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30</v>
      </c>
    </row>
    <row r="434" spans="1:21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60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60</v>
      </c>
    </row>
    <row r="436" spans="1:21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33</v>
      </c>
    </row>
    <row r="437" spans="1:21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30</v>
      </c>
    </row>
    <row r="438" spans="1:21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30</v>
      </c>
    </row>
    <row r="439" spans="1:21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60</v>
      </c>
    </row>
    <row r="440" spans="1:21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30</v>
      </c>
    </row>
    <row r="441" spans="1:21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10</v>
      </c>
    </row>
    <row r="442" spans="1:21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30</v>
      </c>
    </row>
    <row r="443" spans="1:21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30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30</v>
      </c>
    </row>
    <row r="445" spans="1:21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30</v>
      </c>
    </row>
    <row r="446" spans="1:21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60</v>
      </c>
    </row>
    <row r="447" spans="1:21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15</v>
      </c>
    </row>
    <row r="448" spans="1:21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30</v>
      </c>
    </row>
    <row r="449" spans="1:21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25</v>
      </c>
    </row>
    <row r="450" spans="1:21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</v>
      </c>
    </row>
    <row r="451" spans="1:21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ROUND(E451/D451*100,0)</f>
        <v>2</v>
      </c>
      <c r="P451">
        <f t="shared" ref="P451:P514" si="50" xml:space="preserve"> IF(E451 &gt;0,  ROUND((E451/L451),2), 0)</f>
        <v>9</v>
      </c>
      <c r="Q451" t="str">
        <f t="shared" ref="Q451:Q514" si="51">LEFT(N451,   FIND("/",N451)-1)</f>
        <v>film &amp; video</v>
      </c>
      <c r="R451" t="str">
        <f t="shared" ref="R451:R514" si="52">RIGHT(N451,   LEN(N451) - FIND("/",N451))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>
        <f t="shared" ref="U451:U514" si="55">DATEDIF(S451,T451,"D")</f>
        <v>30</v>
      </c>
    </row>
    <row r="452" spans="1:21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30</v>
      </c>
    </row>
    <row r="453" spans="1:21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30</v>
      </c>
    </row>
    <row r="454" spans="1:21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30</v>
      </c>
    </row>
    <row r="455" spans="1:21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16</v>
      </c>
    </row>
    <row r="456" spans="1:21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31</v>
      </c>
    </row>
    <row r="457" spans="1:21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45</v>
      </c>
    </row>
    <row r="458" spans="1:21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22</v>
      </c>
    </row>
    <row r="459" spans="1:21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30</v>
      </c>
    </row>
    <row r="460" spans="1:21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30</v>
      </c>
    </row>
    <row r="461" spans="1:21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60</v>
      </c>
    </row>
    <row r="462" spans="1:21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32</v>
      </c>
    </row>
    <row r="463" spans="1:21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</v>
      </c>
    </row>
    <row r="464" spans="1:21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60</v>
      </c>
    </row>
    <row r="465" spans="1:21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60</v>
      </c>
    </row>
    <row r="466" spans="1:21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</v>
      </c>
    </row>
    <row r="467" spans="1:21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16</v>
      </c>
    </row>
    <row r="468" spans="1:21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30</v>
      </c>
    </row>
    <row r="469" spans="1:21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45</v>
      </c>
    </row>
    <row r="470" spans="1:21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60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60</v>
      </c>
    </row>
    <row r="472" spans="1:21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50</v>
      </c>
    </row>
    <row r="473" spans="1:21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45</v>
      </c>
    </row>
    <row r="474" spans="1:21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30</v>
      </c>
    </row>
    <row r="475" spans="1:21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30</v>
      </c>
    </row>
    <row r="476" spans="1:21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30</v>
      </c>
    </row>
    <row r="477" spans="1:21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30</v>
      </c>
    </row>
    <row r="478" spans="1:21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36</v>
      </c>
    </row>
    <row r="479" spans="1:21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60</v>
      </c>
    </row>
    <row r="480" spans="1:21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30</v>
      </c>
    </row>
    <row r="481" spans="1:21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60</v>
      </c>
    </row>
    <row r="482" spans="1:21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30</v>
      </c>
    </row>
    <row r="483" spans="1:21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30</v>
      </c>
    </row>
    <row r="484" spans="1:21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27</v>
      </c>
    </row>
    <row r="485" spans="1:21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60</v>
      </c>
    </row>
    <row r="486" spans="1:21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41</v>
      </c>
    </row>
    <row r="487" spans="1:21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30</v>
      </c>
    </row>
    <row r="488" spans="1:21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30</v>
      </c>
    </row>
    <row r="489" spans="1:21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60</v>
      </c>
    </row>
    <row r="490" spans="1:21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30</v>
      </c>
    </row>
    <row r="491" spans="1:21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31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30</v>
      </c>
    </row>
    <row r="493" spans="1:21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30</v>
      </c>
    </row>
    <row r="494" spans="1:21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60</v>
      </c>
    </row>
    <row r="495" spans="1:21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30</v>
      </c>
    </row>
    <row r="496" spans="1:21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24</v>
      </c>
    </row>
    <row r="497" spans="1:21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30</v>
      </c>
    </row>
    <row r="498" spans="1:21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60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53</v>
      </c>
    </row>
    <row r="500" spans="1:21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42</v>
      </c>
    </row>
    <row r="501" spans="1:21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55</v>
      </c>
    </row>
    <row r="502" spans="1:21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59</v>
      </c>
    </row>
    <row r="503" spans="1:21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30</v>
      </c>
    </row>
    <row r="504" spans="1:21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30</v>
      </c>
    </row>
    <row r="505" spans="1:21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30</v>
      </c>
    </row>
    <row r="506" spans="1:21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60</v>
      </c>
    </row>
    <row r="507" spans="1:21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45</v>
      </c>
    </row>
    <row r="508" spans="1:21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30</v>
      </c>
    </row>
    <row r="509" spans="1:21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45</v>
      </c>
    </row>
    <row r="510" spans="1:21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59</v>
      </c>
    </row>
    <row r="511" spans="1:21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30</v>
      </c>
    </row>
    <row r="512" spans="1:21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30</v>
      </c>
    </row>
    <row r="513" spans="1:21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30</v>
      </c>
    </row>
    <row r="514" spans="1:21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45</v>
      </c>
    </row>
    <row r="515" spans="1:21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ROUND(E515/D515*100,0)</f>
        <v>14</v>
      </c>
      <c r="P515">
        <f t="shared" ref="P515:P578" si="57" xml:space="preserve"> IF(E515 &gt;0,  ROUND((E515/L515),2), 0)</f>
        <v>102.38</v>
      </c>
      <c r="Q515" t="str">
        <f t="shared" ref="Q515:Q578" si="58">LEFT(N515,   FIND("/",N515)-1)</f>
        <v>film &amp; video</v>
      </c>
      <c r="R515" t="str">
        <f t="shared" ref="R515:R578" si="59">RIGHT(N515,   LEN(N515) - FIND("/",N515))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>
        <f t="shared" ref="U515:U578" si="62">DATEDIF(S515,T515,"D")</f>
        <v>45</v>
      </c>
    </row>
    <row r="516" spans="1:21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30</v>
      </c>
    </row>
    <row r="517" spans="1:21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40</v>
      </c>
    </row>
    <row r="518" spans="1:21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60</v>
      </c>
    </row>
    <row r="519" spans="1:21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30</v>
      </c>
    </row>
    <row r="520" spans="1:21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30</v>
      </c>
    </row>
    <row r="521" spans="1:21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30</v>
      </c>
    </row>
    <row r="522" spans="1:21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30</v>
      </c>
    </row>
    <row r="523" spans="1:21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29</v>
      </c>
    </row>
    <row r="524" spans="1:21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19</v>
      </c>
    </row>
    <row r="525" spans="1:21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30</v>
      </c>
    </row>
    <row r="526" spans="1:21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30</v>
      </c>
    </row>
    <row r="527" spans="1:21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45</v>
      </c>
    </row>
    <row r="528" spans="1:21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31</v>
      </c>
    </row>
    <row r="529" spans="1:21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30</v>
      </c>
    </row>
    <row r="530" spans="1:21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21</v>
      </c>
    </row>
    <row r="531" spans="1:21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21</v>
      </c>
    </row>
    <row r="532" spans="1:21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22</v>
      </c>
    </row>
    <row r="533" spans="1:21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45</v>
      </c>
    </row>
    <row r="534" spans="1:21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30</v>
      </c>
    </row>
    <row r="535" spans="1:21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24</v>
      </c>
    </row>
    <row r="536" spans="1:21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39</v>
      </c>
    </row>
    <row r="537" spans="1:21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30</v>
      </c>
    </row>
    <row r="538" spans="1:21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40</v>
      </c>
    </row>
    <row r="539" spans="1:21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30</v>
      </c>
    </row>
    <row r="540" spans="1:21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30</v>
      </c>
    </row>
    <row r="541" spans="1:21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21</v>
      </c>
    </row>
    <row r="542" spans="1:21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30</v>
      </c>
    </row>
    <row r="543" spans="1:21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30</v>
      </c>
    </row>
    <row r="544" spans="1:21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60</v>
      </c>
    </row>
    <row r="545" spans="1:21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30</v>
      </c>
    </row>
    <row r="546" spans="1:21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30</v>
      </c>
    </row>
    <row r="547" spans="1:21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40</v>
      </c>
    </row>
    <row r="548" spans="1:21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45</v>
      </c>
    </row>
    <row r="549" spans="1:21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30</v>
      </c>
    </row>
    <row r="550" spans="1:21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30</v>
      </c>
    </row>
    <row r="551" spans="1:21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30</v>
      </c>
    </row>
    <row r="552" spans="1:21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13</v>
      </c>
    </row>
    <row r="553" spans="1:21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44</v>
      </c>
    </row>
    <row r="554" spans="1:21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60</v>
      </c>
    </row>
    <row r="555" spans="1:21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30</v>
      </c>
    </row>
    <row r="556" spans="1:21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30</v>
      </c>
    </row>
    <row r="557" spans="1:21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30</v>
      </c>
    </row>
    <row r="558" spans="1:21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30</v>
      </c>
    </row>
    <row r="559" spans="1:21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30</v>
      </c>
    </row>
    <row r="560" spans="1:21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30</v>
      </c>
    </row>
    <row r="561" spans="1:21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30</v>
      </c>
    </row>
    <row r="562" spans="1:21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30</v>
      </c>
    </row>
    <row r="563" spans="1:21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35</v>
      </c>
    </row>
    <row r="564" spans="1:21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30</v>
      </c>
    </row>
    <row r="565" spans="1:21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30</v>
      </c>
    </row>
    <row r="566" spans="1:21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30</v>
      </c>
    </row>
    <row r="567" spans="1:21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30</v>
      </c>
    </row>
    <row r="568" spans="1:21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30</v>
      </c>
    </row>
    <row r="569" spans="1:21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30</v>
      </c>
    </row>
    <row r="570" spans="1:21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37</v>
      </c>
    </row>
    <row r="571" spans="1:21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30</v>
      </c>
    </row>
    <row r="572" spans="1:21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30</v>
      </c>
    </row>
    <row r="573" spans="1:21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</v>
      </c>
    </row>
    <row r="574" spans="1:21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30</v>
      </c>
    </row>
    <row r="575" spans="1:21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59</v>
      </c>
    </row>
    <row r="576" spans="1:21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30</v>
      </c>
    </row>
    <row r="577" spans="1:21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30</v>
      </c>
    </row>
    <row r="578" spans="1:21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60</v>
      </c>
    </row>
    <row r="579" spans="1:21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ROUND(E579/D579*100,0)</f>
        <v>0</v>
      </c>
      <c r="P579">
        <f t="shared" ref="P579:P642" si="64" xml:space="preserve"> IF(E579 &gt;0,  ROUND((E579/L579),2), 0)</f>
        <v>10</v>
      </c>
      <c r="Q579" t="str">
        <f t="shared" ref="Q579:Q642" si="65">LEFT(N579,   FIND("/",N579)-1)</f>
        <v>technology</v>
      </c>
      <c r="R579" t="str">
        <f t="shared" ref="R579:R642" si="66">RIGHT(N579,   LEN(N579) - FIND("/",N579))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>
        <f t="shared" ref="U579:U642" si="69">DATEDIF(S579,T579,"D")</f>
        <v>60</v>
      </c>
    </row>
    <row r="580" spans="1:21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24</v>
      </c>
    </row>
    <row r="581" spans="1:21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30</v>
      </c>
    </row>
    <row r="582" spans="1:21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30</v>
      </c>
    </row>
    <row r="583" spans="1:21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30</v>
      </c>
    </row>
    <row r="584" spans="1:21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23</v>
      </c>
    </row>
    <row r="585" spans="1:21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30</v>
      </c>
    </row>
    <row r="586" spans="1:21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30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56</v>
      </c>
    </row>
    <row r="588" spans="1:21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30</v>
      </c>
    </row>
    <row r="589" spans="1:21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30</v>
      </c>
    </row>
    <row r="590" spans="1:21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60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15</v>
      </c>
    </row>
    <row r="592" spans="1:21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31</v>
      </c>
    </row>
    <row r="593" spans="1:21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30</v>
      </c>
    </row>
    <row r="594" spans="1:21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30</v>
      </c>
    </row>
    <row r="595" spans="1:21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30</v>
      </c>
    </row>
    <row r="596" spans="1:21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30</v>
      </c>
    </row>
    <row r="597" spans="1:21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45</v>
      </c>
    </row>
    <row r="598" spans="1:21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30</v>
      </c>
    </row>
    <row r="599" spans="1:21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37</v>
      </c>
    </row>
    <row r="600" spans="1:21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30</v>
      </c>
    </row>
    <row r="601" spans="1:21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24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60</v>
      </c>
    </row>
    <row r="603" spans="1:21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30</v>
      </c>
    </row>
    <row r="604" spans="1:21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30</v>
      </c>
    </row>
    <row r="605" spans="1:21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30</v>
      </c>
    </row>
    <row r="606" spans="1:21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30</v>
      </c>
    </row>
    <row r="607" spans="1:21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45</v>
      </c>
    </row>
    <row r="608" spans="1:21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46</v>
      </c>
    </row>
    <row r="609" spans="1:21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30</v>
      </c>
    </row>
    <row r="610" spans="1:21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30</v>
      </c>
    </row>
    <row r="611" spans="1:21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30</v>
      </c>
    </row>
    <row r="612" spans="1:21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30</v>
      </c>
    </row>
    <row r="613" spans="1:21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60</v>
      </c>
    </row>
    <row r="614" spans="1:21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30</v>
      </c>
    </row>
    <row r="615" spans="1:21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31</v>
      </c>
    </row>
    <row r="616" spans="1:21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30</v>
      </c>
    </row>
    <row r="617" spans="1:21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30</v>
      </c>
    </row>
    <row r="618" spans="1:21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30</v>
      </c>
    </row>
    <row r="619" spans="1:21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45</v>
      </c>
    </row>
    <row r="620" spans="1:21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30</v>
      </c>
    </row>
    <row r="621" spans="1:21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60</v>
      </c>
    </row>
    <row r="622" spans="1:21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45</v>
      </c>
    </row>
    <row r="623" spans="1:21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30</v>
      </c>
    </row>
    <row r="624" spans="1:21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</v>
      </c>
    </row>
    <row r="625" spans="1:21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30</v>
      </c>
    </row>
    <row r="626" spans="1:21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30</v>
      </c>
    </row>
    <row r="627" spans="1:21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30</v>
      </c>
    </row>
    <row r="628" spans="1:21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33</v>
      </c>
    </row>
    <row r="629" spans="1:21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59</v>
      </c>
    </row>
    <row r="630" spans="1:21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30</v>
      </c>
    </row>
    <row r="631" spans="1:21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30</v>
      </c>
    </row>
    <row r="632" spans="1:21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30</v>
      </c>
    </row>
    <row r="633" spans="1:21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29</v>
      </c>
    </row>
    <row r="634" spans="1:21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30</v>
      </c>
    </row>
    <row r="635" spans="1:21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31</v>
      </c>
    </row>
    <row r="636" spans="1:21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30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30</v>
      </c>
    </row>
    <row r="638" spans="1:21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30</v>
      </c>
    </row>
    <row r="639" spans="1:21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29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60</v>
      </c>
    </row>
    <row r="641" spans="1:21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60</v>
      </c>
    </row>
    <row r="642" spans="1:21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15</v>
      </c>
    </row>
    <row r="643" spans="1:21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ROUND(E643/D643*100,0)</f>
        <v>119</v>
      </c>
      <c r="P643">
        <f t="shared" ref="P643:P706" si="71" xml:space="preserve"> IF(E643 &gt;0,  ROUND((E643/L643),2), 0)</f>
        <v>151.32</v>
      </c>
      <c r="Q643" t="str">
        <f t="shared" ref="Q643:Q706" si="72">LEFT(N643,   FIND("/",N643)-1)</f>
        <v>technology</v>
      </c>
      <c r="R643" t="str">
        <f t="shared" ref="R643:R706" si="73">RIGHT(N643,   LEN(N643) - FIND("/",N643))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>
        <f t="shared" ref="U643:U706" si="76">DATEDIF(S643,T643,"D")</f>
        <v>30</v>
      </c>
    </row>
    <row r="644" spans="1:21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36</v>
      </c>
    </row>
    <row r="645" spans="1:21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55</v>
      </c>
    </row>
    <row r="646" spans="1:21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43</v>
      </c>
    </row>
    <row r="647" spans="1:21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30</v>
      </c>
    </row>
    <row r="648" spans="1:21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30</v>
      </c>
    </row>
    <row r="649" spans="1:21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30</v>
      </c>
    </row>
    <row r="650" spans="1:21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35</v>
      </c>
    </row>
    <row r="651" spans="1:21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21</v>
      </c>
    </row>
    <row r="652" spans="1:21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60</v>
      </c>
    </row>
    <row r="653" spans="1:21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30</v>
      </c>
    </row>
    <row r="654" spans="1:21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30</v>
      </c>
    </row>
    <row r="655" spans="1:21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37</v>
      </c>
    </row>
    <row r="656" spans="1:21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30</v>
      </c>
    </row>
    <row r="657" spans="1:21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30</v>
      </c>
    </row>
    <row r="658" spans="1:21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60</v>
      </c>
    </row>
    <row r="659" spans="1:21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30</v>
      </c>
    </row>
    <row r="660" spans="1:21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32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30</v>
      </c>
    </row>
    <row r="662" spans="1:21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30</v>
      </c>
    </row>
    <row r="663" spans="1:21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30</v>
      </c>
    </row>
    <row r="664" spans="1:21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30</v>
      </c>
    </row>
    <row r="665" spans="1:21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30</v>
      </c>
    </row>
    <row r="666" spans="1:21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30</v>
      </c>
    </row>
    <row r="667" spans="1:21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60</v>
      </c>
    </row>
    <row r="668" spans="1:21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30</v>
      </c>
    </row>
    <row r="669" spans="1:21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40</v>
      </c>
    </row>
    <row r="670" spans="1:21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45</v>
      </c>
    </row>
    <row r="671" spans="1:21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30</v>
      </c>
    </row>
    <row r="672" spans="1:21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34</v>
      </c>
    </row>
    <row r="673" spans="1:21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34</v>
      </c>
    </row>
    <row r="674" spans="1:21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31</v>
      </c>
    </row>
    <row r="675" spans="1:21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45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60</v>
      </c>
    </row>
    <row r="677" spans="1:21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30</v>
      </c>
    </row>
    <row r="678" spans="1:21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30</v>
      </c>
    </row>
    <row r="679" spans="1:21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45</v>
      </c>
    </row>
    <row r="680" spans="1:21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30</v>
      </c>
    </row>
    <row r="681" spans="1:21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60</v>
      </c>
    </row>
    <row r="682" spans="1:21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35</v>
      </c>
    </row>
    <row r="683" spans="1:21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30</v>
      </c>
    </row>
    <row r="684" spans="1:21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30</v>
      </c>
    </row>
    <row r="685" spans="1:21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40</v>
      </c>
    </row>
    <row r="686" spans="1:21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36</v>
      </c>
    </row>
    <row r="687" spans="1:21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45</v>
      </c>
    </row>
    <row r="688" spans="1:21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30</v>
      </c>
    </row>
    <row r="689" spans="1:21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60</v>
      </c>
    </row>
    <row r="690" spans="1:21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30</v>
      </c>
    </row>
    <row r="691" spans="1:21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37</v>
      </c>
    </row>
    <row r="692" spans="1:21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43</v>
      </c>
    </row>
    <row r="693" spans="1:21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28</v>
      </c>
    </row>
    <row r="694" spans="1:21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30</v>
      </c>
    </row>
    <row r="695" spans="1:21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30</v>
      </c>
    </row>
    <row r="696" spans="1:21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30</v>
      </c>
    </row>
    <row r="697" spans="1:21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30</v>
      </c>
    </row>
    <row r="698" spans="1:21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30</v>
      </c>
    </row>
    <row r="699" spans="1:21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15</v>
      </c>
    </row>
    <row r="700" spans="1:21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34</v>
      </c>
    </row>
    <row r="701" spans="1:21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37</v>
      </c>
    </row>
    <row r="702" spans="1:21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30</v>
      </c>
    </row>
    <row r="703" spans="1:21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30</v>
      </c>
    </row>
    <row r="704" spans="1:21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30</v>
      </c>
    </row>
    <row r="705" spans="1:21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55</v>
      </c>
    </row>
    <row r="706" spans="1:21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60</v>
      </c>
    </row>
    <row r="707" spans="1:21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ROUND(E707/D707*100,0)</f>
        <v>1</v>
      </c>
      <c r="P707">
        <f t="shared" ref="P707:P770" si="78" xml:space="preserve"> IF(E707 &gt;0,  ROUND((E707/L707),2), 0)</f>
        <v>195.4</v>
      </c>
      <c r="Q707" t="str">
        <f t="shared" ref="Q707:Q770" si="79">LEFT(N707,   FIND("/",N707)-1)</f>
        <v>technology</v>
      </c>
      <c r="R707" t="str">
        <f t="shared" ref="R707:R770" si="80">RIGHT(N707,   LEN(N707) - FIND("/",N707))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>
        <f t="shared" ref="U707:U770" si="83">DATEDIF(S707,T707,"D")</f>
        <v>30</v>
      </c>
    </row>
    <row r="708" spans="1:21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42</v>
      </c>
    </row>
    <row r="709" spans="1:21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40</v>
      </c>
    </row>
    <row r="710" spans="1:21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60</v>
      </c>
    </row>
    <row r="711" spans="1:21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30</v>
      </c>
    </row>
    <row r="712" spans="1:21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34</v>
      </c>
    </row>
    <row r="713" spans="1:21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40</v>
      </c>
    </row>
    <row r="714" spans="1:21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30</v>
      </c>
    </row>
    <row r="715" spans="1:21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30</v>
      </c>
    </row>
    <row r="716" spans="1:21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60</v>
      </c>
    </row>
    <row r="717" spans="1:21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40</v>
      </c>
    </row>
    <row r="718" spans="1:21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34</v>
      </c>
    </row>
    <row r="719" spans="1:21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30</v>
      </c>
    </row>
    <row r="720" spans="1:21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32</v>
      </c>
    </row>
    <row r="721" spans="1:21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14</v>
      </c>
    </row>
    <row r="722" spans="1:21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28</v>
      </c>
    </row>
    <row r="723" spans="1:21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45</v>
      </c>
    </row>
    <row r="724" spans="1:21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30</v>
      </c>
    </row>
    <row r="725" spans="1:21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31</v>
      </c>
    </row>
    <row r="726" spans="1:21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30</v>
      </c>
    </row>
    <row r="727" spans="1:21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30</v>
      </c>
    </row>
    <row r="728" spans="1:21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30</v>
      </c>
    </row>
    <row r="729" spans="1:21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41</v>
      </c>
    </row>
    <row r="730" spans="1:21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45</v>
      </c>
    </row>
    <row r="731" spans="1:21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60</v>
      </c>
    </row>
    <row r="732" spans="1:21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30</v>
      </c>
    </row>
    <row r="733" spans="1:21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51</v>
      </c>
    </row>
    <row r="734" spans="1:21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60</v>
      </c>
    </row>
    <row r="735" spans="1:21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30</v>
      </c>
    </row>
    <row r="736" spans="1:21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31</v>
      </c>
    </row>
    <row r="737" spans="1:21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31</v>
      </c>
    </row>
    <row r="738" spans="1:21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</v>
      </c>
    </row>
    <row r="739" spans="1:21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17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31</v>
      </c>
    </row>
    <row r="741" spans="1:21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33</v>
      </c>
    </row>
    <row r="742" spans="1:21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14</v>
      </c>
    </row>
    <row r="743" spans="1:21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35</v>
      </c>
    </row>
    <row r="744" spans="1:21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30</v>
      </c>
    </row>
    <row r="745" spans="1:21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25</v>
      </c>
    </row>
    <row r="746" spans="1:21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30</v>
      </c>
    </row>
    <row r="747" spans="1:21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30</v>
      </c>
    </row>
    <row r="748" spans="1:21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18</v>
      </c>
    </row>
    <row r="749" spans="1:21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31</v>
      </c>
    </row>
    <row r="750" spans="1:21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30</v>
      </c>
    </row>
    <row r="751" spans="1:21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30</v>
      </c>
    </row>
    <row r="752" spans="1:21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30</v>
      </c>
    </row>
    <row r="753" spans="1:21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46</v>
      </c>
    </row>
    <row r="754" spans="1:21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</v>
      </c>
    </row>
    <row r="755" spans="1:21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30</v>
      </c>
    </row>
    <row r="756" spans="1:21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30</v>
      </c>
    </row>
    <row r="757" spans="1:21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31</v>
      </c>
    </row>
    <row r="758" spans="1:21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61</v>
      </c>
    </row>
    <row r="759" spans="1:21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14</v>
      </c>
    </row>
    <row r="760" spans="1:21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30</v>
      </c>
    </row>
    <row r="761" spans="1:21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40</v>
      </c>
    </row>
    <row r="762" spans="1:21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30</v>
      </c>
    </row>
    <row r="763" spans="1:21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30</v>
      </c>
    </row>
    <row r="764" spans="1:21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18</v>
      </c>
    </row>
    <row r="765" spans="1:21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30</v>
      </c>
    </row>
    <row r="766" spans="1:21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30</v>
      </c>
    </row>
    <row r="767" spans="1:21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30</v>
      </c>
    </row>
    <row r="768" spans="1:21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30</v>
      </c>
    </row>
    <row r="769" spans="1:21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30</v>
      </c>
    </row>
    <row r="770" spans="1:21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30</v>
      </c>
    </row>
    <row r="771" spans="1:21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ROUND(E771/D771*100,0)</f>
        <v>41</v>
      </c>
      <c r="P771">
        <f t="shared" ref="P771:P834" si="85" xml:space="preserve"> IF(E771 &gt;0,  ROUND((E771/L771),2), 0)</f>
        <v>31.85</v>
      </c>
      <c r="Q771" t="str">
        <f t="shared" ref="Q771:Q834" si="86">LEFT(N771,   FIND("/",N771)-1)</f>
        <v>publishing</v>
      </c>
      <c r="R771" t="str">
        <f t="shared" ref="R771:R834" si="87">RIGHT(N771,   LEN(N771) - FIND("/",N771))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>
        <f t="shared" ref="U771:U834" si="90">DATEDIF(S771,T771,"D")</f>
        <v>30</v>
      </c>
    </row>
    <row r="772" spans="1:21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40</v>
      </c>
    </row>
    <row r="773" spans="1:21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50</v>
      </c>
    </row>
    <row r="774" spans="1:21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50</v>
      </c>
    </row>
    <row r="775" spans="1:21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34</v>
      </c>
    </row>
    <row r="776" spans="1:21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30</v>
      </c>
    </row>
    <row r="777" spans="1:21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30</v>
      </c>
    </row>
    <row r="778" spans="1:21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38</v>
      </c>
    </row>
    <row r="779" spans="1:21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30</v>
      </c>
    </row>
    <row r="780" spans="1:21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30</v>
      </c>
    </row>
    <row r="781" spans="1:21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30</v>
      </c>
    </row>
    <row r="782" spans="1:21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30</v>
      </c>
    </row>
    <row r="783" spans="1:21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30</v>
      </c>
    </row>
    <row r="784" spans="1:21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30</v>
      </c>
    </row>
    <row r="785" spans="1:21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39</v>
      </c>
    </row>
    <row r="786" spans="1:21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40</v>
      </c>
    </row>
    <row r="787" spans="1:21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30</v>
      </c>
    </row>
    <row r="788" spans="1:21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57</v>
      </c>
    </row>
    <row r="789" spans="1:21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30</v>
      </c>
    </row>
    <row r="790" spans="1:21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38</v>
      </c>
    </row>
    <row r="791" spans="1:21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18</v>
      </c>
    </row>
    <row r="792" spans="1:21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30</v>
      </c>
    </row>
    <row r="793" spans="1:21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34</v>
      </c>
    </row>
    <row r="794" spans="1:21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30</v>
      </c>
    </row>
    <row r="795" spans="1:21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16</v>
      </c>
    </row>
    <row r="796" spans="1:21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55</v>
      </c>
    </row>
    <row r="797" spans="1:21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43</v>
      </c>
    </row>
    <row r="798" spans="1:21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30</v>
      </c>
    </row>
    <row r="799" spans="1:21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32</v>
      </c>
    </row>
    <row r="800" spans="1:21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30</v>
      </c>
    </row>
    <row r="801" spans="1:21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30</v>
      </c>
    </row>
    <row r="802" spans="1:21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30</v>
      </c>
    </row>
    <row r="803" spans="1:21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30</v>
      </c>
    </row>
    <row r="804" spans="1:21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46</v>
      </c>
    </row>
    <row r="805" spans="1:21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27</v>
      </c>
    </row>
    <row r="806" spans="1:21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17</v>
      </c>
    </row>
    <row r="807" spans="1:21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50</v>
      </c>
    </row>
    <row r="808" spans="1:21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30</v>
      </c>
    </row>
    <row r="809" spans="1:21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36</v>
      </c>
    </row>
    <row r="810" spans="1:21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33</v>
      </c>
    </row>
    <row r="811" spans="1:21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30</v>
      </c>
    </row>
    <row r="812" spans="1:21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30</v>
      </c>
    </row>
    <row r="813" spans="1:21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22</v>
      </c>
    </row>
    <row r="814" spans="1:21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52</v>
      </c>
    </row>
    <row r="815" spans="1:21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30</v>
      </c>
    </row>
    <row r="816" spans="1:21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15</v>
      </c>
    </row>
    <row r="817" spans="1:21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30</v>
      </c>
    </row>
    <row r="818" spans="1:21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32</v>
      </c>
    </row>
    <row r="819" spans="1:21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54</v>
      </c>
    </row>
    <row r="820" spans="1:21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8</v>
      </c>
    </row>
    <row r="821" spans="1:21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10</v>
      </c>
    </row>
    <row r="822" spans="1:21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31</v>
      </c>
    </row>
    <row r="823" spans="1:21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35</v>
      </c>
    </row>
    <row r="824" spans="1:21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30</v>
      </c>
    </row>
    <row r="825" spans="1:21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30</v>
      </c>
    </row>
    <row r="826" spans="1:21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36</v>
      </c>
    </row>
    <row r="827" spans="1:21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25</v>
      </c>
    </row>
    <row r="828" spans="1:21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</v>
      </c>
    </row>
    <row r="829" spans="1:21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26</v>
      </c>
    </row>
    <row r="830" spans="1:21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12</v>
      </c>
    </row>
    <row r="831" spans="1:21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60</v>
      </c>
    </row>
    <row r="832" spans="1:21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30</v>
      </c>
    </row>
    <row r="833" spans="1:21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30</v>
      </c>
    </row>
    <row r="834" spans="1:21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60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ROUND(E835/D835*100,0)</f>
        <v>102</v>
      </c>
      <c r="P835">
        <f t="shared" ref="P835:P898" si="92" xml:space="preserve"> IF(E835 &gt;0,  ROUND((E835/L835),2), 0)</f>
        <v>148.78</v>
      </c>
      <c r="Q835" t="str">
        <f t="shared" ref="Q835:Q898" si="93">LEFT(N835,   FIND("/",N835)-1)</f>
        <v>music</v>
      </c>
      <c r="R835" t="str">
        <f t="shared" ref="R835:R898" si="94">RIGHT(N835,   LEN(N835) - FIND("/",N835))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>
        <f t="shared" ref="U835:U898" si="97">DATEDIF(S835,T835,"D")</f>
        <v>30</v>
      </c>
    </row>
    <row r="836" spans="1:21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34</v>
      </c>
    </row>
    <row r="837" spans="1:21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43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30</v>
      </c>
    </row>
    <row r="839" spans="1:21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30</v>
      </c>
    </row>
    <row r="840" spans="1:21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30</v>
      </c>
    </row>
    <row r="841" spans="1:21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30</v>
      </c>
    </row>
    <row r="842" spans="1:21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30</v>
      </c>
    </row>
    <row r="843" spans="1:21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30</v>
      </c>
    </row>
    <row r="844" spans="1:21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35</v>
      </c>
    </row>
    <row r="845" spans="1:21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17</v>
      </c>
    </row>
    <row r="846" spans="1:21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39</v>
      </c>
    </row>
    <row r="847" spans="1:21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40</v>
      </c>
    </row>
    <row r="848" spans="1:21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14</v>
      </c>
    </row>
    <row r="849" spans="1:21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30</v>
      </c>
    </row>
    <row r="850" spans="1:21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30</v>
      </c>
    </row>
    <row r="851" spans="1:21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28</v>
      </c>
    </row>
    <row r="852" spans="1:21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33</v>
      </c>
    </row>
    <row r="853" spans="1:21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60</v>
      </c>
    </row>
    <row r="854" spans="1:21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11</v>
      </c>
    </row>
    <row r="855" spans="1:21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30</v>
      </c>
    </row>
    <row r="856" spans="1:21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30</v>
      </c>
    </row>
    <row r="857" spans="1:21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30</v>
      </c>
    </row>
    <row r="858" spans="1:21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59</v>
      </c>
    </row>
    <row r="859" spans="1:21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42</v>
      </c>
    </row>
    <row r="860" spans="1:21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30</v>
      </c>
    </row>
    <row r="861" spans="1:21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31</v>
      </c>
    </row>
    <row r="862" spans="1:21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30</v>
      </c>
    </row>
    <row r="863" spans="1:21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30</v>
      </c>
    </row>
    <row r="864" spans="1:21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30</v>
      </c>
    </row>
    <row r="865" spans="1:21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30</v>
      </c>
    </row>
    <row r="866" spans="1:21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22</v>
      </c>
    </row>
    <row r="867" spans="1:21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60</v>
      </c>
    </row>
    <row r="868" spans="1:21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38</v>
      </c>
    </row>
    <row r="869" spans="1:21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60</v>
      </c>
    </row>
    <row r="870" spans="1:21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30</v>
      </c>
    </row>
    <row r="871" spans="1:21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30</v>
      </c>
    </row>
    <row r="872" spans="1:21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30</v>
      </c>
    </row>
    <row r="873" spans="1:21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30</v>
      </c>
    </row>
    <row r="874" spans="1:21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45</v>
      </c>
    </row>
    <row r="875" spans="1:21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40</v>
      </c>
    </row>
    <row r="876" spans="1:21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30</v>
      </c>
    </row>
    <row r="877" spans="1:21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</v>
      </c>
    </row>
    <row r="878" spans="1:21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33</v>
      </c>
    </row>
    <row r="879" spans="1:21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30</v>
      </c>
    </row>
    <row r="880" spans="1:21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30</v>
      </c>
    </row>
    <row r="881" spans="1:21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21</v>
      </c>
    </row>
    <row r="882" spans="1:21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33</v>
      </c>
    </row>
    <row r="883" spans="1:21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45</v>
      </c>
    </row>
    <row r="884" spans="1:21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33</v>
      </c>
    </row>
    <row r="885" spans="1:21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60</v>
      </c>
    </row>
    <row r="886" spans="1:21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60</v>
      </c>
    </row>
    <row r="887" spans="1:21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21</v>
      </c>
    </row>
    <row r="888" spans="1:21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25</v>
      </c>
    </row>
    <row r="889" spans="1:21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30</v>
      </c>
    </row>
    <row r="890" spans="1:21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36</v>
      </c>
    </row>
    <row r="891" spans="1:21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30</v>
      </c>
    </row>
    <row r="892" spans="1:21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30</v>
      </c>
    </row>
    <row r="893" spans="1:21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30</v>
      </c>
    </row>
    <row r="894" spans="1:21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87</v>
      </c>
    </row>
    <row r="895" spans="1:21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30</v>
      </c>
    </row>
    <row r="896" spans="1:21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30</v>
      </c>
    </row>
    <row r="897" spans="1:21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45</v>
      </c>
    </row>
    <row r="898" spans="1:21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26</v>
      </c>
    </row>
    <row r="899" spans="1:21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ROUND(E899/D899*100,0)</f>
        <v>0</v>
      </c>
      <c r="P899">
        <f t="shared" ref="P899:P962" si="99" xml:space="preserve"> IF(E899 &gt;0,  ROUND((E899/L899),2), 0)</f>
        <v>0</v>
      </c>
      <c r="Q899" t="str">
        <f t="shared" ref="Q899:Q962" si="100">LEFT(N899,   FIND("/",N899)-1)</f>
        <v>music</v>
      </c>
      <c r="R899" t="str">
        <f t="shared" ref="R899:R962" si="101">RIGHT(N899,   LEN(N899) - FIND("/",N899))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>
        <f t="shared" ref="U899:U962" si="104">DATEDIF(S899,T899,"D")</f>
        <v>30</v>
      </c>
    </row>
    <row r="900" spans="1:21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45</v>
      </c>
    </row>
    <row r="901" spans="1:21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45</v>
      </c>
    </row>
    <row r="902" spans="1:21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30</v>
      </c>
    </row>
    <row r="903" spans="1:21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46</v>
      </c>
    </row>
    <row r="904" spans="1:21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52</v>
      </c>
    </row>
    <row r="905" spans="1:21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26</v>
      </c>
    </row>
    <row r="906" spans="1:21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30</v>
      </c>
    </row>
    <row r="907" spans="1:21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60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30</v>
      </c>
    </row>
    <row r="909" spans="1:21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30</v>
      </c>
    </row>
    <row r="910" spans="1:21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46</v>
      </c>
    </row>
    <row r="911" spans="1:21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32</v>
      </c>
    </row>
    <row r="912" spans="1:21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60</v>
      </c>
    </row>
    <row r="913" spans="1:21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21</v>
      </c>
    </row>
    <row r="914" spans="1:21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60</v>
      </c>
    </row>
    <row r="915" spans="1:21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30</v>
      </c>
    </row>
    <row r="916" spans="1:21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30</v>
      </c>
    </row>
    <row r="917" spans="1:21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32</v>
      </c>
    </row>
    <row r="918" spans="1:21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39</v>
      </c>
    </row>
    <row r="919" spans="1:21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32</v>
      </c>
    </row>
    <row r="920" spans="1:21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30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35</v>
      </c>
    </row>
    <row r="922" spans="1:21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30</v>
      </c>
    </row>
    <row r="923" spans="1:21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42</v>
      </c>
    </row>
    <row r="924" spans="1:21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35</v>
      </c>
    </row>
    <row r="925" spans="1:21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31</v>
      </c>
    </row>
    <row r="926" spans="1:21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30</v>
      </c>
    </row>
    <row r="927" spans="1:21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30</v>
      </c>
    </row>
    <row r="928" spans="1:21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29</v>
      </c>
    </row>
    <row r="929" spans="1:21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30</v>
      </c>
    </row>
    <row r="930" spans="1:21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51</v>
      </c>
    </row>
    <row r="931" spans="1:21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30</v>
      </c>
    </row>
    <row r="932" spans="1:21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42</v>
      </c>
    </row>
    <row r="933" spans="1:21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34</v>
      </c>
    </row>
    <row r="934" spans="1:21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45</v>
      </c>
    </row>
    <row r="935" spans="1:21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60</v>
      </c>
    </row>
    <row r="936" spans="1:21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30</v>
      </c>
    </row>
    <row r="937" spans="1:21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30</v>
      </c>
    </row>
    <row r="938" spans="1:21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43</v>
      </c>
    </row>
    <row r="939" spans="1:21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30</v>
      </c>
    </row>
    <row r="940" spans="1:21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30</v>
      </c>
    </row>
    <row r="941" spans="1:21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39</v>
      </c>
    </row>
    <row r="942" spans="1:21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45</v>
      </c>
    </row>
    <row r="943" spans="1:21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30</v>
      </c>
    </row>
    <row r="944" spans="1:21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36</v>
      </c>
    </row>
    <row r="945" spans="1:21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30</v>
      </c>
    </row>
    <row r="946" spans="1:21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34</v>
      </c>
    </row>
    <row r="947" spans="1:21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52</v>
      </c>
    </row>
    <row r="948" spans="1:21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30</v>
      </c>
    </row>
    <row r="949" spans="1:21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60</v>
      </c>
    </row>
    <row r="950" spans="1:21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30</v>
      </c>
    </row>
    <row r="951" spans="1:21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60</v>
      </c>
    </row>
    <row r="952" spans="1:21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30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45</v>
      </c>
    </row>
    <row r="954" spans="1:21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30</v>
      </c>
    </row>
    <row r="955" spans="1:21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30</v>
      </c>
    </row>
    <row r="956" spans="1:21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42</v>
      </c>
    </row>
    <row r="957" spans="1:21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40</v>
      </c>
    </row>
    <row r="958" spans="1:21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60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31</v>
      </c>
    </row>
    <row r="960" spans="1:21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22</v>
      </c>
    </row>
    <row r="961" spans="1:21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30</v>
      </c>
    </row>
    <row r="962" spans="1:21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42</v>
      </c>
    </row>
    <row r="963" spans="1:21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ROUND(E963/D963*100,0)</f>
        <v>42</v>
      </c>
      <c r="P963">
        <f t="shared" ref="P963:P1026" si="106" xml:space="preserve"> IF(E963 &gt;0,  ROUND((E963/L963),2), 0)</f>
        <v>364.35</v>
      </c>
      <c r="Q963" t="str">
        <f t="shared" ref="Q963:Q1026" si="107">LEFT(N963,   FIND("/",N963)-1)</f>
        <v>technology</v>
      </c>
      <c r="R963" t="str">
        <f t="shared" ref="R963:R1026" si="108">RIGHT(N963,   LEN(N963) - FIND("/",N963))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>
        <f t="shared" ref="U963:U1026" si="111">DATEDIF(S963,T963,"D")</f>
        <v>46</v>
      </c>
    </row>
    <row r="964" spans="1:21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38</v>
      </c>
    </row>
    <row r="965" spans="1:21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35</v>
      </c>
    </row>
    <row r="966" spans="1:21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40</v>
      </c>
    </row>
    <row r="967" spans="1:21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32</v>
      </c>
    </row>
    <row r="968" spans="1:21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30</v>
      </c>
    </row>
    <row r="969" spans="1:21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60</v>
      </c>
    </row>
    <row r="970" spans="1:21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30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33</v>
      </c>
    </row>
    <row r="972" spans="1:21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37</v>
      </c>
    </row>
    <row r="973" spans="1:21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45</v>
      </c>
    </row>
    <row r="974" spans="1:21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30</v>
      </c>
    </row>
    <row r="975" spans="1:21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60</v>
      </c>
    </row>
    <row r="976" spans="1:21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30</v>
      </c>
    </row>
    <row r="977" spans="1:21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60</v>
      </c>
    </row>
    <row r="978" spans="1:21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45</v>
      </c>
    </row>
    <row r="979" spans="1:21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30</v>
      </c>
    </row>
    <row r="980" spans="1:21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30</v>
      </c>
    </row>
    <row r="981" spans="1:21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35</v>
      </c>
    </row>
    <row r="982" spans="1:21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45</v>
      </c>
    </row>
    <row r="983" spans="1:21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30</v>
      </c>
    </row>
    <row r="984" spans="1:21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30</v>
      </c>
    </row>
    <row r="985" spans="1:21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31</v>
      </c>
    </row>
    <row r="986" spans="1:21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30</v>
      </c>
    </row>
    <row r="987" spans="1:21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30</v>
      </c>
    </row>
    <row r="988" spans="1:21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55</v>
      </c>
    </row>
    <row r="989" spans="1:21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40</v>
      </c>
    </row>
    <row r="990" spans="1:21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30</v>
      </c>
    </row>
    <row r="991" spans="1:21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30</v>
      </c>
    </row>
    <row r="992" spans="1:21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30</v>
      </c>
    </row>
    <row r="993" spans="1:21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25</v>
      </c>
    </row>
    <row r="994" spans="1:21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60</v>
      </c>
    </row>
    <row r="995" spans="1:21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34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52</v>
      </c>
    </row>
    <row r="997" spans="1:21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25</v>
      </c>
    </row>
    <row r="998" spans="1:21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30</v>
      </c>
    </row>
    <row r="999" spans="1:21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30</v>
      </c>
    </row>
    <row r="1000" spans="1:21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45</v>
      </c>
    </row>
    <row r="1001" spans="1:21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30</v>
      </c>
    </row>
    <row r="1002" spans="1:21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60</v>
      </c>
    </row>
    <row r="1003" spans="1:21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45</v>
      </c>
    </row>
    <row r="1004" spans="1:21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30</v>
      </c>
    </row>
    <row r="1005" spans="1:21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30</v>
      </c>
    </row>
    <row r="1006" spans="1:21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30</v>
      </c>
    </row>
    <row r="1007" spans="1:21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31</v>
      </c>
    </row>
    <row r="1008" spans="1:21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8</v>
      </c>
    </row>
    <row r="1009" spans="1:21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42</v>
      </c>
    </row>
    <row r="1010" spans="1:21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30</v>
      </c>
    </row>
    <row r="1011" spans="1:21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30</v>
      </c>
    </row>
    <row r="1012" spans="1:21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57</v>
      </c>
    </row>
    <row r="1013" spans="1:21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45</v>
      </c>
    </row>
    <row r="1014" spans="1:21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45</v>
      </c>
    </row>
    <row r="1015" spans="1:21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28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50</v>
      </c>
    </row>
    <row r="1017" spans="1:21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30</v>
      </c>
    </row>
    <row r="1018" spans="1:21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45</v>
      </c>
    </row>
    <row r="1019" spans="1:21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40</v>
      </c>
    </row>
    <row r="1020" spans="1:21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30</v>
      </c>
    </row>
    <row r="1021" spans="1:21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30</v>
      </c>
    </row>
    <row r="1022" spans="1:21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30</v>
      </c>
    </row>
    <row r="1023" spans="1:21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23</v>
      </c>
    </row>
    <row r="1024" spans="1:21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30</v>
      </c>
    </row>
    <row r="1025" spans="1:21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30</v>
      </c>
    </row>
    <row r="1026" spans="1:21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30</v>
      </c>
    </row>
    <row r="1027" spans="1:21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ROUND(E1027/D1027*100,0)</f>
        <v>110</v>
      </c>
      <c r="P1027">
        <f t="shared" ref="P1027:P1090" si="113" xml:space="preserve"> IF(E1027 &gt;0,  ROUND((E1027/L1027),2), 0)</f>
        <v>71.849999999999994</v>
      </c>
      <c r="Q1027" t="str">
        <f t="shared" ref="Q1027:Q1090" si="114">LEFT(N1027,   FIND("/",N1027)-1)</f>
        <v>music</v>
      </c>
      <c r="R1027" t="str">
        <f t="shared" ref="R1027:R1090" si="115">RIGHT(N1027,   LEN(N1027) - FIND("/",N1027))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>
        <f t="shared" ref="U1027:U1090" si="118">DATEDIF(S1027,T1027,"D")</f>
        <v>30</v>
      </c>
    </row>
    <row r="1028" spans="1:21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34</v>
      </c>
    </row>
    <row r="1029" spans="1:21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30</v>
      </c>
    </row>
    <row r="1030" spans="1:21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45</v>
      </c>
    </row>
    <row r="1031" spans="1:21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54</v>
      </c>
    </row>
    <row r="1032" spans="1:21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14</v>
      </c>
    </row>
    <row r="1033" spans="1:21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30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30</v>
      </c>
    </row>
    <row r="1035" spans="1:21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28</v>
      </c>
    </row>
    <row r="1036" spans="1:21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32</v>
      </c>
    </row>
    <row r="1037" spans="1:21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30</v>
      </c>
    </row>
    <row r="1038" spans="1:21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32</v>
      </c>
    </row>
    <row r="1039" spans="1:21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23</v>
      </c>
    </row>
    <row r="1040" spans="1:21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30</v>
      </c>
    </row>
    <row r="1041" spans="1:21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25</v>
      </c>
    </row>
    <row r="1042" spans="1:21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30</v>
      </c>
    </row>
    <row r="1043" spans="1:21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</v>
      </c>
    </row>
    <row r="1044" spans="1:21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43</v>
      </c>
    </row>
    <row r="1045" spans="1:21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30</v>
      </c>
    </row>
    <row r="1046" spans="1:21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57</v>
      </c>
    </row>
    <row r="1047" spans="1:21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30</v>
      </c>
    </row>
    <row r="1048" spans="1:21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45</v>
      </c>
    </row>
    <row r="1049" spans="1:21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30</v>
      </c>
    </row>
    <row r="1050" spans="1:21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40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30</v>
      </c>
    </row>
    <row r="1052" spans="1:21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30</v>
      </c>
    </row>
    <row r="1053" spans="1:21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28</v>
      </c>
    </row>
    <row r="1054" spans="1:21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44</v>
      </c>
    </row>
    <row r="1055" spans="1:21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25</v>
      </c>
    </row>
    <row r="1056" spans="1:21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30</v>
      </c>
    </row>
    <row r="1057" spans="1:21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30</v>
      </c>
    </row>
    <row r="1058" spans="1:21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60</v>
      </c>
    </row>
    <row r="1059" spans="1:21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30</v>
      </c>
    </row>
    <row r="1060" spans="1:21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42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30</v>
      </c>
    </row>
    <row r="1062" spans="1:21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30</v>
      </c>
    </row>
    <row r="1063" spans="1:21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60</v>
      </c>
    </row>
    <row r="1064" spans="1:21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7</v>
      </c>
    </row>
    <row r="1065" spans="1:21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30</v>
      </c>
    </row>
    <row r="1066" spans="1:21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45</v>
      </c>
    </row>
    <row r="1067" spans="1:21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28</v>
      </c>
    </row>
    <row r="1068" spans="1:21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45</v>
      </c>
    </row>
    <row r="1069" spans="1:21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30</v>
      </c>
    </row>
    <row r="1070" spans="1:21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30</v>
      </c>
    </row>
    <row r="1071" spans="1:21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32</v>
      </c>
    </row>
    <row r="1072" spans="1:21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</v>
      </c>
    </row>
    <row r="1073" spans="1:21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30</v>
      </c>
    </row>
    <row r="1074" spans="1:21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30</v>
      </c>
    </row>
    <row r="1075" spans="1:21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30</v>
      </c>
    </row>
    <row r="1076" spans="1:21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30</v>
      </c>
    </row>
    <row r="1077" spans="1:21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30</v>
      </c>
    </row>
    <row r="1078" spans="1:21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55</v>
      </c>
    </row>
    <row r="1079" spans="1:21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30</v>
      </c>
    </row>
    <row r="1080" spans="1:21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45</v>
      </c>
    </row>
    <row r="1081" spans="1:21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25</v>
      </c>
    </row>
    <row r="1082" spans="1:21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30</v>
      </c>
    </row>
    <row r="1083" spans="1:21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30</v>
      </c>
    </row>
    <row r="1084" spans="1:21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30</v>
      </c>
    </row>
    <row r="1085" spans="1:21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60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30</v>
      </c>
    </row>
    <row r="1087" spans="1:21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30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30</v>
      </c>
    </row>
    <row r="1089" spans="1:21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30</v>
      </c>
    </row>
    <row r="1090" spans="1:21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30</v>
      </c>
    </row>
    <row r="1091" spans="1:21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ROUND(E1091/D1091*100,0)</f>
        <v>8</v>
      </c>
      <c r="P1091">
        <f t="shared" ref="P1091:P1154" si="120" xml:space="preserve"> IF(E1091 &gt;0,  ROUND((E1091/L1091),2), 0)</f>
        <v>23.96</v>
      </c>
      <c r="Q1091" t="str">
        <f t="shared" ref="Q1091:Q1154" si="121">LEFT(N1091,   FIND("/",N1091)-1)</f>
        <v>games</v>
      </c>
      <c r="R1091" t="str">
        <f t="shared" ref="R1091:R1154" si="122">RIGHT(N1091,   LEN(N1091) - FIND("/",N1091))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>
        <f t="shared" ref="U1091:U1154" si="125">DATEDIF(S1091,T1091,"D")</f>
        <v>30</v>
      </c>
    </row>
    <row r="1092" spans="1:21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30</v>
      </c>
    </row>
    <row r="1093" spans="1:21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30</v>
      </c>
    </row>
    <row r="1094" spans="1:21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30</v>
      </c>
    </row>
    <row r="1095" spans="1:21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15</v>
      </c>
    </row>
    <row r="1096" spans="1:21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30</v>
      </c>
    </row>
    <row r="1097" spans="1:21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30</v>
      </c>
    </row>
    <row r="1098" spans="1:21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31</v>
      </c>
    </row>
    <row r="1099" spans="1:21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40</v>
      </c>
    </row>
    <row r="1100" spans="1:21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30</v>
      </c>
    </row>
    <row r="1101" spans="1:21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30</v>
      </c>
    </row>
    <row r="1102" spans="1:21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30</v>
      </c>
    </row>
    <row r="1103" spans="1:21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27</v>
      </c>
    </row>
    <row r="1104" spans="1:21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40</v>
      </c>
    </row>
    <row r="1105" spans="1:21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60</v>
      </c>
    </row>
    <row r="1106" spans="1:21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30</v>
      </c>
    </row>
    <row r="1107" spans="1:21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30</v>
      </c>
    </row>
    <row r="1108" spans="1:21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30</v>
      </c>
    </row>
    <row r="1109" spans="1:21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30</v>
      </c>
    </row>
    <row r="1110" spans="1:21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60</v>
      </c>
    </row>
    <row r="1111" spans="1:21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30</v>
      </c>
    </row>
    <row r="1112" spans="1:21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30</v>
      </c>
    </row>
    <row r="1113" spans="1:21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30</v>
      </c>
    </row>
    <row r="1114" spans="1:21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60</v>
      </c>
    </row>
    <row r="1115" spans="1:21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30</v>
      </c>
    </row>
    <row r="1116" spans="1:21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30</v>
      </c>
    </row>
    <row r="1117" spans="1:21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30</v>
      </c>
    </row>
    <row r="1118" spans="1:21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60</v>
      </c>
    </row>
    <row r="1119" spans="1:21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30</v>
      </c>
    </row>
    <row r="1120" spans="1:21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30</v>
      </c>
    </row>
    <row r="1121" spans="1:21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13</v>
      </c>
    </row>
    <row r="1122" spans="1:21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45</v>
      </c>
    </row>
    <row r="1123" spans="1:21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30</v>
      </c>
    </row>
    <row r="1124" spans="1:21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14</v>
      </c>
    </row>
    <row r="1125" spans="1:21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30</v>
      </c>
    </row>
    <row r="1126" spans="1:21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30</v>
      </c>
    </row>
    <row r="1127" spans="1:21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60</v>
      </c>
    </row>
    <row r="1128" spans="1:21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30</v>
      </c>
    </row>
    <row r="1129" spans="1:21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31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30</v>
      </c>
    </row>
    <row r="1131" spans="1:21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30</v>
      </c>
    </row>
    <row r="1132" spans="1:21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61</v>
      </c>
    </row>
    <row r="1133" spans="1:21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30</v>
      </c>
    </row>
    <row r="1134" spans="1:21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30</v>
      </c>
    </row>
    <row r="1135" spans="1:21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30</v>
      </c>
    </row>
    <row r="1136" spans="1:21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14</v>
      </c>
    </row>
    <row r="1137" spans="1:21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30</v>
      </c>
    </row>
    <row r="1138" spans="1:21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30</v>
      </c>
    </row>
    <row r="1139" spans="1:21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30</v>
      </c>
    </row>
    <row r="1140" spans="1:21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</v>
      </c>
    </row>
    <row r="1141" spans="1:21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30</v>
      </c>
    </row>
    <row r="1142" spans="1:21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30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30</v>
      </c>
    </row>
    <row r="1144" spans="1:21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30</v>
      </c>
    </row>
    <row r="1145" spans="1:21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30</v>
      </c>
    </row>
    <row r="1146" spans="1:21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30</v>
      </c>
    </row>
    <row r="1147" spans="1:21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60</v>
      </c>
    </row>
    <row r="1148" spans="1:21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38</v>
      </c>
    </row>
    <row r="1149" spans="1:21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60</v>
      </c>
    </row>
    <row r="1150" spans="1:21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30</v>
      </c>
    </row>
    <row r="1151" spans="1:21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30</v>
      </c>
    </row>
    <row r="1152" spans="1:21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60</v>
      </c>
    </row>
    <row r="1153" spans="1:21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30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30</v>
      </c>
    </row>
    <row r="1155" spans="1:21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ROUND(E1155/D1155*100,0)</f>
        <v>1</v>
      </c>
      <c r="P1155">
        <f t="shared" ref="P1155:P1218" si="127" xml:space="preserve"> IF(E1155 &gt;0,  ROUND((E1155/L1155),2), 0)</f>
        <v>50</v>
      </c>
      <c r="Q1155" t="str">
        <f t="shared" ref="Q1155:Q1218" si="128">LEFT(N1155,   FIND("/",N1155)-1)</f>
        <v>food</v>
      </c>
      <c r="R1155" t="str">
        <f t="shared" ref="R1155:R1218" si="129">RIGHT(N1155,   LEN(N1155) - FIND("/",N1155))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>
        <f t="shared" ref="U1155:U1218" si="132">DATEDIF(S1155,T1155,"D")</f>
        <v>30</v>
      </c>
    </row>
    <row r="1156" spans="1:21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30</v>
      </c>
    </row>
    <row r="1157" spans="1:21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30</v>
      </c>
    </row>
    <row r="1158" spans="1:21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30</v>
      </c>
    </row>
    <row r="1159" spans="1:21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60</v>
      </c>
    </row>
    <row r="1160" spans="1:21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30</v>
      </c>
    </row>
    <row r="1161" spans="1:21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31</v>
      </c>
    </row>
    <row r="1162" spans="1:21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30</v>
      </c>
    </row>
    <row r="1163" spans="1:21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21</v>
      </c>
    </row>
    <row r="1164" spans="1:21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31</v>
      </c>
    </row>
    <row r="1165" spans="1:21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30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30</v>
      </c>
    </row>
    <row r="1167" spans="1:21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34</v>
      </c>
    </row>
    <row r="1168" spans="1:21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31</v>
      </c>
    </row>
    <row r="1169" spans="1:21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31</v>
      </c>
    </row>
    <row r="1170" spans="1:21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30</v>
      </c>
    </row>
    <row r="1171" spans="1:21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30</v>
      </c>
    </row>
    <row r="1172" spans="1:21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30</v>
      </c>
    </row>
    <row r="1173" spans="1:21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18</v>
      </c>
    </row>
    <row r="1174" spans="1:21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30</v>
      </c>
    </row>
    <row r="1175" spans="1:21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35</v>
      </c>
    </row>
    <row r="1176" spans="1:21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30</v>
      </c>
    </row>
    <row r="1177" spans="1:21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30</v>
      </c>
    </row>
    <row r="1178" spans="1:21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54</v>
      </c>
    </row>
    <row r="1179" spans="1:21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30</v>
      </c>
    </row>
    <row r="1180" spans="1:21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30</v>
      </c>
    </row>
    <row r="1181" spans="1:21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30</v>
      </c>
    </row>
    <row r="1182" spans="1:21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37</v>
      </c>
    </row>
    <row r="1183" spans="1:21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30</v>
      </c>
    </row>
    <row r="1184" spans="1:21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19</v>
      </c>
    </row>
    <row r="1185" spans="1:21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</v>
      </c>
    </row>
    <row r="1186" spans="1:21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31</v>
      </c>
    </row>
    <row r="1187" spans="1:21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33</v>
      </c>
    </row>
    <row r="1188" spans="1:21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33</v>
      </c>
    </row>
    <row r="1189" spans="1:21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32</v>
      </c>
    </row>
    <row r="1190" spans="1:21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21</v>
      </c>
    </row>
    <row r="1191" spans="1:21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21</v>
      </c>
    </row>
    <row r="1192" spans="1:21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30</v>
      </c>
    </row>
    <row r="1193" spans="1:21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30</v>
      </c>
    </row>
    <row r="1194" spans="1:21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30</v>
      </c>
    </row>
    <row r="1195" spans="1:21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60</v>
      </c>
    </row>
    <row r="1196" spans="1:21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30</v>
      </c>
    </row>
    <row r="1197" spans="1:21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60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30</v>
      </c>
    </row>
    <row r="1199" spans="1:21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31</v>
      </c>
    </row>
    <row r="1200" spans="1:21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36</v>
      </c>
    </row>
    <row r="1201" spans="1:21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32</v>
      </c>
    </row>
    <row r="1202" spans="1:21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21</v>
      </c>
    </row>
    <row r="1203" spans="1:21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30</v>
      </c>
    </row>
    <row r="1204" spans="1:21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30</v>
      </c>
    </row>
    <row r="1205" spans="1:21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30</v>
      </c>
    </row>
    <row r="1206" spans="1:21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45</v>
      </c>
    </row>
    <row r="1207" spans="1:21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30</v>
      </c>
    </row>
    <row r="1208" spans="1:21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33</v>
      </c>
    </row>
    <row r="1209" spans="1:21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30</v>
      </c>
    </row>
    <row r="1210" spans="1:21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30</v>
      </c>
    </row>
    <row r="1211" spans="1:21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30</v>
      </c>
    </row>
    <row r="1212" spans="1:21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23</v>
      </c>
    </row>
    <row r="1213" spans="1:21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15</v>
      </c>
    </row>
    <row r="1214" spans="1:21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17</v>
      </c>
    </row>
    <row r="1215" spans="1:21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35</v>
      </c>
    </row>
    <row r="1216" spans="1:21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60</v>
      </c>
    </row>
    <row r="1217" spans="1:21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30</v>
      </c>
    </row>
    <row r="1218" spans="1:21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32</v>
      </c>
    </row>
    <row r="1219" spans="1:21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ROUND(E1219/D1219*100,0)</f>
        <v>103</v>
      </c>
      <c r="P1219">
        <f t="shared" ref="P1219:P1282" si="134" xml:space="preserve"> IF(E1219 &gt;0,  ROUND((E1219/L1219),2), 0)</f>
        <v>148.57</v>
      </c>
      <c r="Q1219" t="str">
        <f t="shared" ref="Q1219:Q1282" si="135">LEFT(N1219,   FIND("/",N1219)-1)</f>
        <v>photography</v>
      </c>
      <c r="R1219" t="str">
        <f t="shared" ref="R1219:R1282" si="136">RIGHT(N1219,   LEN(N1219) - FIND("/",N1219))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>
        <f t="shared" ref="U1219:U1282" si="139">DATEDIF(S1219,T1219,"D")</f>
        <v>30</v>
      </c>
    </row>
    <row r="1220" spans="1:21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31</v>
      </c>
    </row>
    <row r="1221" spans="1:21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30</v>
      </c>
    </row>
    <row r="1222" spans="1:21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30</v>
      </c>
    </row>
    <row r="1223" spans="1:21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28</v>
      </c>
    </row>
    <row r="1224" spans="1:21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31</v>
      </c>
    </row>
    <row r="1225" spans="1:21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30</v>
      </c>
    </row>
    <row r="1226" spans="1:21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60</v>
      </c>
    </row>
    <row r="1227" spans="1:21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60</v>
      </c>
    </row>
    <row r="1228" spans="1:21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35</v>
      </c>
    </row>
    <row r="1229" spans="1:21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31</v>
      </c>
    </row>
    <row r="1230" spans="1:21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60</v>
      </c>
    </row>
    <row r="1231" spans="1:21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30</v>
      </c>
    </row>
    <row r="1232" spans="1:21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30</v>
      </c>
    </row>
    <row r="1233" spans="1:21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51</v>
      </c>
    </row>
    <row r="1234" spans="1:21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47</v>
      </c>
    </row>
    <row r="1235" spans="1:21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21</v>
      </c>
    </row>
    <row r="1236" spans="1:21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30</v>
      </c>
    </row>
    <row r="1237" spans="1:21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40</v>
      </c>
    </row>
    <row r="1238" spans="1:21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8</v>
      </c>
    </row>
    <row r="1239" spans="1:21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</v>
      </c>
    </row>
    <row r="1240" spans="1:21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30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30</v>
      </c>
    </row>
    <row r="1242" spans="1:21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58</v>
      </c>
    </row>
    <row r="1243" spans="1:21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23</v>
      </c>
    </row>
    <row r="1244" spans="1:21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15</v>
      </c>
    </row>
    <row r="1245" spans="1:21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61</v>
      </c>
    </row>
    <row r="1246" spans="1:21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31</v>
      </c>
    </row>
    <row r="1247" spans="1:21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30</v>
      </c>
    </row>
    <row r="1248" spans="1:21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45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30</v>
      </c>
    </row>
    <row r="1250" spans="1:21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36</v>
      </c>
    </row>
    <row r="1251" spans="1:21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30</v>
      </c>
    </row>
    <row r="1252" spans="1:21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45</v>
      </c>
    </row>
    <row r="1253" spans="1:21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60</v>
      </c>
    </row>
    <row r="1254" spans="1:21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28</v>
      </c>
    </row>
    <row r="1255" spans="1:21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30</v>
      </c>
    </row>
    <row r="1256" spans="1:21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57</v>
      </c>
    </row>
    <row r="1257" spans="1:21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30</v>
      </c>
    </row>
    <row r="1258" spans="1:21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30</v>
      </c>
    </row>
    <row r="1259" spans="1:21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49</v>
      </c>
    </row>
    <row r="1260" spans="1:21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30</v>
      </c>
    </row>
    <row r="1261" spans="1:21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33</v>
      </c>
    </row>
    <row r="1262" spans="1:21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30</v>
      </c>
    </row>
    <row r="1263" spans="1:21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30</v>
      </c>
    </row>
    <row r="1264" spans="1:21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30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35</v>
      </c>
    </row>
    <row r="1266" spans="1:21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29</v>
      </c>
    </row>
    <row r="1267" spans="1:21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47</v>
      </c>
    </row>
    <row r="1268" spans="1:21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30</v>
      </c>
    </row>
    <row r="1269" spans="1:21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30</v>
      </c>
    </row>
    <row r="1270" spans="1:21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30</v>
      </c>
    </row>
    <row r="1271" spans="1:21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31</v>
      </c>
    </row>
    <row r="1272" spans="1:21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60</v>
      </c>
    </row>
    <row r="1273" spans="1:21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30</v>
      </c>
    </row>
    <row r="1274" spans="1:21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70</v>
      </c>
    </row>
    <row r="1275" spans="1:21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30</v>
      </c>
    </row>
    <row r="1276" spans="1:21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35</v>
      </c>
    </row>
    <row r="1277" spans="1:21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35</v>
      </c>
    </row>
    <row r="1278" spans="1:21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50</v>
      </c>
    </row>
    <row r="1279" spans="1:21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35</v>
      </c>
    </row>
    <row r="1280" spans="1:21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29</v>
      </c>
    </row>
    <row r="1281" spans="1:21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40</v>
      </c>
    </row>
    <row r="1282" spans="1:21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90</v>
      </c>
    </row>
    <row r="1283" spans="1:21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ROUND(E1283/D1283*100,0)</f>
        <v>111</v>
      </c>
      <c r="P1283">
        <f t="shared" ref="P1283:P1346" si="141" xml:space="preserve"> IF(E1283 &gt;0,  ROUND((E1283/L1283),2), 0)</f>
        <v>104.73</v>
      </c>
      <c r="Q1283" t="str">
        <f t="shared" ref="Q1283:Q1346" si="142">LEFT(N1283,   FIND("/",N1283)-1)</f>
        <v>music</v>
      </c>
      <c r="R1283" t="str">
        <f t="shared" ref="R1283:R1346" si="143">RIGHT(N1283,   LEN(N1283) - FIND("/",N1283))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>
        <f t="shared" ref="U1283:U1346" si="146">DATEDIF(S1283,T1283,"D")</f>
        <v>20</v>
      </c>
    </row>
    <row r="1284" spans="1:21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31</v>
      </c>
    </row>
    <row r="1285" spans="1:21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24</v>
      </c>
    </row>
    <row r="1286" spans="1:21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23</v>
      </c>
    </row>
    <row r="1287" spans="1:21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15</v>
      </c>
    </row>
    <row r="1288" spans="1:21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13</v>
      </c>
    </row>
    <row r="1289" spans="1:21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60</v>
      </c>
    </row>
    <row r="1290" spans="1:21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31</v>
      </c>
    </row>
    <row r="1291" spans="1:21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30</v>
      </c>
    </row>
    <row r="1292" spans="1:21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31</v>
      </c>
    </row>
    <row r="1293" spans="1:21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37</v>
      </c>
    </row>
    <row r="1294" spans="1:21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27</v>
      </c>
    </row>
    <row r="1295" spans="1:21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30</v>
      </c>
    </row>
    <row r="1296" spans="1:21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18</v>
      </c>
    </row>
    <row r="1297" spans="1:21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30</v>
      </c>
    </row>
    <row r="1298" spans="1:21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</v>
      </c>
    </row>
    <row r="1299" spans="1:21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30</v>
      </c>
    </row>
    <row r="1300" spans="1:21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30</v>
      </c>
    </row>
    <row r="1301" spans="1:21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30</v>
      </c>
    </row>
    <row r="1302" spans="1:21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39</v>
      </c>
    </row>
    <row r="1303" spans="1:21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11</v>
      </c>
    </row>
    <row r="1304" spans="1:21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30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16</v>
      </c>
    </row>
    <row r="1306" spans="1:21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60</v>
      </c>
    </row>
    <row r="1307" spans="1:21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29</v>
      </c>
    </row>
    <row r="1308" spans="1:21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30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30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40</v>
      </c>
    </row>
    <row r="1311" spans="1:21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35</v>
      </c>
    </row>
    <row r="1312" spans="1:21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45</v>
      </c>
    </row>
    <row r="1313" spans="1:21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35</v>
      </c>
    </row>
    <row r="1314" spans="1:21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30</v>
      </c>
    </row>
    <row r="1315" spans="1:21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30</v>
      </c>
    </row>
    <row r="1316" spans="1:21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60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36</v>
      </c>
    </row>
    <row r="1318" spans="1:21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35</v>
      </c>
    </row>
    <row r="1319" spans="1:21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52</v>
      </c>
    </row>
    <row r="1320" spans="1:21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30</v>
      </c>
    </row>
    <row r="1321" spans="1:21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15</v>
      </c>
    </row>
    <row r="1322" spans="1:21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29</v>
      </c>
    </row>
    <row r="1323" spans="1:21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30</v>
      </c>
    </row>
    <row r="1324" spans="1:21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30</v>
      </c>
    </row>
    <row r="1325" spans="1:21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35</v>
      </c>
    </row>
    <row r="1326" spans="1:21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30</v>
      </c>
    </row>
    <row r="1327" spans="1:21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30</v>
      </c>
    </row>
    <row r="1328" spans="1:21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45</v>
      </c>
    </row>
    <row r="1329" spans="1:21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30</v>
      </c>
    </row>
    <row r="1330" spans="1:21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45</v>
      </c>
    </row>
    <row r="1331" spans="1:21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40</v>
      </c>
    </row>
    <row r="1332" spans="1:21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31</v>
      </c>
    </row>
    <row r="1333" spans="1:21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30</v>
      </c>
    </row>
    <row r="1334" spans="1:21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30</v>
      </c>
    </row>
    <row r="1335" spans="1:21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30</v>
      </c>
    </row>
    <row r="1336" spans="1:21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30</v>
      </c>
    </row>
    <row r="1337" spans="1:21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30</v>
      </c>
    </row>
    <row r="1338" spans="1:21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35</v>
      </c>
    </row>
    <row r="1339" spans="1:21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30</v>
      </c>
    </row>
    <row r="1340" spans="1:21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30</v>
      </c>
    </row>
    <row r="1341" spans="1:21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45</v>
      </c>
    </row>
    <row r="1342" spans="1:21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30</v>
      </c>
    </row>
    <row r="1343" spans="1:21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32</v>
      </c>
    </row>
    <row r="1344" spans="1:21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30</v>
      </c>
    </row>
    <row r="1345" spans="1:21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59</v>
      </c>
    </row>
    <row r="1346" spans="1:21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29</v>
      </c>
    </row>
    <row r="1347" spans="1:21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ROUND(E1347/D1347*100,0)</f>
        <v>125</v>
      </c>
      <c r="P1347">
        <f t="shared" ref="P1347:P1410" si="148" xml:space="preserve"> IF(E1347 &gt;0,  ROUND((E1347/L1347),2), 0)</f>
        <v>53.57</v>
      </c>
      <c r="Q1347" t="str">
        <f t="shared" ref="Q1347:Q1410" si="149">LEFT(N1347,   FIND("/",N1347)-1)</f>
        <v>publishing</v>
      </c>
      <c r="R1347" t="str">
        <f t="shared" ref="R1347:R1410" si="150">RIGHT(N1347,   LEN(N1347) - FIND("/",N1347))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>
        <f t="shared" ref="U1347:U1410" si="153">DATEDIF(S1347,T1347,"D")</f>
        <v>35</v>
      </c>
    </row>
    <row r="1348" spans="1:21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30</v>
      </c>
    </row>
    <row r="1349" spans="1:21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30</v>
      </c>
    </row>
    <row r="1350" spans="1:21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28</v>
      </c>
    </row>
    <row r="1351" spans="1:21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37</v>
      </c>
    </row>
    <row r="1352" spans="1:21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30</v>
      </c>
    </row>
    <row r="1353" spans="1:21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30</v>
      </c>
    </row>
    <row r="1354" spans="1:21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52</v>
      </c>
    </row>
    <row r="1355" spans="1:21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35</v>
      </c>
    </row>
    <row r="1356" spans="1:21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30</v>
      </c>
    </row>
    <row r="1357" spans="1:21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30</v>
      </c>
    </row>
    <row r="1358" spans="1:21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30</v>
      </c>
    </row>
    <row r="1359" spans="1:21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30</v>
      </c>
    </row>
    <row r="1360" spans="1:21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30</v>
      </c>
    </row>
    <row r="1361" spans="1:21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62</v>
      </c>
    </row>
    <row r="1362" spans="1:21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28</v>
      </c>
    </row>
    <row r="1363" spans="1:21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30</v>
      </c>
    </row>
    <row r="1364" spans="1:21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60</v>
      </c>
    </row>
    <row r="1365" spans="1:21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19</v>
      </c>
    </row>
    <row r="1366" spans="1:21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60</v>
      </c>
    </row>
    <row r="1367" spans="1:21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30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46</v>
      </c>
    </row>
    <row r="1369" spans="1:21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30</v>
      </c>
    </row>
    <row r="1370" spans="1:21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24</v>
      </c>
    </row>
    <row r="1371" spans="1:21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30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15</v>
      </c>
    </row>
    <row r="1373" spans="1:21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30</v>
      </c>
    </row>
    <row r="1374" spans="1:21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30</v>
      </c>
    </row>
    <row r="1375" spans="1:21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30</v>
      </c>
    </row>
    <row r="1376" spans="1:21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30</v>
      </c>
    </row>
    <row r="1377" spans="1:21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30</v>
      </c>
    </row>
    <row r="1378" spans="1:21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30</v>
      </c>
    </row>
    <row r="1379" spans="1:21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22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15</v>
      </c>
    </row>
    <row r="1381" spans="1:21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30</v>
      </c>
    </row>
    <row r="1382" spans="1:21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23</v>
      </c>
    </row>
    <row r="1383" spans="1:21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30</v>
      </c>
    </row>
    <row r="1384" spans="1:21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30</v>
      </c>
    </row>
    <row r="1385" spans="1:21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</v>
      </c>
    </row>
    <row r="1386" spans="1:21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30</v>
      </c>
    </row>
    <row r="1387" spans="1:21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56</v>
      </c>
    </row>
    <row r="1388" spans="1:21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30</v>
      </c>
    </row>
    <row r="1389" spans="1:21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32</v>
      </c>
    </row>
    <row r="1390" spans="1:21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26</v>
      </c>
    </row>
    <row r="1391" spans="1:21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30</v>
      </c>
    </row>
    <row r="1392" spans="1:21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34</v>
      </c>
    </row>
    <row r="1393" spans="1:21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45</v>
      </c>
    </row>
    <row r="1394" spans="1:21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31</v>
      </c>
    </row>
    <row r="1395" spans="1:21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30</v>
      </c>
    </row>
    <row r="1396" spans="1:21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43</v>
      </c>
    </row>
    <row r="1397" spans="1:21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30</v>
      </c>
    </row>
    <row r="1398" spans="1:21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30</v>
      </c>
    </row>
    <row r="1399" spans="1:21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30</v>
      </c>
    </row>
    <row r="1400" spans="1:21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30</v>
      </c>
    </row>
    <row r="1401" spans="1:21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30</v>
      </c>
    </row>
    <row r="1402" spans="1:21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35</v>
      </c>
    </row>
    <row r="1403" spans="1:21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21</v>
      </c>
    </row>
    <row r="1404" spans="1:21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60</v>
      </c>
    </row>
    <row r="1405" spans="1:21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30</v>
      </c>
    </row>
    <row r="1406" spans="1:21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25</v>
      </c>
    </row>
    <row r="1407" spans="1:21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30</v>
      </c>
    </row>
    <row r="1408" spans="1:21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53</v>
      </c>
    </row>
    <row r="1409" spans="1:21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25</v>
      </c>
    </row>
    <row r="1410" spans="1:21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30</v>
      </c>
    </row>
    <row r="1411" spans="1:21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ROUND(E1411/D1411*100,0)</f>
        <v>0</v>
      </c>
      <c r="P1411">
        <f t="shared" ref="P1411:P1474" si="155" xml:space="preserve"> IF(E1411 &gt;0,  ROUND((E1411/L1411),2), 0)</f>
        <v>0</v>
      </c>
      <c r="Q1411" t="str">
        <f t="shared" ref="Q1411:Q1474" si="156">LEFT(N1411,   FIND("/",N1411)-1)</f>
        <v>publishing</v>
      </c>
      <c r="R1411" t="str">
        <f t="shared" ref="R1411:R1474" si="157">RIGHT(N1411,   LEN(N1411) - FIND("/",N1411))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>
        <f t="shared" ref="U1411:U1474" si="160">DATEDIF(S1411,T1411,"D")</f>
        <v>60</v>
      </c>
    </row>
    <row r="1412" spans="1:21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45</v>
      </c>
    </row>
    <row r="1413" spans="1:21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28</v>
      </c>
    </row>
    <row r="1414" spans="1:21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30</v>
      </c>
    </row>
    <row r="1415" spans="1:21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60</v>
      </c>
    </row>
    <row r="1416" spans="1:21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30</v>
      </c>
    </row>
    <row r="1417" spans="1:21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40</v>
      </c>
    </row>
    <row r="1418" spans="1:21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30</v>
      </c>
    </row>
    <row r="1419" spans="1:21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30</v>
      </c>
    </row>
    <row r="1420" spans="1:21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30</v>
      </c>
    </row>
    <row r="1421" spans="1:21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30</v>
      </c>
    </row>
    <row r="1422" spans="1:21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25</v>
      </c>
    </row>
    <row r="1423" spans="1:21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30</v>
      </c>
    </row>
    <row r="1424" spans="1:21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30</v>
      </c>
    </row>
    <row r="1425" spans="1:21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30</v>
      </c>
    </row>
    <row r="1426" spans="1:21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13</v>
      </c>
    </row>
    <row r="1427" spans="1:21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30</v>
      </c>
    </row>
    <row r="1428" spans="1:21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60</v>
      </c>
    </row>
    <row r="1429" spans="1:21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30</v>
      </c>
    </row>
    <row r="1430" spans="1:21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30</v>
      </c>
    </row>
    <row r="1431" spans="1:21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30</v>
      </c>
    </row>
    <row r="1432" spans="1:21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31</v>
      </c>
    </row>
    <row r="1433" spans="1:21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30</v>
      </c>
    </row>
    <row r="1434" spans="1:21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30</v>
      </c>
    </row>
    <row r="1435" spans="1:21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41</v>
      </c>
    </row>
    <row r="1436" spans="1:21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21</v>
      </c>
    </row>
    <row r="1437" spans="1:21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30</v>
      </c>
    </row>
    <row r="1438" spans="1:21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30</v>
      </c>
    </row>
    <row r="1439" spans="1:21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37</v>
      </c>
    </row>
    <row r="1440" spans="1:21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30</v>
      </c>
    </row>
    <row r="1441" spans="1:21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30</v>
      </c>
    </row>
    <row r="1442" spans="1:21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30</v>
      </c>
    </row>
    <row r="1443" spans="1:21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60</v>
      </c>
    </row>
    <row r="1444" spans="1:21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30</v>
      </c>
    </row>
    <row r="1445" spans="1:21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30</v>
      </c>
    </row>
    <row r="1446" spans="1:21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60</v>
      </c>
    </row>
    <row r="1447" spans="1:21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30</v>
      </c>
    </row>
    <row r="1448" spans="1:21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</v>
      </c>
    </row>
    <row r="1449" spans="1:21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30</v>
      </c>
    </row>
    <row r="1450" spans="1:21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31</v>
      </c>
    </row>
    <row r="1451" spans="1:21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48</v>
      </c>
    </row>
    <row r="1452" spans="1:21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30</v>
      </c>
    </row>
    <row r="1453" spans="1:21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31</v>
      </c>
    </row>
    <row r="1454" spans="1:21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30</v>
      </c>
    </row>
    <row r="1455" spans="1:21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45</v>
      </c>
    </row>
    <row r="1456" spans="1:21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21</v>
      </c>
    </row>
    <row r="1457" spans="1:21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55</v>
      </c>
    </row>
    <row r="1458" spans="1:21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30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30</v>
      </c>
    </row>
    <row r="1460" spans="1:21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31</v>
      </c>
    </row>
    <row r="1461" spans="1:21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28</v>
      </c>
    </row>
    <row r="1462" spans="1:21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58</v>
      </c>
    </row>
    <row r="1463" spans="1:21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34</v>
      </c>
    </row>
    <row r="1464" spans="1:21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30</v>
      </c>
    </row>
    <row r="1465" spans="1:21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45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30</v>
      </c>
    </row>
    <row r="1467" spans="1:21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31</v>
      </c>
    </row>
    <row r="1468" spans="1:21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41</v>
      </c>
    </row>
    <row r="1469" spans="1:21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60</v>
      </c>
    </row>
    <row r="1470" spans="1:21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60</v>
      </c>
    </row>
    <row r="1471" spans="1:21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30</v>
      </c>
    </row>
    <row r="1472" spans="1:21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21</v>
      </c>
    </row>
    <row r="1473" spans="1:21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30</v>
      </c>
    </row>
    <row r="1474" spans="1:21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30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ROUND(E1475/D1475*100,0)</f>
        <v>121</v>
      </c>
      <c r="P1475">
        <f t="shared" ref="P1475:P1538" si="162" xml:space="preserve"> IF(E1475 &gt;0,  ROUND((E1475/L1475),2), 0)</f>
        <v>38.46</v>
      </c>
      <c r="Q1475" t="str">
        <f t="shared" ref="Q1475:Q1538" si="163">LEFT(N1475,   FIND("/",N1475)-1)</f>
        <v>publishing</v>
      </c>
      <c r="R1475" t="str">
        <f t="shared" ref="R1475:R1538" si="164">RIGHT(N1475,   LEN(N1475) - FIND("/",N1475))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>
        <f t="shared" ref="U1475:U1538" si="167">DATEDIF(S1475,T1475,"D")</f>
        <v>30</v>
      </c>
    </row>
    <row r="1476" spans="1:21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30</v>
      </c>
    </row>
    <row r="1477" spans="1:21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33</v>
      </c>
    </row>
    <row r="1478" spans="1:21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30</v>
      </c>
    </row>
    <row r="1479" spans="1:21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60</v>
      </c>
    </row>
    <row r="1480" spans="1:21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14</v>
      </c>
    </row>
    <row r="1481" spans="1:21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15</v>
      </c>
    </row>
    <row r="1482" spans="1:21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17</v>
      </c>
    </row>
    <row r="1483" spans="1:21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30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23</v>
      </c>
    </row>
    <row r="1485" spans="1:21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25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58</v>
      </c>
    </row>
    <row r="1487" spans="1:21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45</v>
      </c>
    </row>
    <row r="1488" spans="1:21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30</v>
      </c>
    </row>
    <row r="1489" spans="1:21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30</v>
      </c>
    </row>
    <row r="1490" spans="1:21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30</v>
      </c>
    </row>
    <row r="1491" spans="1:21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30</v>
      </c>
    </row>
    <row r="1492" spans="1:21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29</v>
      </c>
    </row>
    <row r="1493" spans="1:21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59</v>
      </c>
    </row>
    <row r="1494" spans="1:21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30</v>
      </c>
    </row>
    <row r="1495" spans="1:21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30</v>
      </c>
    </row>
    <row r="1496" spans="1:21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30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30</v>
      </c>
    </row>
    <row r="1498" spans="1:21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60</v>
      </c>
    </row>
    <row r="1499" spans="1:21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42</v>
      </c>
    </row>
    <row r="1500" spans="1:21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45</v>
      </c>
    </row>
    <row r="1501" spans="1:21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60</v>
      </c>
    </row>
    <row r="1502" spans="1:21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30</v>
      </c>
    </row>
    <row r="1503" spans="1:21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30</v>
      </c>
    </row>
    <row r="1504" spans="1:21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28</v>
      </c>
    </row>
    <row r="1505" spans="1:21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60</v>
      </c>
    </row>
    <row r="1506" spans="1:21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28</v>
      </c>
    </row>
    <row r="1507" spans="1:21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37</v>
      </c>
    </row>
    <row r="1508" spans="1:21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30</v>
      </c>
    </row>
    <row r="1509" spans="1:21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59</v>
      </c>
    </row>
    <row r="1510" spans="1:21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31</v>
      </c>
    </row>
    <row r="1511" spans="1:21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29</v>
      </c>
    </row>
    <row r="1512" spans="1:21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30</v>
      </c>
    </row>
    <row r="1513" spans="1:21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30</v>
      </c>
    </row>
    <row r="1514" spans="1:21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30</v>
      </c>
    </row>
    <row r="1515" spans="1:21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30</v>
      </c>
    </row>
    <row r="1516" spans="1:21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40</v>
      </c>
    </row>
    <row r="1517" spans="1:21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30</v>
      </c>
    </row>
    <row r="1518" spans="1:21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30</v>
      </c>
    </row>
    <row r="1519" spans="1:21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31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30</v>
      </c>
    </row>
    <row r="1521" spans="1:21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28</v>
      </c>
    </row>
    <row r="1522" spans="1:21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37</v>
      </c>
    </row>
    <row r="1523" spans="1:21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35</v>
      </c>
    </row>
    <row r="1524" spans="1:21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30</v>
      </c>
    </row>
    <row r="1525" spans="1:21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32</v>
      </c>
    </row>
    <row r="1526" spans="1:21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30</v>
      </c>
    </row>
    <row r="1527" spans="1:21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30</v>
      </c>
    </row>
    <row r="1528" spans="1:21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49</v>
      </c>
    </row>
    <row r="1529" spans="1:21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28</v>
      </c>
    </row>
    <row r="1530" spans="1:21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31</v>
      </c>
    </row>
    <row r="1531" spans="1:21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30</v>
      </c>
    </row>
    <row r="1532" spans="1:21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25</v>
      </c>
    </row>
    <row r="1533" spans="1:21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33</v>
      </c>
    </row>
    <row r="1534" spans="1:21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24</v>
      </c>
    </row>
    <row r="1535" spans="1:21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49</v>
      </c>
    </row>
    <row r="1536" spans="1:21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30</v>
      </c>
    </row>
    <row r="1537" spans="1:21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29</v>
      </c>
    </row>
    <row r="1538" spans="1:21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30</v>
      </c>
    </row>
    <row r="1539" spans="1:21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ROUND(E1539/D1539*100,0)</f>
        <v>180</v>
      </c>
      <c r="P1539">
        <f t="shared" ref="P1539:P1602" si="169" xml:space="preserve"> IF(E1539 &gt;0,  ROUND((E1539/L1539),2), 0)</f>
        <v>96.38</v>
      </c>
      <c r="Q1539" t="str">
        <f t="shared" ref="Q1539:Q1602" si="170">LEFT(N1539,   FIND("/",N1539)-1)</f>
        <v>photography</v>
      </c>
      <c r="R1539" t="str">
        <f t="shared" ref="R1539:R1602" si="171">RIGHT(N1539,   LEN(N1539) - FIND("/",N1539))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>
        <f t="shared" ref="U1539:U1602" si="174">DATEDIF(S1539,T1539,"D")</f>
        <v>36</v>
      </c>
    </row>
    <row r="1540" spans="1:21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45</v>
      </c>
    </row>
    <row r="1541" spans="1:21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33</v>
      </c>
    </row>
    <row r="1542" spans="1:21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30</v>
      </c>
    </row>
    <row r="1543" spans="1:21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30</v>
      </c>
    </row>
    <row r="1544" spans="1:21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15</v>
      </c>
    </row>
    <row r="1545" spans="1:21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30</v>
      </c>
    </row>
    <row r="1546" spans="1:21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42</v>
      </c>
    </row>
    <row r="1547" spans="1:21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34</v>
      </c>
    </row>
    <row r="1548" spans="1:21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60</v>
      </c>
    </row>
    <row r="1549" spans="1:21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7</v>
      </c>
    </row>
    <row r="1550" spans="1:21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30</v>
      </c>
    </row>
    <row r="1551" spans="1:21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30</v>
      </c>
    </row>
    <row r="1552" spans="1:21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30</v>
      </c>
    </row>
    <row r="1553" spans="1:21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30</v>
      </c>
    </row>
    <row r="1554" spans="1:21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21</v>
      </c>
    </row>
    <row r="1555" spans="1:21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30</v>
      </c>
    </row>
    <row r="1556" spans="1:21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30</v>
      </c>
    </row>
    <row r="1557" spans="1:21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23</v>
      </c>
    </row>
    <row r="1558" spans="1:21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30</v>
      </c>
    </row>
    <row r="1559" spans="1:21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31</v>
      </c>
    </row>
    <row r="1560" spans="1:21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59</v>
      </c>
    </row>
    <row r="1561" spans="1:21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15</v>
      </c>
    </row>
    <row r="1562" spans="1:21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</v>
      </c>
    </row>
    <row r="1563" spans="1:21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30</v>
      </c>
    </row>
    <row r="1564" spans="1:21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70</v>
      </c>
    </row>
    <row r="1565" spans="1:21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60</v>
      </c>
    </row>
    <row r="1566" spans="1:21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31</v>
      </c>
    </row>
    <row r="1567" spans="1:21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30</v>
      </c>
    </row>
    <row r="1568" spans="1:21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29</v>
      </c>
    </row>
    <row r="1569" spans="1:21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16</v>
      </c>
    </row>
    <row r="1570" spans="1:21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35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30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30</v>
      </c>
    </row>
    <row r="1573" spans="1:21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30</v>
      </c>
    </row>
    <row r="1574" spans="1:21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24</v>
      </c>
    </row>
    <row r="1575" spans="1:21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40</v>
      </c>
    </row>
    <row r="1576" spans="1:21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35</v>
      </c>
    </row>
    <row r="1577" spans="1:21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30</v>
      </c>
    </row>
    <row r="1578" spans="1:21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45</v>
      </c>
    </row>
    <row r="1579" spans="1:21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60</v>
      </c>
    </row>
    <row r="1580" spans="1:21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24</v>
      </c>
    </row>
    <row r="1581" spans="1:21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33</v>
      </c>
    </row>
    <row r="1582" spans="1:21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60</v>
      </c>
    </row>
    <row r="1583" spans="1:21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32</v>
      </c>
    </row>
    <row r="1584" spans="1:21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57</v>
      </c>
    </row>
    <row r="1585" spans="1:21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30</v>
      </c>
    </row>
    <row r="1586" spans="1:21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10</v>
      </c>
    </row>
    <row r="1587" spans="1:21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22</v>
      </c>
    </row>
    <row r="1588" spans="1:21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30</v>
      </c>
    </row>
    <row r="1589" spans="1:21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30</v>
      </c>
    </row>
    <row r="1590" spans="1:21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30</v>
      </c>
    </row>
    <row r="1591" spans="1:21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30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30</v>
      </c>
    </row>
    <row r="1593" spans="1:21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30</v>
      </c>
    </row>
    <row r="1594" spans="1:21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45</v>
      </c>
    </row>
    <row r="1595" spans="1:21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30</v>
      </c>
    </row>
    <row r="1596" spans="1:21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60</v>
      </c>
    </row>
    <row r="1597" spans="1:21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28</v>
      </c>
    </row>
    <row r="1598" spans="1:21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45</v>
      </c>
    </row>
    <row r="1599" spans="1:21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30</v>
      </c>
    </row>
    <row r="1600" spans="1:21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60</v>
      </c>
    </row>
    <row r="1601" spans="1:21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30</v>
      </c>
    </row>
    <row r="1602" spans="1:21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44</v>
      </c>
    </row>
    <row r="1603" spans="1:21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ROUND(E1603/D1603*100,0)</f>
        <v>108</v>
      </c>
      <c r="P1603">
        <f t="shared" ref="P1603:P1666" si="176" xml:space="preserve"> IF(E1603 &gt;0,  ROUND((E1603/L1603),2), 0)</f>
        <v>48.33</v>
      </c>
      <c r="Q1603" t="str">
        <f t="shared" ref="Q1603:Q1666" si="177">LEFT(N1603,   FIND("/",N1603)-1)</f>
        <v>music</v>
      </c>
      <c r="R1603" t="str">
        <f t="shared" ref="R1603:R1666" si="178">RIGHT(N1603,   LEN(N1603) - FIND("/",N1603))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>
        <f t="shared" ref="U1603:U1666" si="181">DATEDIF(S1603,T1603,"D")</f>
        <v>30</v>
      </c>
    </row>
    <row r="1604" spans="1:21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42</v>
      </c>
    </row>
    <row r="1605" spans="1:21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60</v>
      </c>
    </row>
    <row r="1606" spans="1:21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40</v>
      </c>
    </row>
    <row r="1607" spans="1:21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9</v>
      </c>
    </row>
    <row r="1608" spans="1:21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90</v>
      </c>
    </row>
    <row r="1609" spans="1:21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21</v>
      </c>
    </row>
    <row r="1610" spans="1:21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33</v>
      </c>
    </row>
    <row r="1611" spans="1:21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53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30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21</v>
      </c>
    </row>
    <row r="1614" spans="1:21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30</v>
      </c>
    </row>
    <row r="1615" spans="1:21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30</v>
      </c>
    </row>
    <row r="1616" spans="1:21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60</v>
      </c>
    </row>
    <row r="1617" spans="1:21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45</v>
      </c>
    </row>
    <row r="1618" spans="1:21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41</v>
      </c>
    </row>
    <row r="1619" spans="1:21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33</v>
      </c>
    </row>
    <row r="1620" spans="1:21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40</v>
      </c>
    </row>
    <row r="1621" spans="1:21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21</v>
      </c>
    </row>
    <row r="1622" spans="1:21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7</v>
      </c>
    </row>
    <row r="1623" spans="1:21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54</v>
      </c>
    </row>
    <row r="1624" spans="1:21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40</v>
      </c>
    </row>
    <row r="1625" spans="1:21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60</v>
      </c>
    </row>
    <row r="1626" spans="1:21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40</v>
      </c>
    </row>
    <row r="1627" spans="1:21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28</v>
      </c>
    </row>
    <row r="1628" spans="1:21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30</v>
      </c>
    </row>
    <row r="1629" spans="1:21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34</v>
      </c>
    </row>
    <row r="1630" spans="1:21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33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45</v>
      </c>
    </row>
    <row r="1632" spans="1:21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31</v>
      </c>
    </row>
    <row r="1633" spans="1:21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30</v>
      </c>
    </row>
    <row r="1634" spans="1:21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60</v>
      </c>
    </row>
    <row r="1635" spans="1:21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28</v>
      </c>
    </row>
    <row r="1636" spans="1:21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38</v>
      </c>
    </row>
    <row r="1637" spans="1:21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60</v>
      </c>
    </row>
    <row r="1638" spans="1:21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43</v>
      </c>
    </row>
    <row r="1639" spans="1:21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56</v>
      </c>
    </row>
    <row r="1640" spans="1:21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45</v>
      </c>
    </row>
    <row r="1641" spans="1:21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30</v>
      </c>
    </row>
    <row r="1642" spans="1:21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14</v>
      </c>
    </row>
    <row r="1643" spans="1:21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30</v>
      </c>
    </row>
    <row r="1644" spans="1:21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</v>
      </c>
    </row>
    <row r="1645" spans="1:21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30</v>
      </c>
    </row>
    <row r="1646" spans="1:21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60</v>
      </c>
    </row>
    <row r="1647" spans="1:21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14</v>
      </c>
    </row>
    <row r="1648" spans="1:21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32</v>
      </c>
    </row>
    <row r="1649" spans="1:21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30</v>
      </c>
    </row>
    <row r="1650" spans="1:21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30</v>
      </c>
    </row>
    <row r="1651" spans="1:21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45</v>
      </c>
    </row>
    <row r="1652" spans="1:21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30</v>
      </c>
    </row>
    <row r="1653" spans="1:21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34</v>
      </c>
    </row>
    <row r="1654" spans="1:21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30</v>
      </c>
    </row>
    <row r="1655" spans="1:21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31</v>
      </c>
    </row>
    <row r="1656" spans="1:21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30</v>
      </c>
    </row>
    <row r="1657" spans="1:21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30</v>
      </c>
    </row>
    <row r="1658" spans="1:21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30</v>
      </c>
    </row>
    <row r="1659" spans="1:21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30</v>
      </c>
    </row>
    <row r="1660" spans="1:21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38</v>
      </c>
    </row>
    <row r="1661" spans="1:21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29</v>
      </c>
    </row>
    <row r="1662" spans="1:21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31</v>
      </c>
    </row>
    <row r="1663" spans="1:21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43</v>
      </c>
    </row>
    <row r="1664" spans="1:21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60</v>
      </c>
    </row>
    <row r="1665" spans="1:21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30</v>
      </c>
    </row>
    <row r="1666" spans="1:21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45</v>
      </c>
    </row>
    <row r="1667" spans="1:21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ROUND(E1667/D1667*100,0)</f>
        <v>119</v>
      </c>
      <c r="P1667">
        <f t="shared" ref="P1667:P1730" si="183" xml:space="preserve"> IF(E1667 &gt;0,  ROUND((E1667/L1667),2), 0)</f>
        <v>44.96</v>
      </c>
      <c r="Q1667" t="str">
        <f t="shared" ref="Q1667:Q1730" si="184">LEFT(N1667,   FIND("/",N1667)-1)</f>
        <v>music</v>
      </c>
      <c r="R1667" t="str">
        <f t="shared" ref="R1667:R1730" si="185">RIGHT(N1667,   LEN(N1667) - FIND("/",N1667))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>
        <f t="shared" ref="U1667:U1730" si="188">DATEDIF(S1667,T1667,"D")</f>
        <v>32</v>
      </c>
    </row>
    <row r="1668" spans="1:21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30</v>
      </c>
    </row>
    <row r="1669" spans="1:21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27</v>
      </c>
    </row>
    <row r="1670" spans="1:21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30</v>
      </c>
    </row>
    <row r="1671" spans="1:21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60</v>
      </c>
    </row>
    <row r="1672" spans="1:21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51</v>
      </c>
    </row>
    <row r="1673" spans="1:21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30</v>
      </c>
    </row>
    <row r="1674" spans="1:21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30</v>
      </c>
    </row>
    <row r="1675" spans="1:21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30</v>
      </c>
    </row>
    <row r="1676" spans="1:21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31</v>
      </c>
    </row>
    <row r="1677" spans="1:21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30</v>
      </c>
    </row>
    <row r="1678" spans="1:21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47</v>
      </c>
    </row>
    <row r="1679" spans="1:21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60</v>
      </c>
    </row>
    <row r="1680" spans="1:21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14</v>
      </c>
    </row>
    <row r="1681" spans="1:21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23</v>
      </c>
    </row>
    <row r="1682" spans="1:21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30</v>
      </c>
    </row>
    <row r="1683" spans="1:21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49</v>
      </c>
    </row>
    <row r="1684" spans="1:21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60</v>
      </c>
    </row>
    <row r="1685" spans="1:21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24</v>
      </c>
    </row>
    <row r="1686" spans="1:21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28</v>
      </c>
    </row>
    <row r="1687" spans="1:21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30</v>
      </c>
    </row>
    <row r="1688" spans="1:21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60</v>
      </c>
    </row>
    <row r="1689" spans="1:21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33</v>
      </c>
    </row>
    <row r="1690" spans="1:21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30</v>
      </c>
    </row>
    <row r="1691" spans="1:21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30</v>
      </c>
    </row>
    <row r="1692" spans="1:21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30</v>
      </c>
    </row>
    <row r="1693" spans="1:21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33</v>
      </c>
    </row>
    <row r="1694" spans="1:21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32</v>
      </c>
    </row>
    <row r="1695" spans="1:21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31</v>
      </c>
    </row>
    <row r="1696" spans="1:21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30</v>
      </c>
    </row>
    <row r="1697" spans="1:21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34</v>
      </c>
    </row>
    <row r="1698" spans="1:21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30</v>
      </c>
    </row>
    <row r="1699" spans="1:21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29</v>
      </c>
    </row>
    <row r="1700" spans="1:21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24</v>
      </c>
    </row>
    <row r="1701" spans="1:21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30</v>
      </c>
    </row>
    <row r="1702" spans="1:21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30</v>
      </c>
    </row>
    <row r="1703" spans="1:21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30</v>
      </c>
    </row>
    <row r="1704" spans="1:21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30</v>
      </c>
    </row>
    <row r="1705" spans="1:21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60</v>
      </c>
    </row>
    <row r="1706" spans="1:21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30</v>
      </c>
    </row>
    <row r="1707" spans="1:21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11</v>
      </c>
    </row>
    <row r="1708" spans="1:21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60</v>
      </c>
    </row>
    <row r="1709" spans="1:21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30</v>
      </c>
    </row>
    <row r="1710" spans="1:21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40</v>
      </c>
    </row>
    <row r="1711" spans="1:21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41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46</v>
      </c>
    </row>
    <row r="1713" spans="1:21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31</v>
      </c>
    </row>
    <row r="1714" spans="1:21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60</v>
      </c>
    </row>
    <row r="1715" spans="1:21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30</v>
      </c>
    </row>
    <row r="1716" spans="1:21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30</v>
      </c>
    </row>
    <row r="1717" spans="1:21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30</v>
      </c>
    </row>
    <row r="1718" spans="1:21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40</v>
      </c>
    </row>
    <row r="1719" spans="1:21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21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44</v>
      </c>
    </row>
    <row r="1721" spans="1:21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30</v>
      </c>
    </row>
    <row r="1722" spans="1:21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30</v>
      </c>
    </row>
    <row r="1723" spans="1:21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30</v>
      </c>
    </row>
    <row r="1724" spans="1:21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38</v>
      </c>
    </row>
    <row r="1725" spans="1:21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57</v>
      </c>
    </row>
    <row r="1726" spans="1:21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30</v>
      </c>
    </row>
    <row r="1727" spans="1:21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30</v>
      </c>
    </row>
    <row r="1728" spans="1:21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29</v>
      </c>
    </row>
    <row r="1729" spans="1:21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55</v>
      </c>
    </row>
    <row r="1730" spans="1:21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30</v>
      </c>
    </row>
    <row r="1731" spans="1:21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ROUND(E1731/D1731*100,0)</f>
        <v>0</v>
      </c>
      <c r="P1731">
        <f t="shared" ref="P1731:P1794" si="190" xml:space="preserve"> IF(E1731 &gt;0,  ROUND((E1731/L1731),2), 0)</f>
        <v>0</v>
      </c>
      <c r="Q1731" t="str">
        <f t="shared" ref="Q1731:Q1794" si="191">LEFT(N1731,   FIND("/",N1731)-1)</f>
        <v>music</v>
      </c>
      <c r="R1731" t="str">
        <f t="shared" ref="R1731:R1794" si="192">RIGHT(N1731,   LEN(N1731) - FIND("/",N1731))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>
        <f t="shared" ref="U1731:U1794" si="195">DATEDIF(S1731,T1731,"D")</f>
        <v>60</v>
      </c>
    </row>
    <row r="1732" spans="1:21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30</v>
      </c>
    </row>
    <row r="1733" spans="1:21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14</v>
      </c>
    </row>
    <row r="1734" spans="1:21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60</v>
      </c>
    </row>
    <row r="1735" spans="1:21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12</v>
      </c>
    </row>
    <row r="1736" spans="1:21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30</v>
      </c>
    </row>
    <row r="1737" spans="1:21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30</v>
      </c>
    </row>
    <row r="1738" spans="1:21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30</v>
      </c>
    </row>
    <row r="1739" spans="1:21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30</v>
      </c>
    </row>
    <row r="1740" spans="1:21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30</v>
      </c>
    </row>
    <row r="1741" spans="1:21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59</v>
      </c>
    </row>
    <row r="1742" spans="1:21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30</v>
      </c>
    </row>
    <row r="1743" spans="1:21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45</v>
      </c>
    </row>
    <row r="1744" spans="1:21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32</v>
      </c>
    </row>
    <row r="1745" spans="1:21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23</v>
      </c>
    </row>
    <row r="1746" spans="1:21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45</v>
      </c>
    </row>
    <row r="1747" spans="1:21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36</v>
      </c>
    </row>
    <row r="1748" spans="1:21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30</v>
      </c>
    </row>
    <row r="1749" spans="1:21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29</v>
      </c>
    </row>
    <row r="1750" spans="1:21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30</v>
      </c>
    </row>
    <row r="1751" spans="1:21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37</v>
      </c>
    </row>
    <row r="1752" spans="1:21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25</v>
      </c>
    </row>
    <row r="1753" spans="1:21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30</v>
      </c>
    </row>
    <row r="1754" spans="1:21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30</v>
      </c>
    </row>
    <row r="1755" spans="1:21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30</v>
      </c>
    </row>
    <row r="1756" spans="1:21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30</v>
      </c>
    </row>
    <row r="1757" spans="1:21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30</v>
      </c>
    </row>
    <row r="1758" spans="1:21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40</v>
      </c>
    </row>
    <row r="1759" spans="1:21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30</v>
      </c>
    </row>
    <row r="1760" spans="1:21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60</v>
      </c>
    </row>
    <row r="1761" spans="1:21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</v>
      </c>
    </row>
    <row r="1762" spans="1:21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</v>
      </c>
    </row>
    <row r="1763" spans="1:21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50</v>
      </c>
    </row>
    <row r="1764" spans="1:21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30</v>
      </c>
    </row>
    <row r="1765" spans="1:21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30</v>
      </c>
    </row>
    <row r="1766" spans="1:21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29</v>
      </c>
    </row>
    <row r="1767" spans="1:21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30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21</v>
      </c>
    </row>
    <row r="1769" spans="1:21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30</v>
      </c>
    </row>
    <row r="1770" spans="1:21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60</v>
      </c>
    </row>
    <row r="1771" spans="1:21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30</v>
      </c>
    </row>
    <row r="1772" spans="1:21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35</v>
      </c>
    </row>
    <row r="1773" spans="1:21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30</v>
      </c>
    </row>
    <row r="1774" spans="1:21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60</v>
      </c>
    </row>
    <row r="1775" spans="1:21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45</v>
      </c>
    </row>
    <row r="1776" spans="1:21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42</v>
      </c>
    </row>
    <row r="1777" spans="1:21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45</v>
      </c>
    </row>
    <row r="1778" spans="1:21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36</v>
      </c>
    </row>
    <row r="1779" spans="1:21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30</v>
      </c>
    </row>
    <row r="1780" spans="1:21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45</v>
      </c>
    </row>
    <row r="1781" spans="1:21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30</v>
      </c>
    </row>
    <row r="1782" spans="1:21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60</v>
      </c>
    </row>
    <row r="1783" spans="1:21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31</v>
      </c>
    </row>
    <row r="1784" spans="1:21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33</v>
      </c>
    </row>
    <row r="1785" spans="1:21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30</v>
      </c>
    </row>
    <row r="1786" spans="1:21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32</v>
      </c>
    </row>
    <row r="1787" spans="1:21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31</v>
      </c>
    </row>
    <row r="1788" spans="1:21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30</v>
      </c>
    </row>
    <row r="1789" spans="1:21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30</v>
      </c>
    </row>
    <row r="1790" spans="1:21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30</v>
      </c>
    </row>
    <row r="1791" spans="1:21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60</v>
      </c>
    </row>
    <row r="1792" spans="1:21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30</v>
      </c>
    </row>
    <row r="1793" spans="1:21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60</v>
      </c>
    </row>
    <row r="1794" spans="1:21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37</v>
      </c>
    </row>
    <row r="1795" spans="1:21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ROUND(E1795/D1795*100,0)</f>
        <v>1</v>
      </c>
      <c r="P1795">
        <f t="shared" ref="P1795:P1858" si="197" xml:space="preserve"> IF(E1795 &gt;0,  ROUND((E1795/L1795),2), 0)</f>
        <v>20</v>
      </c>
      <c r="Q1795" t="str">
        <f t="shared" ref="Q1795:Q1858" si="198">LEFT(N1795,   FIND("/",N1795)-1)</f>
        <v>photography</v>
      </c>
      <c r="R1795" t="str">
        <f t="shared" ref="R1795:R1858" si="199">RIGHT(N1795,   LEN(N1795) - FIND("/",N1795))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>
        <f t="shared" ref="U1795:U1858" si="202">DATEDIF(S1795,T1795,"D")</f>
        <v>30</v>
      </c>
    </row>
    <row r="1796" spans="1:21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35</v>
      </c>
    </row>
    <row r="1797" spans="1:21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29</v>
      </c>
    </row>
    <row r="1798" spans="1:21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60</v>
      </c>
    </row>
    <row r="1799" spans="1:21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30</v>
      </c>
    </row>
    <row r="1800" spans="1:21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60</v>
      </c>
    </row>
    <row r="1801" spans="1:21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</v>
      </c>
    </row>
    <row r="1802" spans="1:21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30</v>
      </c>
    </row>
    <row r="1803" spans="1:21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32</v>
      </c>
    </row>
    <row r="1804" spans="1:21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23</v>
      </c>
    </row>
    <row r="1805" spans="1:21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31</v>
      </c>
    </row>
    <row r="1806" spans="1:21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40</v>
      </c>
    </row>
    <row r="1807" spans="1:21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32</v>
      </c>
    </row>
    <row r="1808" spans="1:21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35</v>
      </c>
    </row>
    <row r="1809" spans="1:21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30</v>
      </c>
    </row>
    <row r="1810" spans="1:21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35</v>
      </c>
    </row>
    <row r="1811" spans="1:21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35</v>
      </c>
    </row>
    <row r="1812" spans="1:21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12</v>
      </c>
    </row>
    <row r="1813" spans="1:21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60</v>
      </c>
    </row>
    <row r="1814" spans="1:21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30</v>
      </c>
    </row>
    <row r="1815" spans="1:21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30</v>
      </c>
    </row>
    <row r="1816" spans="1:21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30</v>
      </c>
    </row>
    <row r="1817" spans="1:21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14</v>
      </c>
    </row>
    <row r="1818" spans="1:21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28</v>
      </c>
    </row>
    <row r="1819" spans="1:21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60</v>
      </c>
    </row>
    <row r="1820" spans="1:21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30</v>
      </c>
    </row>
    <row r="1821" spans="1:21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30</v>
      </c>
    </row>
    <row r="1822" spans="1:21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30</v>
      </c>
    </row>
    <row r="1823" spans="1:21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45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36</v>
      </c>
    </row>
    <row r="1825" spans="1:21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30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21</v>
      </c>
    </row>
    <row r="1827" spans="1:21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23</v>
      </c>
    </row>
    <row r="1828" spans="1:21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30</v>
      </c>
    </row>
    <row r="1829" spans="1:21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50</v>
      </c>
    </row>
    <row r="1830" spans="1:21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32</v>
      </c>
    </row>
    <row r="1831" spans="1:21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48</v>
      </c>
    </row>
    <row r="1832" spans="1:21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30</v>
      </c>
    </row>
    <row r="1833" spans="1:21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15</v>
      </c>
    </row>
    <row r="1834" spans="1:21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30</v>
      </c>
    </row>
    <row r="1835" spans="1:21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32</v>
      </c>
    </row>
    <row r="1836" spans="1:21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40</v>
      </c>
    </row>
    <row r="1837" spans="1:21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30</v>
      </c>
    </row>
    <row r="1838" spans="1:21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17</v>
      </c>
    </row>
    <row r="1839" spans="1:21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60</v>
      </c>
    </row>
    <row r="1840" spans="1:21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29</v>
      </c>
    </row>
    <row r="1841" spans="1:21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30</v>
      </c>
    </row>
    <row r="1842" spans="1:21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19</v>
      </c>
    </row>
    <row r="1843" spans="1:21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34</v>
      </c>
    </row>
    <row r="1844" spans="1:21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34</v>
      </c>
    </row>
    <row r="1845" spans="1:21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30</v>
      </c>
    </row>
    <row r="1846" spans="1:21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39</v>
      </c>
    </row>
    <row r="1847" spans="1:21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15</v>
      </c>
    </row>
    <row r="1848" spans="1:21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30</v>
      </c>
    </row>
    <row r="1849" spans="1:21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21</v>
      </c>
    </row>
    <row r="1850" spans="1:21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64</v>
      </c>
    </row>
    <row r="1851" spans="1:21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30</v>
      </c>
    </row>
    <row r="1852" spans="1:21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30</v>
      </c>
    </row>
    <row r="1853" spans="1:21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21</v>
      </c>
    </row>
    <row r="1854" spans="1:21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38</v>
      </c>
    </row>
    <row r="1855" spans="1:21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50</v>
      </c>
    </row>
    <row r="1856" spans="1:21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30</v>
      </c>
    </row>
    <row r="1857" spans="1:21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45</v>
      </c>
    </row>
    <row r="1858" spans="1:21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21</v>
      </c>
    </row>
    <row r="1859" spans="1:21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ROUND(E1859/D1859*100,0)</f>
        <v>100</v>
      </c>
      <c r="P1859">
        <f t="shared" ref="P1859:P1922" si="204" xml:space="preserve"> IF(E1859 &gt;0,  ROUND((E1859/L1859),2), 0)</f>
        <v>136.36000000000001</v>
      </c>
      <c r="Q1859" t="str">
        <f t="shared" ref="Q1859:Q1922" si="205">LEFT(N1859,   FIND("/",N1859)-1)</f>
        <v>music</v>
      </c>
      <c r="R1859" t="str">
        <f t="shared" ref="R1859:R1922" si="206">RIGHT(N1859,   LEN(N1859) - FIND("/",N1859))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>
        <f t="shared" ref="U1859:U1922" si="209">DATEDIF(S1859,T1859,"D")</f>
        <v>30</v>
      </c>
    </row>
    <row r="1860" spans="1:21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60</v>
      </c>
    </row>
    <row r="1861" spans="1:21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30</v>
      </c>
    </row>
    <row r="1862" spans="1:21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21</v>
      </c>
    </row>
    <row r="1863" spans="1:21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30</v>
      </c>
    </row>
    <row r="1864" spans="1:21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47</v>
      </c>
    </row>
    <row r="1865" spans="1:21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30</v>
      </c>
    </row>
    <row r="1866" spans="1:21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30</v>
      </c>
    </row>
    <row r="1867" spans="1:21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35</v>
      </c>
    </row>
    <row r="1868" spans="1:21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53</v>
      </c>
    </row>
    <row r="1869" spans="1:21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30</v>
      </c>
    </row>
    <row r="1870" spans="1:21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25</v>
      </c>
    </row>
    <row r="1871" spans="1:21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30</v>
      </c>
    </row>
    <row r="1872" spans="1:21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29</v>
      </c>
    </row>
    <row r="1873" spans="1:21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40</v>
      </c>
    </row>
    <row r="1874" spans="1:21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30</v>
      </c>
    </row>
    <row r="1875" spans="1:21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29</v>
      </c>
    </row>
    <row r="1876" spans="1:21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</v>
      </c>
    </row>
    <row r="1877" spans="1:21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60</v>
      </c>
    </row>
    <row r="1878" spans="1:21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30</v>
      </c>
    </row>
    <row r="1879" spans="1:21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29</v>
      </c>
    </row>
    <row r="1880" spans="1:21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30</v>
      </c>
    </row>
    <row r="1881" spans="1:21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30</v>
      </c>
    </row>
    <row r="1882" spans="1:21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29</v>
      </c>
    </row>
    <row r="1883" spans="1:21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30</v>
      </c>
    </row>
    <row r="1884" spans="1:21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33</v>
      </c>
    </row>
    <row r="1885" spans="1:21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30</v>
      </c>
    </row>
    <row r="1886" spans="1:21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35</v>
      </c>
    </row>
    <row r="1887" spans="1:21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32</v>
      </c>
    </row>
    <row r="1888" spans="1:21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30</v>
      </c>
    </row>
    <row r="1889" spans="1:21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18</v>
      </c>
    </row>
    <row r="1890" spans="1:21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31</v>
      </c>
    </row>
    <row r="1891" spans="1:21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45</v>
      </c>
    </row>
    <row r="1892" spans="1:21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30</v>
      </c>
    </row>
    <row r="1893" spans="1:21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46</v>
      </c>
    </row>
    <row r="1894" spans="1:21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30</v>
      </c>
    </row>
    <row r="1895" spans="1:21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17</v>
      </c>
    </row>
    <row r="1896" spans="1:21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31</v>
      </c>
    </row>
    <row r="1897" spans="1:21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30</v>
      </c>
    </row>
    <row r="1898" spans="1:21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30</v>
      </c>
    </row>
    <row r="1899" spans="1:21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22</v>
      </c>
    </row>
    <row r="1900" spans="1:21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35</v>
      </c>
    </row>
    <row r="1901" spans="1:21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30</v>
      </c>
    </row>
    <row r="1902" spans="1:21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28</v>
      </c>
    </row>
    <row r="1903" spans="1:21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30</v>
      </c>
    </row>
    <row r="1904" spans="1:21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30</v>
      </c>
    </row>
    <row r="1905" spans="1:21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60</v>
      </c>
    </row>
    <row r="1906" spans="1:21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45</v>
      </c>
    </row>
    <row r="1907" spans="1:21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30</v>
      </c>
    </row>
    <row r="1908" spans="1:21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30</v>
      </c>
    </row>
    <row r="1909" spans="1:21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15</v>
      </c>
    </row>
    <row r="1910" spans="1:21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30</v>
      </c>
    </row>
    <row r="1911" spans="1:21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30</v>
      </c>
    </row>
    <row r="1912" spans="1:21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44</v>
      </c>
    </row>
    <row r="1913" spans="1:21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30</v>
      </c>
    </row>
    <row r="1914" spans="1:21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30</v>
      </c>
    </row>
    <row r="1915" spans="1:21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30</v>
      </c>
    </row>
    <row r="1916" spans="1:21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15</v>
      </c>
    </row>
    <row r="1917" spans="1:21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</v>
      </c>
    </row>
    <row r="1918" spans="1:21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25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30</v>
      </c>
    </row>
    <row r="1920" spans="1:21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35</v>
      </c>
    </row>
    <row r="1921" spans="1:21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30</v>
      </c>
    </row>
    <row r="1922" spans="1:21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28</v>
      </c>
    </row>
    <row r="1923" spans="1:21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ROUND(E1923/D1923*100,0)</f>
        <v>137</v>
      </c>
      <c r="P1923">
        <f t="shared" ref="P1923:P1986" si="211" xml:space="preserve"> IF(E1923 &gt;0,  ROUND((E1923/L1923),2), 0)</f>
        <v>54</v>
      </c>
      <c r="Q1923" t="str">
        <f t="shared" ref="Q1923:Q1986" si="212">LEFT(N1923,   FIND("/",N1923)-1)</f>
        <v>music</v>
      </c>
      <c r="R1923" t="str">
        <f t="shared" ref="R1923:R1986" si="213">RIGHT(N1923,   LEN(N1923) - FIND("/",N1923))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>
        <f t="shared" ref="U1923:U1986" si="216">DATEDIF(S1923,T1923,"D")</f>
        <v>30</v>
      </c>
    </row>
    <row r="1924" spans="1:21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30</v>
      </c>
    </row>
    <row r="1925" spans="1:21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41</v>
      </c>
    </row>
    <row r="1926" spans="1:21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28</v>
      </c>
    </row>
    <row r="1927" spans="1:21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23</v>
      </c>
    </row>
    <row r="1928" spans="1:21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28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16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30</v>
      </c>
    </row>
    <row r="1931" spans="1:21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42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60</v>
      </c>
    </row>
    <row r="1933" spans="1:21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14</v>
      </c>
    </row>
    <row r="1934" spans="1:21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21</v>
      </c>
    </row>
    <row r="1935" spans="1:21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30</v>
      </c>
    </row>
    <row r="1936" spans="1:21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37</v>
      </c>
    </row>
    <row r="1937" spans="1:21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38</v>
      </c>
    </row>
    <row r="1938" spans="1:21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31</v>
      </c>
    </row>
    <row r="1939" spans="1:21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16</v>
      </c>
    </row>
    <row r="1940" spans="1:21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31</v>
      </c>
    </row>
    <row r="1941" spans="1:21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30</v>
      </c>
    </row>
    <row r="1942" spans="1:21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39</v>
      </c>
    </row>
    <row r="1943" spans="1:21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30</v>
      </c>
    </row>
    <row r="1944" spans="1:21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90</v>
      </c>
    </row>
    <row r="1945" spans="1:21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45</v>
      </c>
    </row>
    <row r="1946" spans="1:21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30</v>
      </c>
    </row>
    <row r="1947" spans="1:21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40</v>
      </c>
    </row>
    <row r="1948" spans="1:21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60</v>
      </c>
    </row>
    <row r="1949" spans="1:21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38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54</v>
      </c>
    </row>
    <row r="1951" spans="1:21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30</v>
      </c>
    </row>
    <row r="1952" spans="1:21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31</v>
      </c>
    </row>
    <row r="1953" spans="1:21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30</v>
      </c>
    </row>
    <row r="1954" spans="1:21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37</v>
      </c>
    </row>
    <row r="1955" spans="1:21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29</v>
      </c>
    </row>
    <row r="1956" spans="1:21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47</v>
      </c>
    </row>
    <row r="1957" spans="1:21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32</v>
      </c>
    </row>
    <row r="1958" spans="1:21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45</v>
      </c>
    </row>
    <row r="1959" spans="1:21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30</v>
      </c>
    </row>
    <row r="1960" spans="1:21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30</v>
      </c>
    </row>
    <row r="1961" spans="1:21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42</v>
      </c>
    </row>
    <row r="1962" spans="1:21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30</v>
      </c>
    </row>
    <row r="1963" spans="1:21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40</v>
      </c>
    </row>
    <row r="1964" spans="1:21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30</v>
      </c>
    </row>
    <row r="1965" spans="1:21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35</v>
      </c>
    </row>
    <row r="1966" spans="1:21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30</v>
      </c>
    </row>
    <row r="1967" spans="1:21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22</v>
      </c>
    </row>
    <row r="1968" spans="1:21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30</v>
      </c>
    </row>
    <row r="1969" spans="1:21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30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31</v>
      </c>
    </row>
    <row r="1971" spans="1:21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30</v>
      </c>
    </row>
    <row r="1972" spans="1:21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60</v>
      </c>
    </row>
    <row r="1973" spans="1:21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32</v>
      </c>
    </row>
    <row r="1974" spans="1:21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30</v>
      </c>
    </row>
    <row r="1975" spans="1:21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39</v>
      </c>
    </row>
    <row r="1976" spans="1:21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60</v>
      </c>
    </row>
    <row r="1977" spans="1:21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30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30</v>
      </c>
    </row>
    <row r="1979" spans="1:21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46</v>
      </c>
    </row>
    <row r="1980" spans="1:21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33</v>
      </c>
    </row>
    <row r="1981" spans="1:21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37</v>
      </c>
    </row>
    <row r="1982" spans="1:21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40</v>
      </c>
    </row>
    <row r="1983" spans="1:21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30</v>
      </c>
    </row>
    <row r="1984" spans="1:21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30</v>
      </c>
    </row>
    <row r="1985" spans="1:21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22</v>
      </c>
    </row>
    <row r="1986" spans="1:21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60</v>
      </c>
    </row>
    <row r="1987" spans="1:21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ROUND(E1987/D1987*100,0)</f>
        <v>3</v>
      </c>
      <c r="P1987">
        <f t="shared" ref="P1987:P2050" si="218" xml:space="preserve"> IF(E1987 &gt;0,  ROUND((E1987/L1987),2), 0)</f>
        <v>12.75</v>
      </c>
      <c r="Q1987" t="str">
        <f t="shared" ref="Q1987:Q2050" si="219">LEFT(N1987,   FIND("/",N1987)-1)</f>
        <v>photography</v>
      </c>
      <c r="R1987" t="str">
        <f t="shared" ref="R1987:R2050" si="220">RIGHT(N1987,   LEN(N1987) - FIND("/",N1987))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>
        <f t="shared" ref="U1987:U2050" si="223">DATEDIF(S1987,T1987,"D")</f>
        <v>29</v>
      </c>
    </row>
    <row r="1988" spans="1:21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30</v>
      </c>
    </row>
    <row r="1989" spans="1:21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30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30</v>
      </c>
    </row>
    <row r="1991" spans="1:21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30</v>
      </c>
    </row>
    <row r="1992" spans="1:21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15</v>
      </c>
    </row>
    <row r="1993" spans="1:21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21</v>
      </c>
    </row>
    <row r="1994" spans="1:21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30</v>
      </c>
    </row>
    <row r="1995" spans="1:21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30</v>
      </c>
    </row>
    <row r="1996" spans="1:21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60</v>
      </c>
    </row>
    <row r="1997" spans="1:21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</v>
      </c>
    </row>
    <row r="1998" spans="1:21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30</v>
      </c>
    </row>
    <row r="1999" spans="1:21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30</v>
      </c>
    </row>
    <row r="2000" spans="1:21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45</v>
      </c>
    </row>
    <row r="2001" spans="1:21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30</v>
      </c>
    </row>
    <row r="2002" spans="1:21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30</v>
      </c>
    </row>
    <row r="2003" spans="1:21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31</v>
      </c>
    </row>
    <row r="2004" spans="1:21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30</v>
      </c>
    </row>
    <row r="2005" spans="1:21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14</v>
      </c>
    </row>
    <row r="2006" spans="1:21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30</v>
      </c>
    </row>
    <row r="2007" spans="1:21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28</v>
      </c>
    </row>
    <row r="2008" spans="1:21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35</v>
      </c>
    </row>
    <row r="2009" spans="1:21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67</v>
      </c>
    </row>
    <row r="2010" spans="1:21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44</v>
      </c>
    </row>
    <row r="2011" spans="1:21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36</v>
      </c>
    </row>
    <row r="2012" spans="1:21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30</v>
      </c>
    </row>
    <row r="2013" spans="1:21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33</v>
      </c>
    </row>
    <row r="2014" spans="1:21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30</v>
      </c>
    </row>
    <row r="2015" spans="1:21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60</v>
      </c>
    </row>
    <row r="2016" spans="1:21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34</v>
      </c>
    </row>
    <row r="2017" spans="1:21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30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30</v>
      </c>
    </row>
    <row r="2019" spans="1:21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31</v>
      </c>
    </row>
    <row r="2020" spans="1:21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30</v>
      </c>
    </row>
    <row r="2021" spans="1:21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30</v>
      </c>
    </row>
    <row r="2022" spans="1:21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36</v>
      </c>
    </row>
    <row r="2023" spans="1:21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45</v>
      </c>
    </row>
    <row r="2024" spans="1:21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30</v>
      </c>
    </row>
    <row r="2025" spans="1:21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30</v>
      </c>
    </row>
    <row r="2026" spans="1:21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35</v>
      </c>
    </row>
    <row r="2027" spans="1:21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30</v>
      </c>
    </row>
    <row r="2028" spans="1:21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46</v>
      </c>
    </row>
    <row r="2029" spans="1:21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45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37</v>
      </c>
    </row>
    <row r="2031" spans="1:21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30</v>
      </c>
    </row>
    <row r="2032" spans="1:21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30</v>
      </c>
    </row>
    <row r="2033" spans="1:21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38</v>
      </c>
    </row>
    <row r="2034" spans="1:21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30</v>
      </c>
    </row>
    <row r="2035" spans="1:21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30</v>
      </c>
    </row>
    <row r="2036" spans="1:21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55</v>
      </c>
    </row>
    <row r="2037" spans="1:21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46</v>
      </c>
    </row>
    <row r="2038" spans="1:21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30</v>
      </c>
    </row>
    <row r="2039" spans="1:21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60</v>
      </c>
    </row>
    <row r="2040" spans="1:21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32</v>
      </c>
    </row>
    <row r="2041" spans="1:21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30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15</v>
      </c>
    </row>
    <row r="2043" spans="1:21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30</v>
      </c>
    </row>
    <row r="2044" spans="1:21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60</v>
      </c>
    </row>
    <row r="2045" spans="1:21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54</v>
      </c>
    </row>
    <row r="2046" spans="1:21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30</v>
      </c>
    </row>
    <row r="2047" spans="1:21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30</v>
      </c>
    </row>
    <row r="2048" spans="1:21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30</v>
      </c>
    </row>
    <row r="2049" spans="1:21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30</v>
      </c>
    </row>
    <row r="2050" spans="1:21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30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ROUND(E2051/D2051*100,0)</f>
        <v>120</v>
      </c>
      <c r="P2051">
        <f t="shared" ref="P2051:P2114" si="225" xml:space="preserve"> IF(E2051 &gt;0,  ROUND((E2051/L2051),2), 0)</f>
        <v>80.989999999999995</v>
      </c>
      <c r="Q2051" t="str">
        <f t="shared" ref="Q2051:Q2114" si="226">LEFT(N2051,   FIND("/",N2051)-1)</f>
        <v>technology</v>
      </c>
      <c r="R2051" t="str">
        <f t="shared" ref="R2051:R2114" si="227">RIGHT(N2051,   LEN(N2051) - FIND("/",N2051))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>
        <f t="shared" ref="U2051:U2114" si="230">DATEDIF(S2051,T2051,"D")</f>
        <v>35</v>
      </c>
    </row>
    <row r="2052" spans="1:21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40</v>
      </c>
    </row>
    <row r="2053" spans="1:21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30</v>
      </c>
    </row>
    <row r="2054" spans="1:21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45</v>
      </c>
    </row>
    <row r="2055" spans="1:21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30</v>
      </c>
    </row>
    <row r="2056" spans="1:21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30</v>
      </c>
    </row>
    <row r="2057" spans="1:21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30</v>
      </c>
    </row>
    <row r="2058" spans="1:21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30</v>
      </c>
    </row>
    <row r="2059" spans="1:21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30</v>
      </c>
    </row>
    <row r="2060" spans="1:21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39</v>
      </c>
    </row>
    <row r="2061" spans="1:21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39</v>
      </c>
    </row>
    <row r="2062" spans="1:21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60</v>
      </c>
    </row>
    <row r="2063" spans="1:21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30</v>
      </c>
    </row>
    <row r="2064" spans="1:21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30</v>
      </c>
    </row>
    <row r="2065" spans="1:21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33</v>
      </c>
    </row>
    <row r="2066" spans="1:21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36</v>
      </c>
    </row>
    <row r="2067" spans="1:21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30</v>
      </c>
    </row>
    <row r="2068" spans="1:21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30</v>
      </c>
    </row>
    <row r="2069" spans="1:21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33</v>
      </c>
    </row>
    <row r="2070" spans="1:21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30</v>
      </c>
    </row>
    <row r="2071" spans="1:21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31</v>
      </c>
    </row>
    <row r="2072" spans="1:21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30</v>
      </c>
    </row>
    <row r="2073" spans="1:21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45</v>
      </c>
    </row>
    <row r="2074" spans="1:21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30</v>
      </c>
    </row>
    <row r="2075" spans="1:21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45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30</v>
      </c>
    </row>
    <row r="2077" spans="1:21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30</v>
      </c>
    </row>
    <row r="2078" spans="1:21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40</v>
      </c>
    </row>
    <row r="2079" spans="1:21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57</v>
      </c>
    </row>
    <row r="2080" spans="1:21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30</v>
      </c>
    </row>
    <row r="2081" spans="1:21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30</v>
      </c>
    </row>
    <row r="2082" spans="1:21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30</v>
      </c>
    </row>
    <row r="2083" spans="1:21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41</v>
      </c>
    </row>
    <row r="2084" spans="1:21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60</v>
      </c>
    </row>
    <row r="2085" spans="1:21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30</v>
      </c>
    </row>
    <row r="2086" spans="1:21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32</v>
      </c>
    </row>
    <row r="2087" spans="1:21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30</v>
      </c>
    </row>
    <row r="2088" spans="1:21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31</v>
      </c>
    </row>
    <row r="2089" spans="1:21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30</v>
      </c>
    </row>
    <row r="2090" spans="1:21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37</v>
      </c>
    </row>
    <row r="2091" spans="1:21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35</v>
      </c>
    </row>
    <row r="2092" spans="1:21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30</v>
      </c>
    </row>
    <row r="2093" spans="1:21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48</v>
      </c>
    </row>
    <row r="2094" spans="1:21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60</v>
      </c>
    </row>
    <row r="2095" spans="1:21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60</v>
      </c>
    </row>
    <row r="2096" spans="1:21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34</v>
      </c>
    </row>
    <row r="2097" spans="1:21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60</v>
      </c>
    </row>
    <row r="2098" spans="1:21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16</v>
      </c>
    </row>
    <row r="2099" spans="1:21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60</v>
      </c>
    </row>
    <row r="2100" spans="1:21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30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14</v>
      </c>
    </row>
    <row r="2102" spans="1:21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16</v>
      </c>
    </row>
    <row r="2103" spans="1:21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60</v>
      </c>
    </row>
    <row r="2104" spans="1:21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30</v>
      </c>
    </row>
    <row r="2105" spans="1:21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30</v>
      </c>
    </row>
    <row r="2106" spans="1:21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31</v>
      </c>
    </row>
    <row r="2107" spans="1:21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13</v>
      </c>
    </row>
    <row r="2108" spans="1:21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30</v>
      </c>
    </row>
    <row r="2109" spans="1:21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21</v>
      </c>
    </row>
    <row r="2110" spans="1:21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27</v>
      </c>
    </row>
    <row r="2111" spans="1:21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30</v>
      </c>
    </row>
    <row r="2112" spans="1:21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28</v>
      </c>
    </row>
    <row r="2113" spans="1:21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67</v>
      </c>
    </row>
    <row r="2114" spans="1:21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14</v>
      </c>
    </row>
    <row r="2115" spans="1:21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ROUND(E2115/D2115*100,0)</f>
        <v>105</v>
      </c>
      <c r="P2115">
        <f t="shared" ref="P2115:P2178" si="232" xml:space="preserve"> IF(E2115 &gt;0,  ROUND((E2115/L2115),2), 0)</f>
        <v>68.599999999999994</v>
      </c>
      <c r="Q2115" t="str">
        <f t="shared" ref="Q2115:Q2178" si="233">LEFT(N2115,   FIND("/",N2115)-1)</f>
        <v>music</v>
      </c>
      <c r="R2115" t="str">
        <f t="shared" ref="R2115:R2178" si="234">RIGHT(N2115,   LEN(N2115) - FIND("/",N2115))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>
        <f t="shared" ref="U2115:U2178" si="237">DATEDIF(S2115,T2115,"D")</f>
        <v>35</v>
      </c>
    </row>
    <row r="2116" spans="1:21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63</v>
      </c>
    </row>
    <row r="2117" spans="1:21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30</v>
      </c>
    </row>
    <row r="2118" spans="1:21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48</v>
      </c>
    </row>
    <row r="2119" spans="1:21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14</v>
      </c>
    </row>
    <row r="2120" spans="1:21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30</v>
      </c>
    </row>
    <row r="2121" spans="1:21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30</v>
      </c>
    </row>
    <row r="2122" spans="1:21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49</v>
      </c>
    </row>
    <row r="2123" spans="1:21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30</v>
      </c>
    </row>
    <row r="2124" spans="1:21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30</v>
      </c>
    </row>
    <row r="2125" spans="1:21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54</v>
      </c>
    </row>
    <row r="2126" spans="1:21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48</v>
      </c>
    </row>
    <row r="2127" spans="1:21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30</v>
      </c>
    </row>
    <row r="2128" spans="1:21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30</v>
      </c>
    </row>
    <row r="2129" spans="1:21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30</v>
      </c>
    </row>
    <row r="2130" spans="1:21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60</v>
      </c>
    </row>
    <row r="2131" spans="1:21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30</v>
      </c>
    </row>
    <row r="2132" spans="1:21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35</v>
      </c>
    </row>
    <row r="2133" spans="1:21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30</v>
      </c>
    </row>
    <row r="2134" spans="1:21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30</v>
      </c>
    </row>
    <row r="2135" spans="1:21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38</v>
      </c>
    </row>
    <row r="2136" spans="1:21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30</v>
      </c>
    </row>
    <row r="2137" spans="1:21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30</v>
      </c>
    </row>
    <row r="2138" spans="1:21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30</v>
      </c>
    </row>
    <row r="2139" spans="1:21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30</v>
      </c>
    </row>
    <row r="2140" spans="1:21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30</v>
      </c>
    </row>
    <row r="2141" spans="1:21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30</v>
      </c>
    </row>
    <row r="2142" spans="1:21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30</v>
      </c>
    </row>
    <row r="2143" spans="1:21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30</v>
      </c>
    </row>
    <row r="2144" spans="1:21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28</v>
      </c>
    </row>
    <row r="2145" spans="1:21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48</v>
      </c>
    </row>
    <row r="2146" spans="1:21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32</v>
      </c>
    </row>
    <row r="2147" spans="1:21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30</v>
      </c>
    </row>
    <row r="2148" spans="1:21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14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32</v>
      </c>
    </row>
    <row r="2150" spans="1:21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30</v>
      </c>
    </row>
    <row r="2151" spans="1:21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35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30</v>
      </c>
    </row>
    <row r="2153" spans="1:21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30</v>
      </c>
    </row>
    <row r="2154" spans="1:21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30</v>
      </c>
    </row>
    <row r="2155" spans="1:21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40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</v>
      </c>
    </row>
    <row r="2157" spans="1:21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30</v>
      </c>
    </row>
    <row r="2158" spans="1:21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45</v>
      </c>
    </row>
    <row r="2159" spans="1:21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33</v>
      </c>
    </row>
    <row r="2160" spans="1:21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45</v>
      </c>
    </row>
    <row r="2161" spans="1:21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30</v>
      </c>
    </row>
    <row r="2162" spans="1:21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30</v>
      </c>
    </row>
    <row r="2163" spans="1:21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30</v>
      </c>
    </row>
    <row r="2164" spans="1:21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31</v>
      </c>
    </row>
    <row r="2165" spans="1:21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52</v>
      </c>
    </row>
    <row r="2166" spans="1:21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31</v>
      </c>
    </row>
    <row r="2167" spans="1:21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30</v>
      </c>
    </row>
    <row r="2168" spans="1:21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45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14</v>
      </c>
    </row>
    <row r="2170" spans="1:21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31</v>
      </c>
    </row>
    <row r="2171" spans="1:21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3</v>
      </c>
    </row>
    <row r="2172" spans="1:21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40</v>
      </c>
    </row>
    <row r="2173" spans="1:21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36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30</v>
      </c>
    </row>
    <row r="2175" spans="1:21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32</v>
      </c>
    </row>
    <row r="2176" spans="1:21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30</v>
      </c>
    </row>
    <row r="2177" spans="1:21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7</v>
      </c>
    </row>
    <row r="2178" spans="1:21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30</v>
      </c>
    </row>
    <row r="2179" spans="1:21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ROUND(E2179/D2179*100,0)</f>
        <v>100</v>
      </c>
      <c r="P2179">
        <f t="shared" ref="P2179:P2242" si="239" xml:space="preserve"> IF(E2179 &gt;0,  ROUND((E2179/L2179),2), 0)</f>
        <v>65.87</v>
      </c>
      <c r="Q2179" t="str">
        <f t="shared" ref="Q2179:Q2242" si="240">LEFT(N2179,   FIND("/",N2179)-1)</f>
        <v>music</v>
      </c>
      <c r="R2179" t="str">
        <f t="shared" ref="R2179:R2242" si="241">RIGHT(N2179,   LEN(N2179) - FIND("/",N2179))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>
        <f t="shared" ref="U2179:U2242" si="244">DATEDIF(S2179,T2179,"D")</f>
        <v>25</v>
      </c>
    </row>
    <row r="2180" spans="1:21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30</v>
      </c>
    </row>
    <row r="2181" spans="1:21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30</v>
      </c>
    </row>
    <row r="2182" spans="1:21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42</v>
      </c>
    </row>
    <row r="2183" spans="1:21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14</v>
      </c>
    </row>
    <row r="2184" spans="1:21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35</v>
      </c>
    </row>
    <row r="2185" spans="1:21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30</v>
      </c>
    </row>
    <row r="2186" spans="1:21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14</v>
      </c>
    </row>
    <row r="2187" spans="1:21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40</v>
      </c>
    </row>
    <row r="2188" spans="1:21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37</v>
      </c>
    </row>
    <row r="2189" spans="1:21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29</v>
      </c>
    </row>
    <row r="2190" spans="1:21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35</v>
      </c>
    </row>
    <row r="2191" spans="1:21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14</v>
      </c>
    </row>
    <row r="2192" spans="1:21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35</v>
      </c>
    </row>
    <row r="2193" spans="1:21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12</v>
      </c>
    </row>
    <row r="2194" spans="1:21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28</v>
      </c>
    </row>
    <row r="2195" spans="1:21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31</v>
      </c>
    </row>
    <row r="2196" spans="1:21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30</v>
      </c>
    </row>
    <row r="2197" spans="1:21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30</v>
      </c>
    </row>
    <row r="2198" spans="1:21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31</v>
      </c>
    </row>
    <row r="2199" spans="1:21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30</v>
      </c>
    </row>
    <row r="2200" spans="1:21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30</v>
      </c>
    </row>
    <row r="2201" spans="1:21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30</v>
      </c>
    </row>
    <row r="2202" spans="1:21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28</v>
      </c>
    </row>
    <row r="2203" spans="1:21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14</v>
      </c>
    </row>
    <row r="2204" spans="1:21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30</v>
      </c>
    </row>
    <row r="2205" spans="1:21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30</v>
      </c>
    </row>
    <row r="2206" spans="1:21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30</v>
      </c>
    </row>
    <row r="2207" spans="1:21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30</v>
      </c>
    </row>
    <row r="2208" spans="1:21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18</v>
      </c>
    </row>
    <row r="2209" spans="1:21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30</v>
      </c>
    </row>
    <row r="2210" spans="1:21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60</v>
      </c>
    </row>
    <row r="2211" spans="1:21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11</v>
      </c>
    </row>
    <row r="2212" spans="1:21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57</v>
      </c>
    </row>
    <row r="2213" spans="1:21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23</v>
      </c>
    </row>
    <row r="2214" spans="1:21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34</v>
      </c>
    </row>
    <row r="2215" spans="1:21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30</v>
      </c>
    </row>
    <row r="2216" spans="1:21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30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23</v>
      </c>
    </row>
    <row r="2218" spans="1:21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14</v>
      </c>
    </row>
    <row r="2219" spans="1:21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11</v>
      </c>
    </row>
    <row r="2220" spans="1:21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23</v>
      </c>
    </row>
    <row r="2221" spans="1:21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30</v>
      </c>
    </row>
    <row r="2222" spans="1:21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30</v>
      </c>
    </row>
    <row r="2223" spans="1:21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31</v>
      </c>
    </row>
    <row r="2224" spans="1:21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30</v>
      </c>
    </row>
    <row r="2225" spans="1:21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30</v>
      </c>
    </row>
    <row r="2226" spans="1:21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28</v>
      </c>
    </row>
    <row r="2227" spans="1:21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30</v>
      </c>
    </row>
    <row r="2228" spans="1:21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31</v>
      </c>
    </row>
    <row r="2229" spans="1:21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30</v>
      </c>
    </row>
    <row r="2230" spans="1:21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30</v>
      </c>
    </row>
    <row r="2231" spans="1:21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36</v>
      </c>
    </row>
    <row r="2232" spans="1:21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30</v>
      </c>
    </row>
    <row r="2233" spans="1:21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27</v>
      </c>
    </row>
    <row r="2234" spans="1:21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33</v>
      </c>
    </row>
    <row r="2235" spans="1:21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21</v>
      </c>
    </row>
    <row r="2236" spans="1:21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30</v>
      </c>
    </row>
    <row r="2237" spans="1:21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29</v>
      </c>
    </row>
    <row r="2238" spans="1:21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30</v>
      </c>
    </row>
    <row r="2239" spans="1:21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40</v>
      </c>
    </row>
    <row r="2240" spans="1:21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30</v>
      </c>
    </row>
    <row r="2241" spans="1:21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37</v>
      </c>
    </row>
    <row r="2242" spans="1:21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30</v>
      </c>
    </row>
    <row r="2243" spans="1:21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ROUND(E2243/D2243*100,0)</f>
        <v>806</v>
      </c>
      <c r="P2243">
        <f t="shared" ref="P2243:P2306" si="246" xml:space="preserve"> IF(E2243 &gt;0,  ROUND((E2243/L2243),2), 0)</f>
        <v>49.47</v>
      </c>
      <c r="Q2243" t="str">
        <f t="shared" ref="Q2243:Q2306" si="247">LEFT(N2243,   FIND("/",N2243)-1)</f>
        <v>games</v>
      </c>
      <c r="R2243" t="str">
        <f t="shared" ref="R2243:R2306" si="248">RIGHT(N2243,   LEN(N2243) - FIND("/",N2243))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>
        <f t="shared" ref="U2243:U2306" si="251">DATEDIF(S2243,T2243,"D")</f>
        <v>30</v>
      </c>
    </row>
    <row r="2244" spans="1:21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36</v>
      </c>
    </row>
    <row r="2245" spans="1:21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7</v>
      </c>
    </row>
    <row r="2246" spans="1:21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12</v>
      </c>
    </row>
    <row r="2247" spans="1:21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31</v>
      </c>
    </row>
    <row r="2248" spans="1:21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30</v>
      </c>
    </row>
    <row r="2249" spans="1:21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14</v>
      </c>
    </row>
    <row r="2250" spans="1:21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30</v>
      </c>
    </row>
    <row r="2251" spans="1:21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30</v>
      </c>
    </row>
    <row r="2252" spans="1:21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30</v>
      </c>
    </row>
    <row r="2253" spans="1:21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21</v>
      </c>
    </row>
    <row r="2254" spans="1:21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15</v>
      </c>
    </row>
    <row r="2255" spans="1:21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30</v>
      </c>
    </row>
    <row r="2256" spans="1:21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7</v>
      </c>
    </row>
    <row r="2257" spans="1:21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30</v>
      </c>
    </row>
    <row r="2258" spans="1:21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14</v>
      </c>
    </row>
    <row r="2259" spans="1:21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35</v>
      </c>
    </row>
    <row r="2260" spans="1:21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30</v>
      </c>
    </row>
    <row r="2261" spans="1:21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10</v>
      </c>
    </row>
    <row r="2262" spans="1:21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29</v>
      </c>
    </row>
    <row r="2263" spans="1:21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21</v>
      </c>
    </row>
    <row r="2264" spans="1:21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35</v>
      </c>
    </row>
    <row r="2265" spans="1:21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21</v>
      </c>
    </row>
    <row r="2266" spans="1:21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17</v>
      </c>
    </row>
    <row r="2267" spans="1:21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7</v>
      </c>
    </row>
    <row r="2268" spans="1:21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18</v>
      </c>
    </row>
    <row r="2269" spans="1:21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26</v>
      </c>
    </row>
    <row r="2270" spans="1:21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30</v>
      </c>
    </row>
    <row r="2271" spans="1:21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25</v>
      </c>
    </row>
    <row r="2272" spans="1:21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</v>
      </c>
    </row>
    <row r="2273" spans="1:21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30</v>
      </c>
    </row>
    <row r="2274" spans="1:21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30</v>
      </c>
    </row>
    <row r="2275" spans="1:21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25</v>
      </c>
    </row>
    <row r="2276" spans="1:21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30</v>
      </c>
    </row>
    <row r="2277" spans="1:21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30</v>
      </c>
    </row>
    <row r="2278" spans="1:21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30</v>
      </c>
    </row>
    <row r="2279" spans="1:21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30</v>
      </c>
    </row>
    <row r="2280" spans="1:21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34</v>
      </c>
    </row>
    <row r="2281" spans="1:21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19</v>
      </c>
    </row>
    <row r="2282" spans="1:21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30</v>
      </c>
    </row>
    <row r="2283" spans="1:21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62</v>
      </c>
    </row>
    <row r="2284" spans="1:21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60</v>
      </c>
    </row>
    <row r="2285" spans="1:21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60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29</v>
      </c>
    </row>
    <row r="2287" spans="1:21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30</v>
      </c>
    </row>
    <row r="2288" spans="1:21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29</v>
      </c>
    </row>
    <row r="2289" spans="1:21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21</v>
      </c>
    </row>
    <row r="2290" spans="1:21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19</v>
      </c>
    </row>
    <row r="2291" spans="1:21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43</v>
      </c>
    </row>
    <row r="2292" spans="1:21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78</v>
      </c>
    </row>
    <row r="2293" spans="1:21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35</v>
      </c>
    </row>
    <row r="2294" spans="1:21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30</v>
      </c>
    </row>
    <row r="2295" spans="1:21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26</v>
      </c>
    </row>
    <row r="2296" spans="1:21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30</v>
      </c>
    </row>
    <row r="2297" spans="1:21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30</v>
      </c>
    </row>
    <row r="2298" spans="1:21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35</v>
      </c>
    </row>
    <row r="2299" spans="1:21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34</v>
      </c>
    </row>
    <row r="2300" spans="1:21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30</v>
      </c>
    </row>
    <row r="2301" spans="1:21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15</v>
      </c>
    </row>
    <row r="2302" spans="1:21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14</v>
      </c>
    </row>
    <row r="2303" spans="1:21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30</v>
      </c>
    </row>
    <row r="2304" spans="1:21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34</v>
      </c>
    </row>
    <row r="2305" spans="1:21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40</v>
      </c>
    </row>
    <row r="2306" spans="1:21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42</v>
      </c>
    </row>
    <row r="2307" spans="1:21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ROUND(E2307/D2307*100,0)</f>
        <v>101</v>
      </c>
      <c r="P2307">
        <f t="shared" ref="P2307:P2370" si="253" xml:space="preserve"> IF(E2307 &gt;0,  ROUND((E2307/L2307),2), 0)</f>
        <v>109.11</v>
      </c>
      <c r="Q2307" t="str">
        <f t="shared" ref="Q2307:Q2370" si="254">LEFT(N2307,   FIND("/",N2307)-1)</f>
        <v>music</v>
      </c>
      <c r="R2307" t="str">
        <f t="shared" ref="R2307:R2370" si="255">RIGHT(N2307,   LEN(N2307) - FIND("/",N2307))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>
        <f t="shared" ref="U2307:U2370" si="258">DATEDIF(S2307,T2307,"D")</f>
        <v>25</v>
      </c>
    </row>
    <row r="2308" spans="1:21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30</v>
      </c>
    </row>
    <row r="2309" spans="1:21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30</v>
      </c>
    </row>
    <row r="2310" spans="1:21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29</v>
      </c>
    </row>
    <row r="2311" spans="1:21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35</v>
      </c>
    </row>
    <row r="2312" spans="1:21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30</v>
      </c>
    </row>
    <row r="2313" spans="1:21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30</v>
      </c>
    </row>
    <row r="2314" spans="1:21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31</v>
      </c>
    </row>
    <row r="2315" spans="1:21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30</v>
      </c>
    </row>
    <row r="2316" spans="1:21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30</v>
      </c>
    </row>
    <row r="2317" spans="1:21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30</v>
      </c>
    </row>
    <row r="2318" spans="1:21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77</v>
      </c>
    </row>
    <row r="2319" spans="1:21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32</v>
      </c>
    </row>
    <row r="2320" spans="1:21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32</v>
      </c>
    </row>
    <row r="2321" spans="1:21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30</v>
      </c>
    </row>
    <row r="2322" spans="1:21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35</v>
      </c>
    </row>
    <row r="2323" spans="1:21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30</v>
      </c>
    </row>
    <row r="2324" spans="1:21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30</v>
      </c>
    </row>
    <row r="2325" spans="1:21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7</v>
      </c>
    </row>
    <row r="2326" spans="1:21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30</v>
      </c>
    </row>
    <row r="2327" spans="1:21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29</v>
      </c>
    </row>
    <row r="2328" spans="1:21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51</v>
      </c>
    </row>
    <row r="2329" spans="1:21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35</v>
      </c>
    </row>
    <row r="2330" spans="1:21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30</v>
      </c>
    </row>
    <row r="2331" spans="1:21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30</v>
      </c>
    </row>
    <row r="2332" spans="1:21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31</v>
      </c>
    </row>
    <row r="2333" spans="1:21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30</v>
      </c>
    </row>
    <row r="2334" spans="1:21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30</v>
      </c>
    </row>
    <row r="2335" spans="1:21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21</v>
      </c>
    </row>
    <row r="2336" spans="1:21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30</v>
      </c>
    </row>
    <row r="2337" spans="1:21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30</v>
      </c>
    </row>
    <row r="2338" spans="1:21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40</v>
      </c>
    </row>
    <row r="2339" spans="1:21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30</v>
      </c>
    </row>
    <row r="2340" spans="1:21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30</v>
      </c>
    </row>
    <row r="2341" spans="1:21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31</v>
      </c>
    </row>
    <row r="2342" spans="1:21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30</v>
      </c>
    </row>
    <row r="2343" spans="1:21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30</v>
      </c>
    </row>
    <row r="2344" spans="1:21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21</v>
      </c>
    </row>
    <row r="2345" spans="1:21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50</v>
      </c>
    </row>
    <row r="2346" spans="1:21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30</v>
      </c>
    </row>
    <row r="2347" spans="1:21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34</v>
      </c>
    </row>
    <row r="2348" spans="1:21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45</v>
      </c>
    </row>
    <row r="2349" spans="1:21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30</v>
      </c>
    </row>
    <row r="2350" spans="1:21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60</v>
      </c>
    </row>
    <row r="2351" spans="1:21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29</v>
      </c>
    </row>
    <row r="2352" spans="1:21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30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30</v>
      </c>
    </row>
    <row r="2354" spans="1:21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60</v>
      </c>
    </row>
    <row r="2355" spans="1:21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12</v>
      </c>
    </row>
    <row r="2356" spans="1:21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60</v>
      </c>
    </row>
    <row r="2357" spans="1:21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30</v>
      </c>
    </row>
    <row r="2358" spans="1:21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30</v>
      </c>
    </row>
    <row r="2359" spans="1:21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30</v>
      </c>
    </row>
    <row r="2360" spans="1:21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57</v>
      </c>
    </row>
    <row r="2361" spans="1:21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60</v>
      </c>
    </row>
    <row r="2362" spans="1:21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30</v>
      </c>
    </row>
    <row r="2363" spans="1:21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24</v>
      </c>
    </row>
    <row r="2364" spans="1:21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30</v>
      </c>
    </row>
    <row r="2365" spans="1:21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45</v>
      </c>
    </row>
    <row r="2366" spans="1:21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55</v>
      </c>
    </row>
    <row r="2367" spans="1:21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40</v>
      </c>
    </row>
    <row r="2368" spans="1:21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30</v>
      </c>
    </row>
    <row r="2369" spans="1:21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60</v>
      </c>
    </row>
    <row r="2370" spans="1:21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45</v>
      </c>
    </row>
    <row r="2371" spans="1:21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ROUND(E2371/D2371*100,0)</f>
        <v>0</v>
      </c>
      <c r="P2371">
        <f t="shared" ref="P2371:P2434" si="260" xml:space="preserve"> IF(E2371 &gt;0,  ROUND((E2371/L2371),2), 0)</f>
        <v>0</v>
      </c>
      <c r="Q2371" t="str">
        <f t="shared" ref="Q2371:Q2434" si="261">LEFT(N2371,   FIND("/",N2371)-1)</f>
        <v>technology</v>
      </c>
      <c r="R2371" t="str">
        <f t="shared" ref="R2371:R2434" si="262">RIGHT(N2371,   LEN(N2371) - FIND("/",N2371))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>
        <f t="shared" ref="U2371:U2434" si="265">DATEDIF(S2371,T2371,"D")</f>
        <v>30</v>
      </c>
    </row>
    <row r="2372" spans="1:21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30</v>
      </c>
    </row>
    <row r="2373" spans="1:21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30</v>
      </c>
    </row>
    <row r="2374" spans="1:21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30</v>
      </c>
    </row>
    <row r="2375" spans="1:21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30</v>
      </c>
    </row>
    <row r="2376" spans="1:21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30</v>
      </c>
    </row>
    <row r="2377" spans="1:21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30</v>
      </c>
    </row>
    <row r="2378" spans="1:21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30</v>
      </c>
    </row>
    <row r="2379" spans="1:21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30</v>
      </c>
    </row>
    <row r="2380" spans="1:21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29</v>
      </c>
    </row>
    <row r="2381" spans="1:21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45</v>
      </c>
    </row>
    <row r="2382" spans="1:21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30</v>
      </c>
    </row>
    <row r="2383" spans="1:21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30</v>
      </c>
    </row>
    <row r="2384" spans="1:21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25</v>
      </c>
    </row>
    <row r="2385" spans="1:21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30</v>
      </c>
    </row>
    <row r="2386" spans="1:21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30</v>
      </c>
    </row>
    <row r="2387" spans="1:21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30</v>
      </c>
    </row>
    <row r="2388" spans="1:21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60</v>
      </c>
    </row>
    <row r="2389" spans="1:21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45</v>
      </c>
    </row>
    <row r="2390" spans="1:21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30</v>
      </c>
    </row>
    <row r="2391" spans="1:21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31</v>
      </c>
    </row>
    <row r="2392" spans="1:21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40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30</v>
      </c>
    </row>
    <row r="2394" spans="1:21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30</v>
      </c>
    </row>
    <row r="2395" spans="1:21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30</v>
      </c>
    </row>
    <row r="2396" spans="1:21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30</v>
      </c>
    </row>
    <row r="2397" spans="1:21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28</v>
      </c>
    </row>
    <row r="2398" spans="1:21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30</v>
      </c>
    </row>
    <row r="2399" spans="1:21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30</v>
      </c>
    </row>
    <row r="2400" spans="1:21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30</v>
      </c>
    </row>
    <row r="2401" spans="1:21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35</v>
      </c>
    </row>
    <row r="2402" spans="1:21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30</v>
      </c>
    </row>
    <row r="2403" spans="1:21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60</v>
      </c>
    </row>
    <row r="2404" spans="1:21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30</v>
      </c>
    </row>
    <row r="2405" spans="1:21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60</v>
      </c>
    </row>
    <row r="2406" spans="1:21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30</v>
      </c>
    </row>
    <row r="2407" spans="1:21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21</v>
      </c>
    </row>
    <row r="2408" spans="1:21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40</v>
      </c>
    </row>
    <row r="2409" spans="1:21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23</v>
      </c>
    </row>
    <row r="2410" spans="1:21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30</v>
      </c>
    </row>
    <row r="2411" spans="1:21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30</v>
      </c>
    </row>
    <row r="2412" spans="1:21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30</v>
      </c>
    </row>
    <row r="2413" spans="1:21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30</v>
      </c>
    </row>
    <row r="2414" spans="1:21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45</v>
      </c>
    </row>
    <row r="2415" spans="1:21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30</v>
      </c>
    </row>
    <row r="2416" spans="1:21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40</v>
      </c>
    </row>
    <row r="2417" spans="1:21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30</v>
      </c>
    </row>
    <row r="2418" spans="1:21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58</v>
      </c>
    </row>
    <row r="2419" spans="1:21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30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60</v>
      </c>
    </row>
    <row r="2421" spans="1:21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60</v>
      </c>
    </row>
    <row r="2422" spans="1:21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60</v>
      </c>
    </row>
    <row r="2423" spans="1:21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30</v>
      </c>
    </row>
    <row r="2424" spans="1:21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30</v>
      </c>
    </row>
    <row r="2425" spans="1:21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30</v>
      </c>
    </row>
    <row r="2426" spans="1:21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30</v>
      </c>
    </row>
    <row r="2427" spans="1:21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15</v>
      </c>
    </row>
    <row r="2428" spans="1:21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60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40</v>
      </c>
    </row>
    <row r="2430" spans="1:21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30</v>
      </c>
    </row>
    <row r="2431" spans="1:21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37</v>
      </c>
    </row>
    <row r="2432" spans="1:21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30</v>
      </c>
    </row>
    <row r="2433" spans="1:21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60</v>
      </c>
    </row>
    <row r="2434" spans="1:21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30</v>
      </c>
    </row>
    <row r="2435" spans="1:21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ROUND(E2435/D2435*100,0)</f>
        <v>0</v>
      </c>
      <c r="P2435">
        <f t="shared" ref="P2435:P2498" si="267" xml:space="preserve"> IF(E2435 &gt;0,  ROUND((E2435/L2435),2), 0)</f>
        <v>0</v>
      </c>
      <c r="Q2435" t="str">
        <f t="shared" ref="Q2435:Q2498" si="268">LEFT(N2435,   FIND("/",N2435)-1)</f>
        <v>food</v>
      </c>
      <c r="R2435" t="str">
        <f t="shared" ref="R2435:R2498" si="269">RIGHT(N2435,   LEN(N2435) - FIND("/",N2435))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>
        <f t="shared" ref="U2435:U2498" si="272">DATEDIF(S2435,T2435,"D")</f>
        <v>30</v>
      </c>
    </row>
    <row r="2436" spans="1:21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40</v>
      </c>
    </row>
    <row r="2437" spans="1:21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30</v>
      </c>
    </row>
    <row r="2438" spans="1:21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60</v>
      </c>
    </row>
    <row r="2439" spans="1:21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49</v>
      </c>
    </row>
    <row r="2440" spans="1:21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60</v>
      </c>
    </row>
    <row r="2441" spans="1:21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30</v>
      </c>
    </row>
    <row r="2442" spans="1:21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30</v>
      </c>
    </row>
    <row r="2443" spans="1:21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21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30</v>
      </c>
    </row>
    <row r="2445" spans="1:21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30</v>
      </c>
    </row>
    <row r="2446" spans="1:21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30</v>
      </c>
    </row>
    <row r="2447" spans="1:21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30</v>
      </c>
    </row>
    <row r="2448" spans="1:21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30</v>
      </c>
    </row>
    <row r="2449" spans="1:21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32</v>
      </c>
    </row>
    <row r="2450" spans="1:21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6</v>
      </c>
    </row>
    <row r="2451" spans="1:21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30</v>
      </c>
    </row>
    <row r="2452" spans="1:21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38</v>
      </c>
    </row>
    <row r="2453" spans="1:21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</v>
      </c>
    </row>
    <row r="2454" spans="1:21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29</v>
      </c>
    </row>
    <row r="2455" spans="1:21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30</v>
      </c>
    </row>
    <row r="2456" spans="1:21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35</v>
      </c>
    </row>
    <row r="2457" spans="1:21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28</v>
      </c>
    </row>
    <row r="2458" spans="1:21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30</v>
      </c>
    </row>
    <row r="2459" spans="1:21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30</v>
      </c>
    </row>
    <row r="2460" spans="1:21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35</v>
      </c>
    </row>
    <row r="2461" spans="1:21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45</v>
      </c>
    </row>
    <row r="2462" spans="1:21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34</v>
      </c>
    </row>
    <row r="2463" spans="1:21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33</v>
      </c>
    </row>
    <row r="2464" spans="1:21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</v>
      </c>
    </row>
    <row r="2465" spans="1:21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39</v>
      </c>
    </row>
    <row r="2466" spans="1:21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29</v>
      </c>
    </row>
    <row r="2467" spans="1:21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30</v>
      </c>
    </row>
    <row r="2468" spans="1:21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30</v>
      </c>
    </row>
    <row r="2469" spans="1:21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14</v>
      </c>
    </row>
    <row r="2470" spans="1:21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36</v>
      </c>
    </row>
    <row r="2471" spans="1:21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25</v>
      </c>
    </row>
    <row r="2472" spans="1:21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30</v>
      </c>
    </row>
    <row r="2473" spans="1:21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40</v>
      </c>
    </row>
    <row r="2474" spans="1:21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71</v>
      </c>
    </row>
    <row r="2475" spans="1:21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30</v>
      </c>
    </row>
    <row r="2476" spans="1:21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45</v>
      </c>
    </row>
    <row r="2477" spans="1:21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59</v>
      </c>
    </row>
    <row r="2478" spans="1:21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33</v>
      </c>
    </row>
    <row r="2479" spans="1:21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45</v>
      </c>
    </row>
    <row r="2480" spans="1:21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30</v>
      </c>
    </row>
    <row r="2481" spans="1:21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11</v>
      </c>
    </row>
    <row r="2482" spans="1:21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60</v>
      </c>
    </row>
    <row r="2483" spans="1:21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30</v>
      </c>
    </row>
    <row r="2484" spans="1:21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45</v>
      </c>
    </row>
    <row r="2485" spans="1:21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60</v>
      </c>
    </row>
    <row r="2486" spans="1:21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30</v>
      </c>
    </row>
    <row r="2487" spans="1:21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35</v>
      </c>
    </row>
    <row r="2488" spans="1:21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30</v>
      </c>
    </row>
    <row r="2489" spans="1:21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30</v>
      </c>
    </row>
    <row r="2490" spans="1:21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30</v>
      </c>
    </row>
    <row r="2491" spans="1:21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30</v>
      </c>
    </row>
    <row r="2492" spans="1:21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60</v>
      </c>
    </row>
    <row r="2493" spans="1:21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17</v>
      </c>
    </row>
    <row r="2494" spans="1:21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52</v>
      </c>
    </row>
    <row r="2495" spans="1:21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45</v>
      </c>
    </row>
    <row r="2496" spans="1:21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30</v>
      </c>
    </row>
    <row r="2497" spans="1:21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30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35</v>
      </c>
    </row>
    <row r="2499" spans="1:21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ROUND(E2499/D2499*100,0)</f>
        <v>113</v>
      </c>
      <c r="P2499">
        <f t="shared" ref="P2499:P2562" si="274" xml:space="preserve"> IF(E2499 &gt;0,  ROUND((E2499/L2499),2), 0)</f>
        <v>80.55</v>
      </c>
      <c r="Q2499" t="str">
        <f t="shared" ref="Q2499:Q2562" si="275">LEFT(N2499,   FIND("/",N2499)-1)</f>
        <v>music</v>
      </c>
      <c r="R2499" t="str">
        <f t="shared" ref="R2499:R2562" si="276">RIGHT(N2499,   LEN(N2499) - FIND("/",N2499))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>
        <f t="shared" ref="U2499:U2562" si="279">DATEDIF(S2499,T2499,"D")</f>
        <v>30</v>
      </c>
    </row>
    <row r="2500" spans="1:21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14</v>
      </c>
    </row>
    <row r="2501" spans="1:21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48</v>
      </c>
    </row>
    <row r="2502" spans="1:21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30</v>
      </c>
    </row>
    <row r="2503" spans="1:21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30</v>
      </c>
    </row>
    <row r="2504" spans="1:21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45</v>
      </c>
    </row>
    <row r="2505" spans="1:21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30</v>
      </c>
    </row>
    <row r="2506" spans="1:21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30</v>
      </c>
    </row>
    <row r="2507" spans="1:21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30</v>
      </c>
    </row>
    <row r="2508" spans="1:21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22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30</v>
      </c>
    </row>
    <row r="2510" spans="1:21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30</v>
      </c>
    </row>
    <row r="2511" spans="1:21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56</v>
      </c>
    </row>
    <row r="2512" spans="1:21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60</v>
      </c>
    </row>
    <row r="2513" spans="1:21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30</v>
      </c>
    </row>
    <row r="2514" spans="1:21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15</v>
      </c>
    </row>
    <row r="2515" spans="1:21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60</v>
      </c>
    </row>
    <row r="2516" spans="1:21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17</v>
      </c>
    </row>
    <row r="2517" spans="1:21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30</v>
      </c>
    </row>
    <row r="2518" spans="1:21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30</v>
      </c>
    </row>
    <row r="2519" spans="1:21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30</v>
      </c>
    </row>
    <row r="2520" spans="1:21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30</v>
      </c>
    </row>
    <row r="2521" spans="1:21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30</v>
      </c>
    </row>
    <row r="2522" spans="1:21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46</v>
      </c>
    </row>
    <row r="2523" spans="1:21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21</v>
      </c>
    </row>
    <row r="2524" spans="1:21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22</v>
      </c>
    </row>
    <row r="2525" spans="1:21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31</v>
      </c>
    </row>
    <row r="2526" spans="1:21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33</v>
      </c>
    </row>
    <row r="2527" spans="1:21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30</v>
      </c>
    </row>
    <row r="2528" spans="1:21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28</v>
      </c>
    </row>
    <row r="2529" spans="1:21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19</v>
      </c>
    </row>
    <row r="2530" spans="1:21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19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45</v>
      </c>
    </row>
    <row r="2532" spans="1:21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33</v>
      </c>
    </row>
    <row r="2533" spans="1:21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23</v>
      </c>
    </row>
    <row r="2534" spans="1:21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30</v>
      </c>
    </row>
    <row r="2535" spans="1:21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30</v>
      </c>
    </row>
    <row r="2536" spans="1:21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52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31</v>
      </c>
    </row>
    <row r="2538" spans="1:21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21</v>
      </c>
    </row>
    <row r="2539" spans="1:21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60</v>
      </c>
    </row>
    <row r="2540" spans="1:21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31</v>
      </c>
    </row>
    <row r="2541" spans="1:21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60</v>
      </c>
    </row>
    <row r="2542" spans="1:21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60</v>
      </c>
    </row>
    <row r="2543" spans="1:21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60</v>
      </c>
    </row>
    <row r="2544" spans="1:21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39</v>
      </c>
    </row>
    <row r="2545" spans="1:21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31</v>
      </c>
    </row>
    <row r="2546" spans="1:21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30</v>
      </c>
    </row>
    <row r="2547" spans="1:21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35</v>
      </c>
    </row>
    <row r="2548" spans="1:21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28</v>
      </c>
    </row>
    <row r="2549" spans="1:21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30</v>
      </c>
    </row>
    <row r="2550" spans="1:21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25</v>
      </c>
    </row>
    <row r="2551" spans="1:21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35</v>
      </c>
    </row>
    <row r="2552" spans="1:21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57</v>
      </c>
    </row>
    <row r="2553" spans="1:21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28</v>
      </c>
    </row>
    <row r="2554" spans="1:21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30</v>
      </c>
    </row>
    <row r="2555" spans="1:21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60</v>
      </c>
    </row>
    <row r="2556" spans="1:21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31</v>
      </c>
    </row>
    <row r="2557" spans="1:21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31</v>
      </c>
    </row>
    <row r="2558" spans="1:21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45</v>
      </c>
    </row>
    <row r="2559" spans="1:21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30</v>
      </c>
    </row>
    <row r="2560" spans="1:21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32</v>
      </c>
    </row>
    <row r="2561" spans="1:21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33</v>
      </c>
    </row>
    <row r="2562" spans="1:21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30</v>
      </c>
    </row>
    <row r="2563" spans="1:21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ROUND(E2563/D2563*100,0)</f>
        <v>0</v>
      </c>
      <c r="P2563">
        <f t="shared" ref="P2563:P2626" si="281" xml:space="preserve"> IF(E2563 &gt;0,  ROUND((E2563/L2563),2), 0)</f>
        <v>0</v>
      </c>
      <c r="Q2563" t="str">
        <f t="shared" ref="Q2563:Q2626" si="282">LEFT(N2563,   FIND("/",N2563)-1)</f>
        <v>food</v>
      </c>
      <c r="R2563" t="str">
        <f t="shared" ref="R2563:R2626" si="283">RIGHT(N2563,   LEN(N2563) - FIND("/",N2563))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>
        <f t="shared" ref="U2563:U2626" si="286">DATEDIF(S2563,T2563,"D")</f>
        <v>30</v>
      </c>
    </row>
    <row r="2564" spans="1:21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60</v>
      </c>
    </row>
    <row r="2565" spans="1:21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60</v>
      </c>
    </row>
    <row r="2566" spans="1:21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30</v>
      </c>
    </row>
    <row r="2567" spans="1:21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59</v>
      </c>
    </row>
    <row r="2568" spans="1:21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30</v>
      </c>
    </row>
    <row r="2569" spans="1:21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30</v>
      </c>
    </row>
    <row r="2570" spans="1:21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30</v>
      </c>
    </row>
    <row r="2571" spans="1:21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30</v>
      </c>
    </row>
    <row r="2572" spans="1:21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30</v>
      </c>
    </row>
    <row r="2573" spans="1:21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60</v>
      </c>
    </row>
    <row r="2574" spans="1:21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30</v>
      </c>
    </row>
    <row r="2575" spans="1:21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45</v>
      </c>
    </row>
    <row r="2576" spans="1:21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21</v>
      </c>
    </row>
    <row r="2577" spans="1:21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30</v>
      </c>
    </row>
    <row r="2578" spans="1:21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44</v>
      </c>
    </row>
    <row r="2579" spans="1:21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25</v>
      </c>
    </row>
    <row r="2580" spans="1:21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48</v>
      </c>
    </row>
    <row r="2581" spans="1:21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60</v>
      </c>
    </row>
    <row r="2582" spans="1:21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30</v>
      </c>
    </row>
    <row r="2583" spans="1:21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30</v>
      </c>
    </row>
    <row r="2584" spans="1:21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30</v>
      </c>
    </row>
    <row r="2585" spans="1:21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60</v>
      </c>
    </row>
    <row r="2586" spans="1:21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30</v>
      </c>
    </row>
    <row r="2587" spans="1:21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30</v>
      </c>
    </row>
    <row r="2588" spans="1:21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30</v>
      </c>
    </row>
    <row r="2589" spans="1:21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30</v>
      </c>
    </row>
    <row r="2590" spans="1:21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52</v>
      </c>
    </row>
    <row r="2591" spans="1:21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30</v>
      </c>
    </row>
    <row r="2592" spans="1:21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7</v>
      </c>
    </row>
    <row r="2593" spans="1:21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60</v>
      </c>
    </row>
    <row r="2594" spans="1:21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30</v>
      </c>
    </row>
    <row r="2595" spans="1:21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30</v>
      </c>
    </row>
    <row r="2596" spans="1:21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30</v>
      </c>
    </row>
    <row r="2597" spans="1:21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30</v>
      </c>
    </row>
    <row r="2598" spans="1:21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30</v>
      </c>
    </row>
    <row r="2599" spans="1:21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30</v>
      </c>
    </row>
    <row r="2600" spans="1:21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30</v>
      </c>
    </row>
    <row r="2601" spans="1:21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45</v>
      </c>
    </row>
    <row r="2602" spans="1:21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60</v>
      </c>
    </row>
    <row r="2603" spans="1:21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15</v>
      </c>
    </row>
    <row r="2604" spans="1:21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40</v>
      </c>
    </row>
    <row r="2605" spans="1:21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14</v>
      </c>
    </row>
    <row r="2606" spans="1:21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30</v>
      </c>
    </row>
    <row r="2607" spans="1:21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30</v>
      </c>
    </row>
    <row r="2608" spans="1:21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32</v>
      </c>
    </row>
    <row r="2609" spans="1:21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44</v>
      </c>
    </row>
    <row r="2610" spans="1:21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42</v>
      </c>
    </row>
    <row r="2611" spans="1:21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30</v>
      </c>
    </row>
    <row r="2612" spans="1:21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40</v>
      </c>
    </row>
    <row r="2613" spans="1:21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33</v>
      </c>
    </row>
    <row r="2614" spans="1:21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31</v>
      </c>
    </row>
    <row r="2615" spans="1:21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30</v>
      </c>
    </row>
    <row r="2616" spans="1:21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29</v>
      </c>
    </row>
    <row r="2617" spans="1:21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37</v>
      </c>
    </row>
    <row r="2618" spans="1:21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30</v>
      </c>
    </row>
    <row r="2619" spans="1:21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30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60</v>
      </c>
    </row>
    <row r="2621" spans="1:21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27</v>
      </c>
    </row>
    <row r="2622" spans="1:21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37</v>
      </c>
    </row>
    <row r="2623" spans="1:21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30</v>
      </c>
    </row>
    <row r="2624" spans="1:21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45</v>
      </c>
    </row>
    <row r="2625" spans="1:21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14</v>
      </c>
    </row>
    <row r="2626" spans="1:21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21</v>
      </c>
    </row>
    <row r="2627" spans="1:21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ROUND(E2627/D2627*100,0)</f>
        <v>956</v>
      </c>
      <c r="P2627">
        <f t="shared" ref="P2627:P2690" si="288" xml:space="preserve"> IF(E2627 &gt;0,  ROUND((E2627/L2627),2), 0)</f>
        <v>27.58</v>
      </c>
      <c r="Q2627" t="str">
        <f t="shared" ref="Q2627:Q2690" si="289">LEFT(N2627,   FIND("/",N2627)-1)</f>
        <v>technology</v>
      </c>
      <c r="R2627" t="str">
        <f t="shared" ref="R2627:R2690" si="290">RIGHT(N2627,   LEN(N2627) - FIND("/",N2627))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>
        <f t="shared" ref="U2627:U2690" si="293">DATEDIF(S2627,T2627,"D")</f>
        <v>25</v>
      </c>
    </row>
    <row r="2628" spans="1:21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30</v>
      </c>
    </row>
    <row r="2629" spans="1:21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30</v>
      </c>
    </row>
    <row r="2630" spans="1:21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</v>
      </c>
    </row>
    <row r="2631" spans="1:21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30</v>
      </c>
    </row>
    <row r="2632" spans="1:21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27</v>
      </c>
    </row>
    <row r="2633" spans="1:21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28</v>
      </c>
    </row>
    <row r="2634" spans="1:21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25</v>
      </c>
    </row>
    <row r="2635" spans="1:21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30</v>
      </c>
    </row>
    <row r="2636" spans="1:21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30</v>
      </c>
    </row>
    <row r="2637" spans="1:21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35</v>
      </c>
    </row>
    <row r="2638" spans="1:21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23</v>
      </c>
    </row>
    <row r="2639" spans="1:21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16</v>
      </c>
    </row>
    <row r="2640" spans="1:21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30</v>
      </c>
    </row>
    <row r="2641" spans="1:21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30</v>
      </c>
    </row>
    <row r="2642" spans="1:21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60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17</v>
      </c>
    </row>
    <row r="2644" spans="1:21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30</v>
      </c>
    </row>
    <row r="2645" spans="1:21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36</v>
      </c>
    </row>
    <row r="2646" spans="1:21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30</v>
      </c>
    </row>
    <row r="2647" spans="1:21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30</v>
      </c>
    </row>
    <row r="2648" spans="1:21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30</v>
      </c>
    </row>
    <row r="2649" spans="1:21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30</v>
      </c>
    </row>
    <row r="2650" spans="1:21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30</v>
      </c>
    </row>
    <row r="2651" spans="1:21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60</v>
      </c>
    </row>
    <row r="2652" spans="1:21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30</v>
      </c>
    </row>
    <row r="2653" spans="1:21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28</v>
      </c>
    </row>
    <row r="2654" spans="1:21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30</v>
      </c>
    </row>
    <row r="2655" spans="1:21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32</v>
      </c>
    </row>
    <row r="2656" spans="1:21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60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28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39</v>
      </c>
    </row>
    <row r="2659" spans="1:21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34</v>
      </c>
    </row>
    <row r="2660" spans="1:21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30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30</v>
      </c>
    </row>
    <row r="2662" spans="1:21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60</v>
      </c>
    </row>
    <row r="2663" spans="1:21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30</v>
      </c>
    </row>
    <row r="2664" spans="1:21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30</v>
      </c>
    </row>
    <row r="2665" spans="1:21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29</v>
      </c>
    </row>
    <row r="2666" spans="1:21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34</v>
      </c>
    </row>
    <row r="2667" spans="1:21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45</v>
      </c>
    </row>
    <row r="2668" spans="1:21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37</v>
      </c>
    </row>
    <row r="2669" spans="1:21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30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42</v>
      </c>
    </row>
    <row r="2671" spans="1:21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60</v>
      </c>
    </row>
    <row r="2672" spans="1:21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28</v>
      </c>
    </row>
    <row r="2673" spans="1:21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30</v>
      </c>
    </row>
    <row r="2674" spans="1:21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22</v>
      </c>
    </row>
    <row r="2675" spans="1:21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29</v>
      </c>
    </row>
    <row r="2676" spans="1:21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27</v>
      </c>
    </row>
    <row r="2677" spans="1:21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30</v>
      </c>
    </row>
    <row r="2678" spans="1:21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30</v>
      </c>
    </row>
    <row r="2679" spans="1:21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30</v>
      </c>
    </row>
    <row r="2680" spans="1:21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30</v>
      </c>
    </row>
    <row r="2681" spans="1:21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30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30</v>
      </c>
    </row>
    <row r="2683" spans="1:21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25</v>
      </c>
    </row>
    <row r="2684" spans="1:21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33</v>
      </c>
    </row>
    <row r="2685" spans="1:21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30</v>
      </c>
    </row>
    <row r="2686" spans="1:21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40</v>
      </c>
    </row>
    <row r="2687" spans="1:21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60</v>
      </c>
    </row>
    <row r="2688" spans="1:21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</v>
      </c>
    </row>
    <row r="2689" spans="1:21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30</v>
      </c>
    </row>
    <row r="2690" spans="1:21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31</v>
      </c>
    </row>
    <row r="2691" spans="1:21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ROUND(E2691/D2691*100,0)</f>
        <v>0</v>
      </c>
      <c r="P2691">
        <f t="shared" ref="P2691:P2754" si="295" xml:space="preserve"> IF(E2691 &gt;0,  ROUND((E2691/L2691),2), 0)</f>
        <v>1</v>
      </c>
      <c r="Q2691" t="str">
        <f t="shared" ref="Q2691:Q2754" si="296">LEFT(N2691,   FIND("/",N2691)-1)</f>
        <v>food</v>
      </c>
      <c r="R2691" t="str">
        <f t="shared" ref="R2691:R2754" si="297">RIGHT(N2691,   LEN(N2691) - FIND("/",N2691))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>
        <f t="shared" ref="U2691:U2754" si="300">DATEDIF(S2691,T2691,"D")</f>
        <v>30</v>
      </c>
    </row>
    <row r="2692" spans="1:21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45</v>
      </c>
    </row>
    <row r="2693" spans="1:21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45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30</v>
      </c>
    </row>
    <row r="2695" spans="1:21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30</v>
      </c>
    </row>
    <row r="2696" spans="1:21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30</v>
      </c>
    </row>
    <row r="2697" spans="1:21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60</v>
      </c>
    </row>
    <row r="2698" spans="1:21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34</v>
      </c>
    </row>
    <row r="2699" spans="1:21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31</v>
      </c>
    </row>
    <row r="2700" spans="1:21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30</v>
      </c>
    </row>
    <row r="2701" spans="1:21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30</v>
      </c>
    </row>
    <row r="2702" spans="1:21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30</v>
      </c>
    </row>
    <row r="2703" spans="1:21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31</v>
      </c>
    </row>
    <row r="2704" spans="1:21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30</v>
      </c>
    </row>
    <row r="2705" spans="1:21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60</v>
      </c>
    </row>
    <row r="2706" spans="1:21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43</v>
      </c>
    </row>
    <row r="2707" spans="1:21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45</v>
      </c>
    </row>
    <row r="2708" spans="1:21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29</v>
      </c>
    </row>
    <row r="2709" spans="1:21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30</v>
      </c>
    </row>
    <row r="2710" spans="1:21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60</v>
      </c>
    </row>
    <row r="2711" spans="1:21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35</v>
      </c>
    </row>
    <row r="2712" spans="1:21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32</v>
      </c>
    </row>
    <row r="2713" spans="1:21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30</v>
      </c>
    </row>
    <row r="2714" spans="1:21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36</v>
      </c>
    </row>
    <row r="2715" spans="1:21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40</v>
      </c>
    </row>
    <row r="2716" spans="1:21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28</v>
      </c>
    </row>
    <row r="2717" spans="1:21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34</v>
      </c>
    </row>
    <row r="2718" spans="1:21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30</v>
      </c>
    </row>
    <row r="2719" spans="1:21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45</v>
      </c>
    </row>
    <row r="2720" spans="1:21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28</v>
      </c>
    </row>
    <row r="2721" spans="1:21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59</v>
      </c>
    </row>
    <row r="2722" spans="1:21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30</v>
      </c>
    </row>
    <row r="2723" spans="1:21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30</v>
      </c>
    </row>
    <row r="2724" spans="1:21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60</v>
      </c>
    </row>
    <row r="2725" spans="1:21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60</v>
      </c>
    </row>
    <row r="2726" spans="1:21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32</v>
      </c>
    </row>
    <row r="2727" spans="1:21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50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30</v>
      </c>
    </row>
    <row r="2729" spans="1:21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25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35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30</v>
      </c>
    </row>
    <row r="2732" spans="1:21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35</v>
      </c>
    </row>
    <row r="2733" spans="1:21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58</v>
      </c>
    </row>
    <row r="2734" spans="1:21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33</v>
      </c>
    </row>
    <row r="2735" spans="1:21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60</v>
      </c>
    </row>
    <row r="2736" spans="1:21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30</v>
      </c>
    </row>
    <row r="2737" spans="1:21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30</v>
      </c>
    </row>
    <row r="2738" spans="1:21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30</v>
      </c>
    </row>
    <row r="2739" spans="1:21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43</v>
      </c>
    </row>
    <row r="2740" spans="1:21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60</v>
      </c>
    </row>
    <row r="2741" spans="1:21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45</v>
      </c>
    </row>
    <row r="2742" spans="1:21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29</v>
      </c>
    </row>
    <row r="2743" spans="1:21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21</v>
      </c>
    </row>
    <row r="2744" spans="1:21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14</v>
      </c>
    </row>
    <row r="2745" spans="1:21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30</v>
      </c>
    </row>
    <row r="2746" spans="1:21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30</v>
      </c>
    </row>
    <row r="2747" spans="1:21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60</v>
      </c>
    </row>
    <row r="2748" spans="1:21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30</v>
      </c>
    </row>
    <row r="2749" spans="1:21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32</v>
      </c>
    </row>
    <row r="2750" spans="1:21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30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30</v>
      </c>
    </row>
    <row r="2752" spans="1:21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12</v>
      </c>
    </row>
    <row r="2753" spans="1:21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60</v>
      </c>
    </row>
    <row r="2754" spans="1:21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40</v>
      </c>
    </row>
    <row r="2755" spans="1:21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ROUND(E2755/D2755*100,0)</f>
        <v>19</v>
      </c>
      <c r="P2755">
        <f t="shared" ref="P2755:P2818" si="302" xml:space="preserve"> IF(E2755 &gt;0,  ROUND((E2755/L2755),2), 0)</f>
        <v>47.5</v>
      </c>
      <c r="Q2755" t="str">
        <f t="shared" ref="Q2755:Q2818" si="303">LEFT(N2755,   FIND("/",N2755)-1)</f>
        <v>publishing</v>
      </c>
      <c r="R2755" t="str">
        <f t="shared" ref="R2755:R2818" si="304">RIGHT(N2755,   LEN(N2755) - FIND("/",N2755))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>
        <f t="shared" ref="U2755:U2818" si="307">DATEDIF(S2755,T2755,"D")</f>
        <v>30</v>
      </c>
    </row>
    <row r="2756" spans="1:21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30</v>
      </c>
    </row>
    <row r="2757" spans="1:21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30</v>
      </c>
    </row>
    <row r="2758" spans="1:21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30</v>
      </c>
    </row>
    <row r="2759" spans="1:21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15</v>
      </c>
    </row>
    <row r="2760" spans="1:21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14</v>
      </c>
    </row>
    <row r="2761" spans="1:21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43</v>
      </c>
    </row>
    <row r="2762" spans="1:21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30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30</v>
      </c>
    </row>
    <row r="2764" spans="1:21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59</v>
      </c>
    </row>
    <row r="2765" spans="1:21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45</v>
      </c>
    </row>
    <row r="2766" spans="1:21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29</v>
      </c>
    </row>
    <row r="2767" spans="1:21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16</v>
      </c>
    </row>
    <row r="2768" spans="1:21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30</v>
      </c>
    </row>
    <row r="2769" spans="1:21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60</v>
      </c>
    </row>
    <row r="2770" spans="1:21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30</v>
      </c>
    </row>
    <row r="2771" spans="1:21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50</v>
      </c>
    </row>
    <row r="2772" spans="1:21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30</v>
      </c>
    </row>
    <row r="2773" spans="1:21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49</v>
      </c>
    </row>
    <row r="2774" spans="1:21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15</v>
      </c>
    </row>
    <row r="2775" spans="1:21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10</v>
      </c>
    </row>
    <row r="2776" spans="1:21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30</v>
      </c>
    </row>
    <row r="2777" spans="1:21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30</v>
      </c>
    </row>
    <row r="2778" spans="1:21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31</v>
      </c>
    </row>
    <row r="2779" spans="1:21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30</v>
      </c>
    </row>
    <row r="2780" spans="1:21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30</v>
      </c>
    </row>
    <row r="2781" spans="1:21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30</v>
      </c>
    </row>
    <row r="2782" spans="1:21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30</v>
      </c>
    </row>
    <row r="2783" spans="1:21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29</v>
      </c>
    </row>
    <row r="2784" spans="1:21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26</v>
      </c>
    </row>
    <row r="2785" spans="1:21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14</v>
      </c>
    </row>
    <row r="2786" spans="1:21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21</v>
      </c>
    </row>
    <row r="2787" spans="1:21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29</v>
      </c>
    </row>
    <row r="2788" spans="1:21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14</v>
      </c>
    </row>
    <row r="2789" spans="1:21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30</v>
      </c>
    </row>
    <row r="2790" spans="1:21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30</v>
      </c>
    </row>
    <row r="2791" spans="1:21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19</v>
      </c>
    </row>
    <row r="2792" spans="1:21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30</v>
      </c>
    </row>
    <row r="2793" spans="1:21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31</v>
      </c>
    </row>
    <row r="2794" spans="1:21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45</v>
      </c>
    </row>
    <row r="2795" spans="1:21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30</v>
      </c>
    </row>
    <row r="2796" spans="1:21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16</v>
      </c>
    </row>
    <row r="2797" spans="1:21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16</v>
      </c>
    </row>
    <row r="2798" spans="1:21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30</v>
      </c>
    </row>
    <row r="2799" spans="1:21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30</v>
      </c>
    </row>
    <row r="2800" spans="1:21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15</v>
      </c>
    </row>
    <row r="2801" spans="1:21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31</v>
      </c>
    </row>
    <row r="2802" spans="1:21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60</v>
      </c>
    </row>
    <row r="2803" spans="1:21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22</v>
      </c>
    </row>
    <row r="2804" spans="1:21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30</v>
      </c>
    </row>
    <row r="2805" spans="1:21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43</v>
      </c>
    </row>
    <row r="2806" spans="1:21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30</v>
      </c>
    </row>
    <row r="2807" spans="1:21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25</v>
      </c>
    </row>
    <row r="2808" spans="1:21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36</v>
      </c>
    </row>
    <row r="2809" spans="1:21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30</v>
      </c>
    </row>
    <row r="2810" spans="1:21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30</v>
      </c>
    </row>
    <row r="2811" spans="1:21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8</v>
      </c>
    </row>
    <row r="2812" spans="1:21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32</v>
      </c>
    </row>
    <row r="2813" spans="1:21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30</v>
      </c>
    </row>
    <row r="2814" spans="1:21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46</v>
      </c>
    </row>
    <row r="2815" spans="1:21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25</v>
      </c>
    </row>
    <row r="2816" spans="1:21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30</v>
      </c>
    </row>
    <row r="2817" spans="1:21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30</v>
      </c>
    </row>
    <row r="2818" spans="1:21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30</v>
      </c>
    </row>
    <row r="2819" spans="1:21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ROUND(E2819/D2819*100,0)</f>
        <v>130</v>
      </c>
      <c r="P2819">
        <f t="shared" ref="P2819:P2882" si="309" xml:space="preserve"> IF(E2819 &gt;0,  ROUND((E2819/L2819),2), 0)</f>
        <v>23.64</v>
      </c>
      <c r="Q2819" t="str">
        <f t="shared" ref="Q2819:Q2882" si="310">LEFT(N2819,   FIND("/",N2819)-1)</f>
        <v>theater</v>
      </c>
      <c r="R2819" t="str">
        <f t="shared" ref="R2819:R2882" si="311">RIGHT(N2819,   LEN(N2819) - FIND("/",N2819))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>
        <f t="shared" ref="U2819:U2882" si="314">DATEDIF(S2819,T2819,"D")</f>
        <v>40</v>
      </c>
    </row>
    <row r="2820" spans="1:21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</v>
      </c>
    </row>
    <row r="2821" spans="1:21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30</v>
      </c>
    </row>
    <row r="2822" spans="1:21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25</v>
      </c>
    </row>
    <row r="2823" spans="1:21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30</v>
      </c>
    </row>
    <row r="2824" spans="1:21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30</v>
      </c>
    </row>
    <row r="2825" spans="1:21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27</v>
      </c>
    </row>
    <row r="2826" spans="1:21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32</v>
      </c>
    </row>
    <row r="2827" spans="1:21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30</v>
      </c>
    </row>
    <row r="2828" spans="1:21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24</v>
      </c>
    </row>
    <row r="2829" spans="1:21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30</v>
      </c>
    </row>
    <row r="2830" spans="1:21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25</v>
      </c>
    </row>
    <row r="2831" spans="1:21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28</v>
      </c>
    </row>
    <row r="2832" spans="1:21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13</v>
      </c>
    </row>
    <row r="2833" spans="1:21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30</v>
      </c>
    </row>
    <row r="2834" spans="1:21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28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</v>
      </c>
    </row>
    <row r="2836" spans="1:21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15</v>
      </c>
    </row>
    <row r="2837" spans="1:21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30</v>
      </c>
    </row>
    <row r="2838" spans="1:21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38</v>
      </c>
    </row>
    <row r="2839" spans="1:21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40</v>
      </c>
    </row>
    <row r="2840" spans="1:21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22</v>
      </c>
    </row>
    <row r="2841" spans="1:21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23</v>
      </c>
    </row>
    <row r="2842" spans="1:21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21</v>
      </c>
    </row>
    <row r="2843" spans="1:21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60</v>
      </c>
    </row>
    <row r="2844" spans="1:21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27</v>
      </c>
    </row>
    <row r="2845" spans="1:21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42</v>
      </c>
    </row>
    <row r="2846" spans="1:21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30</v>
      </c>
    </row>
    <row r="2847" spans="1:21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60</v>
      </c>
    </row>
    <row r="2848" spans="1:21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45</v>
      </c>
    </row>
    <row r="2849" spans="1:21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60</v>
      </c>
    </row>
    <row r="2850" spans="1:21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30</v>
      </c>
    </row>
    <row r="2851" spans="1:21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30</v>
      </c>
    </row>
    <row r="2852" spans="1:21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30</v>
      </c>
    </row>
    <row r="2853" spans="1:21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8</v>
      </c>
    </row>
    <row r="2854" spans="1:21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30</v>
      </c>
    </row>
    <row r="2855" spans="1:21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60</v>
      </c>
    </row>
    <row r="2856" spans="1:21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</v>
      </c>
    </row>
    <row r="2857" spans="1:21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28</v>
      </c>
    </row>
    <row r="2858" spans="1:21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59</v>
      </c>
    </row>
    <row r="2859" spans="1:21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60</v>
      </c>
    </row>
    <row r="2860" spans="1:21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24</v>
      </c>
    </row>
    <row r="2861" spans="1:21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60</v>
      </c>
    </row>
    <row r="2862" spans="1:21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60</v>
      </c>
    </row>
    <row r="2863" spans="1:21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14</v>
      </c>
    </row>
    <row r="2864" spans="1:21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30</v>
      </c>
    </row>
    <row r="2865" spans="1:21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60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30</v>
      </c>
    </row>
    <row r="2867" spans="1:21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60</v>
      </c>
    </row>
    <row r="2868" spans="1:21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30</v>
      </c>
    </row>
    <row r="2869" spans="1:21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24</v>
      </c>
    </row>
    <row r="2870" spans="1:21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30</v>
      </c>
    </row>
    <row r="2871" spans="1:21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30</v>
      </c>
    </row>
    <row r="2872" spans="1:21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30</v>
      </c>
    </row>
    <row r="2873" spans="1:21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</v>
      </c>
    </row>
    <row r="2874" spans="1:21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60</v>
      </c>
    </row>
    <row r="2875" spans="1:21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30</v>
      </c>
    </row>
    <row r="2876" spans="1:21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30</v>
      </c>
    </row>
    <row r="2877" spans="1:21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30</v>
      </c>
    </row>
    <row r="2878" spans="1:21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30</v>
      </c>
    </row>
    <row r="2879" spans="1:21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32</v>
      </c>
    </row>
    <row r="2880" spans="1:21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60</v>
      </c>
    </row>
    <row r="2881" spans="1:21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30</v>
      </c>
    </row>
    <row r="2882" spans="1:21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44</v>
      </c>
    </row>
    <row r="2883" spans="1:21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ROUND(E2883/D2883*100,0)</f>
        <v>0</v>
      </c>
      <c r="P2883">
        <f t="shared" ref="P2883:P2946" si="316" xml:space="preserve"> IF(E2883 &gt;0,  ROUND((E2883/L2883),2), 0)</f>
        <v>0</v>
      </c>
      <c r="Q2883" t="str">
        <f t="shared" ref="Q2883:Q2946" si="317">LEFT(N2883,   FIND("/",N2883)-1)</f>
        <v>theater</v>
      </c>
      <c r="R2883" t="str">
        <f t="shared" ref="R2883:R2946" si="318">RIGHT(N2883,   LEN(N2883) - FIND("/",N2883))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>
        <f t="shared" ref="U2883:U2946" si="321">DATEDIF(S2883,T2883,"D")</f>
        <v>60</v>
      </c>
    </row>
    <row r="2884" spans="1:21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30</v>
      </c>
    </row>
    <row r="2885" spans="1:21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36</v>
      </c>
    </row>
    <row r="2886" spans="1:21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30</v>
      </c>
    </row>
    <row r="2887" spans="1:21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30</v>
      </c>
    </row>
    <row r="2888" spans="1:21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5</v>
      </c>
    </row>
    <row r="2889" spans="1:21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30</v>
      </c>
    </row>
    <row r="2890" spans="1:21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8</v>
      </c>
    </row>
    <row r="2891" spans="1:21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30</v>
      </c>
    </row>
    <row r="2892" spans="1:21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29</v>
      </c>
    </row>
    <row r="2893" spans="1:21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60</v>
      </c>
    </row>
    <row r="2894" spans="1:21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7</v>
      </c>
    </row>
    <row r="2895" spans="1:21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60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60</v>
      </c>
    </row>
    <row r="2897" spans="1:21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1</v>
      </c>
    </row>
    <row r="2898" spans="1:21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15</v>
      </c>
    </row>
    <row r="2899" spans="1:21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30</v>
      </c>
    </row>
    <row r="2900" spans="1:21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30</v>
      </c>
    </row>
    <row r="2901" spans="1:21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60</v>
      </c>
    </row>
    <row r="2902" spans="1:21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30</v>
      </c>
    </row>
    <row r="2903" spans="1:21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60</v>
      </c>
    </row>
    <row r="2904" spans="1:21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30</v>
      </c>
    </row>
    <row r="2905" spans="1:21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60</v>
      </c>
    </row>
    <row r="2906" spans="1:21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12</v>
      </c>
    </row>
    <row r="2907" spans="1:21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14</v>
      </c>
    </row>
    <row r="2908" spans="1:21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18</v>
      </c>
    </row>
    <row r="2909" spans="1:21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60</v>
      </c>
    </row>
    <row r="2910" spans="1:21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30</v>
      </c>
    </row>
    <row r="2911" spans="1:21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39</v>
      </c>
    </row>
    <row r="2912" spans="1:21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60</v>
      </c>
    </row>
    <row r="2913" spans="1:21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40</v>
      </c>
    </row>
    <row r="2914" spans="1:21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30</v>
      </c>
    </row>
    <row r="2915" spans="1:21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60</v>
      </c>
    </row>
    <row r="2916" spans="1:21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60</v>
      </c>
    </row>
    <row r="2917" spans="1:21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30</v>
      </c>
    </row>
    <row r="2918" spans="1:21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23</v>
      </c>
    </row>
    <row r="2919" spans="1:21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18</v>
      </c>
    </row>
    <row r="2920" spans="1:21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28</v>
      </c>
    </row>
    <row r="2921" spans="1:21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30</v>
      </c>
    </row>
    <row r="2922" spans="1:21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30</v>
      </c>
    </row>
    <row r="2923" spans="1:21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30</v>
      </c>
    </row>
    <row r="2924" spans="1:21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45</v>
      </c>
    </row>
    <row r="2925" spans="1:21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15</v>
      </c>
    </row>
    <row r="2926" spans="1:21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30</v>
      </c>
    </row>
    <row r="2927" spans="1:21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30</v>
      </c>
    </row>
    <row r="2928" spans="1:21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14</v>
      </c>
    </row>
    <row r="2929" spans="1:21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29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30</v>
      </c>
    </row>
    <row r="2931" spans="1:21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30</v>
      </c>
    </row>
    <row r="2932" spans="1:21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30</v>
      </c>
    </row>
    <row r="2933" spans="1:21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25</v>
      </c>
    </row>
    <row r="2934" spans="1:21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31</v>
      </c>
    </row>
    <row r="2935" spans="1:21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30</v>
      </c>
    </row>
    <row r="2936" spans="1:21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30</v>
      </c>
    </row>
    <row r="2937" spans="1:21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58</v>
      </c>
    </row>
    <row r="2938" spans="1:21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13</v>
      </c>
    </row>
    <row r="2939" spans="1:21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30</v>
      </c>
    </row>
    <row r="2940" spans="1:21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30</v>
      </c>
    </row>
    <row r="2941" spans="1:21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34</v>
      </c>
    </row>
    <row r="2942" spans="1:21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40</v>
      </c>
    </row>
    <row r="2943" spans="1:21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30</v>
      </c>
    </row>
    <row r="2944" spans="1:21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</v>
      </c>
    </row>
    <row r="2945" spans="1:21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30</v>
      </c>
    </row>
    <row r="2946" spans="1:21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30</v>
      </c>
    </row>
    <row r="2947" spans="1:21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ROUND(E2947/D2947*100,0)</f>
        <v>0</v>
      </c>
      <c r="P2947">
        <f t="shared" ref="P2947:P3010" si="323" xml:space="preserve"> IF(E2947 &gt;0,  ROUND((E2947/L2947),2), 0)</f>
        <v>0</v>
      </c>
      <c r="Q2947" t="str">
        <f t="shared" ref="Q2947:Q3010" si="324">LEFT(N2947,   FIND("/",N2947)-1)</f>
        <v>theater</v>
      </c>
      <c r="R2947" t="str">
        <f t="shared" ref="R2947:R3010" si="325">RIGHT(N2947,   LEN(N2947) - FIND("/",N2947))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>
        <f t="shared" ref="U2947:U3010" si="328">DATEDIF(S2947,T2947,"D")</f>
        <v>30</v>
      </c>
    </row>
    <row r="2948" spans="1:21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30</v>
      </c>
    </row>
    <row r="2949" spans="1:21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49</v>
      </c>
    </row>
    <row r="2950" spans="1:21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60</v>
      </c>
    </row>
    <row r="2951" spans="1:21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30</v>
      </c>
    </row>
    <row r="2952" spans="1:21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30</v>
      </c>
    </row>
    <row r="2953" spans="1:21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45</v>
      </c>
    </row>
    <row r="2954" spans="1:21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32</v>
      </c>
    </row>
    <row r="2955" spans="1:21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30</v>
      </c>
    </row>
    <row r="2956" spans="1:21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</v>
      </c>
    </row>
    <row r="2957" spans="1:21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30</v>
      </c>
    </row>
    <row r="2958" spans="1:21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30</v>
      </c>
    </row>
    <row r="2959" spans="1:21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59</v>
      </c>
    </row>
    <row r="2960" spans="1:21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60</v>
      </c>
    </row>
    <row r="2961" spans="1:21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30</v>
      </c>
    </row>
    <row r="2962" spans="1:21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30</v>
      </c>
    </row>
    <row r="2963" spans="1:21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28</v>
      </c>
    </row>
    <row r="2964" spans="1:21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28</v>
      </c>
    </row>
    <row r="2965" spans="1:21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30</v>
      </c>
    </row>
    <row r="2966" spans="1:21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30</v>
      </c>
    </row>
    <row r="2967" spans="1:21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30</v>
      </c>
    </row>
    <row r="2968" spans="1:21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30</v>
      </c>
    </row>
    <row r="2969" spans="1:21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30</v>
      </c>
    </row>
    <row r="2970" spans="1:21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14</v>
      </c>
    </row>
    <row r="2971" spans="1:21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30</v>
      </c>
    </row>
    <row r="2972" spans="1:21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30</v>
      </c>
    </row>
    <row r="2973" spans="1:21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30</v>
      </c>
    </row>
    <row r="2974" spans="1:21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15</v>
      </c>
    </row>
    <row r="2975" spans="1:21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29</v>
      </c>
    </row>
    <row r="2976" spans="1:21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28</v>
      </c>
    </row>
    <row r="2977" spans="1:21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29</v>
      </c>
    </row>
    <row r="2978" spans="1:21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17</v>
      </c>
    </row>
    <row r="2979" spans="1:21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60</v>
      </c>
    </row>
    <row r="2980" spans="1:21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10</v>
      </c>
    </row>
    <row r="2981" spans="1:21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17</v>
      </c>
    </row>
    <row r="2982" spans="1:21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21</v>
      </c>
    </row>
    <row r="2983" spans="1:21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45</v>
      </c>
    </row>
    <row r="2984" spans="1:21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30</v>
      </c>
    </row>
    <row r="2985" spans="1:21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60</v>
      </c>
    </row>
    <row r="2986" spans="1:21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30</v>
      </c>
    </row>
    <row r="2987" spans="1:21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</v>
      </c>
    </row>
    <row r="2988" spans="1:21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60</v>
      </c>
    </row>
    <row r="2989" spans="1:21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29</v>
      </c>
    </row>
    <row r="2990" spans="1:21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30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22</v>
      </c>
    </row>
    <row r="2992" spans="1:21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35</v>
      </c>
    </row>
    <row r="2993" spans="1:21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22</v>
      </c>
    </row>
    <row r="2994" spans="1:21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30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30</v>
      </c>
    </row>
    <row r="2996" spans="1:21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30</v>
      </c>
    </row>
    <row r="2997" spans="1:21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30</v>
      </c>
    </row>
    <row r="2998" spans="1:21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60</v>
      </c>
    </row>
    <row r="2999" spans="1:21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18</v>
      </c>
    </row>
    <row r="3000" spans="1:21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28</v>
      </c>
    </row>
    <row r="3001" spans="1:21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15</v>
      </c>
    </row>
    <row r="3002" spans="1:21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14</v>
      </c>
    </row>
    <row r="3003" spans="1:21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30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30</v>
      </c>
    </row>
    <row r="3005" spans="1:21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32</v>
      </c>
    </row>
    <row r="3006" spans="1:21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30</v>
      </c>
    </row>
    <row r="3007" spans="1:21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30</v>
      </c>
    </row>
    <row r="3008" spans="1:21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30</v>
      </c>
    </row>
    <row r="3009" spans="1:21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21</v>
      </c>
    </row>
    <row r="3010" spans="1:21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30</v>
      </c>
    </row>
    <row r="3011" spans="1:21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ROUND(E3011/D3011*100,0)</f>
        <v>120</v>
      </c>
      <c r="P3011">
        <f t="shared" ref="P3011:P3074" si="330" xml:space="preserve"> IF(E3011 &gt;0,  ROUND((E3011/L3011),2), 0)</f>
        <v>233.9</v>
      </c>
      <c r="Q3011" t="str">
        <f t="shared" ref="Q3011:Q3074" si="331">LEFT(N3011,   FIND("/",N3011)-1)</f>
        <v>theater</v>
      </c>
      <c r="R3011" t="str">
        <f t="shared" ref="R3011:R3074" si="332">RIGHT(N3011,   LEN(N3011) - FIND("/",N3011))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>
        <f t="shared" ref="U3011:U3074" si="335">DATEDIF(S3011,T3011,"D")</f>
        <v>30</v>
      </c>
    </row>
    <row r="3012" spans="1:21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60</v>
      </c>
    </row>
    <row r="3013" spans="1:21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27</v>
      </c>
    </row>
    <row r="3014" spans="1:21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21</v>
      </c>
    </row>
    <row r="3015" spans="1:21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30</v>
      </c>
    </row>
    <row r="3016" spans="1:21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28</v>
      </c>
    </row>
    <row r="3017" spans="1:21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16</v>
      </c>
    </row>
    <row r="3018" spans="1:21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60</v>
      </c>
    </row>
    <row r="3019" spans="1:21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30</v>
      </c>
    </row>
    <row r="3020" spans="1:21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42</v>
      </c>
    </row>
    <row r="3021" spans="1:21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28</v>
      </c>
    </row>
    <row r="3022" spans="1:21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60</v>
      </c>
    </row>
    <row r="3023" spans="1:21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36</v>
      </c>
    </row>
    <row r="3024" spans="1:21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45</v>
      </c>
    </row>
    <row r="3025" spans="1:21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45</v>
      </c>
    </row>
    <row r="3026" spans="1:21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30</v>
      </c>
    </row>
    <row r="3027" spans="1:21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28</v>
      </c>
    </row>
    <row r="3028" spans="1:21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14</v>
      </c>
    </row>
    <row r="3029" spans="1:21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30</v>
      </c>
    </row>
    <row r="3030" spans="1:21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30</v>
      </c>
    </row>
    <row r="3031" spans="1:21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29</v>
      </c>
    </row>
    <row r="3032" spans="1:21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30</v>
      </c>
    </row>
    <row r="3033" spans="1:21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60</v>
      </c>
    </row>
    <row r="3034" spans="1:21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30</v>
      </c>
    </row>
    <row r="3035" spans="1:21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30</v>
      </c>
    </row>
    <row r="3036" spans="1:21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31</v>
      </c>
    </row>
    <row r="3037" spans="1:21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30</v>
      </c>
    </row>
    <row r="3038" spans="1:21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36</v>
      </c>
    </row>
    <row r="3039" spans="1:21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75</v>
      </c>
    </row>
    <row r="3040" spans="1:21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60</v>
      </c>
    </row>
    <row r="3041" spans="1:21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27</v>
      </c>
    </row>
    <row r="3042" spans="1:21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4</v>
      </c>
    </row>
    <row r="3043" spans="1:21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30</v>
      </c>
    </row>
    <row r="3044" spans="1:21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30</v>
      </c>
    </row>
    <row r="3045" spans="1:21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27</v>
      </c>
    </row>
    <row r="3046" spans="1:21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15</v>
      </c>
    </row>
    <row r="3047" spans="1:21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30</v>
      </c>
    </row>
    <row r="3048" spans="1:21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30</v>
      </c>
    </row>
    <row r="3049" spans="1:21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44</v>
      </c>
    </row>
    <row r="3050" spans="1:21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29</v>
      </c>
    </row>
    <row r="3051" spans="1:21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30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30</v>
      </c>
    </row>
    <row r="3053" spans="1:21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30</v>
      </c>
    </row>
    <row r="3054" spans="1:21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30</v>
      </c>
    </row>
    <row r="3055" spans="1:21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52</v>
      </c>
    </row>
    <row r="3056" spans="1:21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38</v>
      </c>
    </row>
    <row r="3057" spans="1:21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60</v>
      </c>
    </row>
    <row r="3058" spans="1:21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60</v>
      </c>
    </row>
    <row r="3059" spans="1:21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30</v>
      </c>
    </row>
    <row r="3060" spans="1:21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50</v>
      </c>
    </row>
    <row r="3061" spans="1:21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30</v>
      </c>
    </row>
    <row r="3062" spans="1:21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30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30</v>
      </c>
    </row>
    <row r="3064" spans="1:21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29</v>
      </c>
    </row>
    <row r="3065" spans="1:21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35</v>
      </c>
    </row>
    <row r="3066" spans="1:21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31</v>
      </c>
    </row>
    <row r="3067" spans="1:21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25</v>
      </c>
    </row>
    <row r="3068" spans="1:21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30</v>
      </c>
    </row>
    <row r="3069" spans="1:21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30</v>
      </c>
    </row>
    <row r="3070" spans="1:21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30</v>
      </c>
    </row>
    <row r="3071" spans="1:21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30</v>
      </c>
    </row>
    <row r="3072" spans="1:21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21</v>
      </c>
    </row>
    <row r="3073" spans="1:21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18</v>
      </c>
    </row>
    <row r="3074" spans="1:21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15</v>
      </c>
    </row>
    <row r="3075" spans="1:21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6">ROUND(E3075/D3075*100,0)</f>
        <v>0</v>
      </c>
      <c r="P3075">
        <f t="shared" ref="P3075:P3138" si="337" xml:space="preserve"> IF(E3075 &gt;0,  ROUND((E3075/L3075),2), 0)</f>
        <v>92.14</v>
      </c>
      <c r="Q3075" t="str">
        <f t="shared" ref="Q3075:Q3138" si="338">LEFT(N3075,   FIND("/",N3075)-1)</f>
        <v>theater</v>
      </c>
      <c r="R3075" t="str">
        <f t="shared" ref="R3075:R3138" si="339">RIGHT(N3075,   LEN(N3075) - FIND("/",N3075))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>
        <f t="shared" ref="U3075:U3138" si="342">DATEDIF(S3075,T3075,"D")</f>
        <v>58</v>
      </c>
    </row>
    <row r="3076" spans="1:21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30</v>
      </c>
    </row>
    <row r="3077" spans="1:21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50</v>
      </c>
    </row>
    <row r="3078" spans="1:21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60</v>
      </c>
    </row>
    <row r="3079" spans="1:21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30</v>
      </c>
    </row>
    <row r="3080" spans="1:21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30</v>
      </c>
    </row>
    <row r="3081" spans="1:21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30</v>
      </c>
    </row>
    <row r="3082" spans="1:21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60</v>
      </c>
    </row>
    <row r="3083" spans="1:21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30</v>
      </c>
    </row>
    <row r="3084" spans="1:21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30</v>
      </c>
    </row>
    <row r="3085" spans="1:21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30</v>
      </c>
    </row>
    <row r="3086" spans="1:21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29</v>
      </c>
    </row>
    <row r="3087" spans="1:21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30</v>
      </c>
    </row>
    <row r="3088" spans="1:21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60</v>
      </c>
    </row>
    <row r="3089" spans="1:21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60</v>
      </c>
    </row>
    <row r="3090" spans="1:21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31</v>
      </c>
    </row>
    <row r="3091" spans="1:21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32</v>
      </c>
    </row>
    <row r="3092" spans="1:21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60</v>
      </c>
    </row>
    <row r="3093" spans="1:21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30</v>
      </c>
    </row>
    <row r="3094" spans="1:21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37</v>
      </c>
    </row>
    <row r="3095" spans="1:21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31</v>
      </c>
    </row>
    <row r="3096" spans="1:21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60</v>
      </c>
    </row>
    <row r="3097" spans="1:21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60</v>
      </c>
    </row>
    <row r="3098" spans="1:21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30</v>
      </c>
    </row>
    <row r="3099" spans="1:21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21</v>
      </c>
    </row>
    <row r="3100" spans="1:21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49</v>
      </c>
    </row>
    <row r="3101" spans="1:21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30</v>
      </c>
    </row>
    <row r="3102" spans="1:21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30</v>
      </c>
    </row>
    <row r="3103" spans="1:21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30</v>
      </c>
    </row>
    <row r="3104" spans="1:21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50</v>
      </c>
    </row>
    <row r="3105" spans="1:21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60</v>
      </c>
    </row>
    <row r="3106" spans="1:21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32</v>
      </c>
    </row>
    <row r="3107" spans="1:21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55</v>
      </c>
    </row>
    <row r="3108" spans="1:21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22</v>
      </c>
    </row>
    <row r="3109" spans="1:21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7</v>
      </c>
    </row>
    <row r="3110" spans="1:21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60</v>
      </c>
    </row>
    <row r="3111" spans="1:21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35</v>
      </c>
    </row>
    <row r="3112" spans="1:21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40</v>
      </c>
    </row>
    <row r="3113" spans="1:21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31</v>
      </c>
    </row>
    <row r="3114" spans="1:21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60</v>
      </c>
    </row>
    <row r="3115" spans="1:21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30</v>
      </c>
    </row>
    <row r="3116" spans="1:21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60</v>
      </c>
    </row>
    <row r="3117" spans="1:21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30</v>
      </c>
    </row>
    <row r="3118" spans="1:21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14</v>
      </c>
    </row>
    <row r="3119" spans="1:21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8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19</v>
      </c>
    </row>
    <row r="3121" spans="1:21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30</v>
      </c>
    </row>
    <row r="3122" spans="1:21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60</v>
      </c>
    </row>
    <row r="3123" spans="1:21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60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5</v>
      </c>
    </row>
    <row r="3125" spans="1:21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30</v>
      </c>
    </row>
    <row r="3126" spans="1:21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60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30</v>
      </c>
    </row>
    <row r="3128" spans="1:21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29</v>
      </c>
    </row>
    <row r="3129" spans="1:21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30</v>
      </c>
    </row>
    <row r="3130" spans="1:21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30</v>
      </c>
    </row>
    <row r="3131" spans="1:21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40</v>
      </c>
    </row>
    <row r="3132" spans="1:21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31</v>
      </c>
    </row>
    <row r="3133" spans="1:21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30</v>
      </c>
    </row>
    <row r="3134" spans="1:21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60</v>
      </c>
    </row>
    <row r="3135" spans="1:21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30</v>
      </c>
    </row>
    <row r="3136" spans="1:21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21</v>
      </c>
    </row>
    <row r="3137" spans="1:21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22</v>
      </c>
    </row>
    <row r="3138" spans="1:21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36</v>
      </c>
    </row>
    <row r="3139" spans="1:21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3">ROUND(E3139/D3139*100,0)</f>
        <v>3</v>
      </c>
      <c r="P3139">
        <f t="shared" ref="P3139:P3202" si="344" xml:space="preserve"> IF(E3139 &gt;0,  ROUND((E3139/L3139),2), 0)</f>
        <v>50</v>
      </c>
      <c r="Q3139" t="str">
        <f t="shared" ref="Q3139:Q3202" si="345">LEFT(N3139,   FIND("/",N3139)-1)</f>
        <v>theater</v>
      </c>
      <c r="R3139" t="str">
        <f t="shared" ref="R3139:R3202" si="346">RIGHT(N3139,   LEN(N3139) - FIND("/",N3139))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>
        <f t="shared" ref="U3139:U3202" si="349">DATEDIF(S3139,T3139,"D")</f>
        <v>51</v>
      </c>
    </row>
    <row r="3140" spans="1:21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19</v>
      </c>
    </row>
    <row r="3141" spans="1:21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34</v>
      </c>
    </row>
    <row r="3142" spans="1:21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30</v>
      </c>
    </row>
    <row r="3143" spans="1:21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41</v>
      </c>
    </row>
    <row r="3144" spans="1:21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30</v>
      </c>
    </row>
    <row r="3145" spans="1:21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26</v>
      </c>
    </row>
    <row r="3146" spans="1:21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17</v>
      </c>
    </row>
    <row r="3147" spans="1:21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59</v>
      </c>
    </row>
    <row r="3148" spans="1:21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45</v>
      </c>
    </row>
    <row r="3149" spans="1:21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41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22</v>
      </c>
    </row>
    <row r="3151" spans="1:21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24</v>
      </c>
    </row>
    <row r="3152" spans="1:21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90</v>
      </c>
    </row>
    <row r="3153" spans="1:21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30</v>
      </c>
    </row>
    <row r="3154" spans="1:21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30</v>
      </c>
    </row>
    <row r="3155" spans="1:21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31</v>
      </c>
    </row>
    <row r="3156" spans="1:21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30</v>
      </c>
    </row>
    <row r="3157" spans="1:21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30</v>
      </c>
    </row>
    <row r="3158" spans="1:21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35</v>
      </c>
    </row>
    <row r="3159" spans="1:21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10</v>
      </c>
    </row>
    <row r="3160" spans="1:21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30</v>
      </c>
    </row>
    <row r="3161" spans="1:21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42</v>
      </c>
    </row>
    <row r="3162" spans="1:21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23</v>
      </c>
    </row>
    <row r="3163" spans="1:21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30</v>
      </c>
    </row>
    <row r="3164" spans="1:21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28</v>
      </c>
    </row>
    <row r="3165" spans="1:21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30</v>
      </c>
    </row>
    <row r="3166" spans="1:21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33</v>
      </c>
    </row>
    <row r="3167" spans="1:21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22</v>
      </c>
    </row>
    <row r="3168" spans="1:21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29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14</v>
      </c>
    </row>
    <row r="3170" spans="1:21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31</v>
      </c>
    </row>
    <row r="3171" spans="1:21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30</v>
      </c>
    </row>
    <row r="3172" spans="1:21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33</v>
      </c>
    </row>
    <row r="3173" spans="1:21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30</v>
      </c>
    </row>
    <row r="3174" spans="1:21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30</v>
      </c>
    </row>
    <row r="3175" spans="1:21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30</v>
      </c>
    </row>
    <row r="3176" spans="1:21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14</v>
      </c>
    </row>
    <row r="3177" spans="1:21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60</v>
      </c>
    </row>
    <row r="3178" spans="1:21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27</v>
      </c>
    </row>
    <row r="3179" spans="1:21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30</v>
      </c>
    </row>
    <row r="3180" spans="1:21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30</v>
      </c>
    </row>
    <row r="3181" spans="1:21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25</v>
      </c>
    </row>
    <row r="3182" spans="1:21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30</v>
      </c>
    </row>
    <row r="3183" spans="1:21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26</v>
      </c>
    </row>
    <row r="3184" spans="1:21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56</v>
      </c>
    </row>
    <row r="3185" spans="1:21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18</v>
      </c>
    </row>
    <row r="3186" spans="1:21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30</v>
      </c>
    </row>
    <row r="3187" spans="1:21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7</v>
      </c>
    </row>
    <row r="3188" spans="1:21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30</v>
      </c>
    </row>
    <row r="3189" spans="1:21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</v>
      </c>
    </row>
    <row r="3190" spans="1:21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21</v>
      </c>
    </row>
    <row r="3191" spans="1:21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30</v>
      </c>
    </row>
    <row r="3192" spans="1:21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30</v>
      </c>
    </row>
    <row r="3193" spans="1:21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60</v>
      </c>
    </row>
    <row r="3194" spans="1:21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45</v>
      </c>
    </row>
    <row r="3195" spans="1:21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45</v>
      </c>
    </row>
    <row r="3196" spans="1:21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30</v>
      </c>
    </row>
    <row r="3197" spans="1:21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30</v>
      </c>
    </row>
    <row r="3198" spans="1:21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60</v>
      </c>
    </row>
    <row r="3199" spans="1:21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30</v>
      </c>
    </row>
    <row r="3200" spans="1:21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38</v>
      </c>
    </row>
    <row r="3201" spans="1:21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30</v>
      </c>
    </row>
    <row r="3202" spans="1:21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30</v>
      </c>
    </row>
    <row r="3203" spans="1:21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0">ROUND(E3203/D3203*100,0)</f>
        <v>1</v>
      </c>
      <c r="P3203">
        <f t="shared" ref="P3203:P3266" si="351" xml:space="preserve"> IF(E3203 &gt;0,  ROUND((E3203/L3203),2), 0)</f>
        <v>12.5</v>
      </c>
      <c r="Q3203" t="str">
        <f t="shared" ref="Q3203:Q3266" si="352">LEFT(N3203,   FIND("/",N3203)-1)</f>
        <v>theater</v>
      </c>
      <c r="R3203" t="str">
        <f t="shared" ref="R3203:R3266" si="353">RIGHT(N3203,   LEN(N3203) - FIND("/",N3203))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>
        <f t="shared" ref="U3203:U3266" si="356">DATEDIF(S3203,T3203,"D")</f>
        <v>21</v>
      </c>
    </row>
    <row r="3204" spans="1:21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59</v>
      </c>
    </row>
    <row r="3205" spans="1:21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30</v>
      </c>
    </row>
    <row r="3206" spans="1:21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30</v>
      </c>
    </row>
    <row r="3207" spans="1:21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30</v>
      </c>
    </row>
    <row r="3208" spans="1:21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30</v>
      </c>
    </row>
    <row r="3209" spans="1:21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60</v>
      </c>
    </row>
    <row r="3210" spans="1:21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21</v>
      </c>
    </row>
    <row r="3211" spans="1:21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32</v>
      </c>
    </row>
    <row r="3212" spans="1:21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48</v>
      </c>
    </row>
    <row r="3213" spans="1:21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32</v>
      </c>
    </row>
    <row r="3214" spans="1:21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30</v>
      </c>
    </row>
    <row r="3215" spans="1:21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40</v>
      </c>
    </row>
    <row r="3216" spans="1:21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37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38</v>
      </c>
    </row>
    <row r="3218" spans="1:21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31</v>
      </c>
    </row>
    <row r="3219" spans="1:21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30</v>
      </c>
    </row>
    <row r="3220" spans="1:21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33</v>
      </c>
    </row>
    <row r="3221" spans="1:21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35</v>
      </c>
    </row>
    <row r="3222" spans="1:21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34</v>
      </c>
    </row>
    <row r="3223" spans="1:21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35</v>
      </c>
    </row>
    <row r="3224" spans="1:21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31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30</v>
      </c>
    </row>
    <row r="3226" spans="1:21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48</v>
      </c>
    </row>
    <row r="3227" spans="1:21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21</v>
      </c>
    </row>
    <row r="3228" spans="1:21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30</v>
      </c>
    </row>
    <row r="3229" spans="1:21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30</v>
      </c>
    </row>
    <row r="3230" spans="1:21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32</v>
      </c>
    </row>
    <row r="3231" spans="1:21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30</v>
      </c>
    </row>
    <row r="3232" spans="1:21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15</v>
      </c>
    </row>
    <row r="3233" spans="1:21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30</v>
      </c>
    </row>
    <row r="3234" spans="1:21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31</v>
      </c>
    </row>
    <row r="3235" spans="1:21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30</v>
      </c>
    </row>
    <row r="3236" spans="1:21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33</v>
      </c>
    </row>
    <row r="3237" spans="1:21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30</v>
      </c>
    </row>
    <row r="3238" spans="1:21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30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24</v>
      </c>
    </row>
    <row r="3240" spans="1:21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30</v>
      </c>
    </row>
    <row r="3241" spans="1:21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24</v>
      </c>
    </row>
    <row r="3242" spans="1:21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28</v>
      </c>
    </row>
    <row r="3243" spans="1:21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33</v>
      </c>
    </row>
    <row r="3244" spans="1:21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30</v>
      </c>
    </row>
    <row r="3245" spans="1:21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24</v>
      </c>
    </row>
    <row r="3246" spans="1:21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30</v>
      </c>
    </row>
    <row r="3247" spans="1:21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32</v>
      </c>
    </row>
    <row r="3248" spans="1:21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29</v>
      </c>
    </row>
    <row r="3249" spans="1:21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30</v>
      </c>
    </row>
    <row r="3250" spans="1:21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30</v>
      </c>
    </row>
    <row r="3251" spans="1:21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30</v>
      </c>
    </row>
    <row r="3252" spans="1:21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30</v>
      </c>
    </row>
    <row r="3253" spans="1:21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30</v>
      </c>
    </row>
    <row r="3254" spans="1:21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30</v>
      </c>
    </row>
    <row r="3255" spans="1:21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19</v>
      </c>
    </row>
    <row r="3256" spans="1:21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30</v>
      </c>
    </row>
    <row r="3257" spans="1:21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30</v>
      </c>
    </row>
    <row r="3258" spans="1:21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22</v>
      </c>
    </row>
    <row r="3259" spans="1:21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30</v>
      </c>
    </row>
    <row r="3260" spans="1:21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30</v>
      </c>
    </row>
    <row r="3261" spans="1:21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30</v>
      </c>
    </row>
    <row r="3262" spans="1:21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35</v>
      </c>
    </row>
    <row r="3263" spans="1:21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30</v>
      </c>
    </row>
    <row r="3264" spans="1:21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31</v>
      </c>
    </row>
    <row r="3265" spans="1:21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23</v>
      </c>
    </row>
    <row r="3266" spans="1:21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0"/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16</v>
      </c>
    </row>
    <row r="3267" spans="1:21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7">ROUND(E3267/D3267*100,0)</f>
        <v>164</v>
      </c>
      <c r="P3267">
        <f t="shared" ref="P3267:P3330" si="358" xml:space="preserve"> IF(E3267 &gt;0,  ROUND((E3267/L3267),2), 0)</f>
        <v>70.290000000000006</v>
      </c>
      <c r="Q3267" t="str">
        <f t="shared" ref="Q3267:Q3330" si="359">LEFT(N3267,   FIND("/",N3267)-1)</f>
        <v>theater</v>
      </c>
      <c r="R3267" t="str">
        <f t="shared" ref="R3267:R3330" si="360">RIGHT(N3267,   LEN(N3267) - FIND("/",N3267))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>
        <f t="shared" ref="U3267:U3330" si="363">DATEDIF(S3267,T3267,"D")</f>
        <v>30</v>
      </c>
    </row>
    <row r="3268" spans="1:21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31</v>
      </c>
    </row>
    <row r="3269" spans="1:21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30</v>
      </c>
    </row>
    <row r="3270" spans="1:21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16</v>
      </c>
    </row>
    <row r="3271" spans="1:21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34</v>
      </c>
    </row>
    <row r="3272" spans="1:21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30</v>
      </c>
    </row>
    <row r="3273" spans="1:21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30</v>
      </c>
    </row>
    <row r="3274" spans="1:21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30</v>
      </c>
    </row>
    <row r="3275" spans="1:21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16</v>
      </c>
    </row>
    <row r="3276" spans="1:21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44</v>
      </c>
    </row>
    <row r="3277" spans="1:21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27</v>
      </c>
    </row>
    <row r="3278" spans="1:21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35</v>
      </c>
    </row>
    <row r="3279" spans="1:21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30</v>
      </c>
    </row>
    <row r="3280" spans="1:21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30</v>
      </c>
    </row>
    <row r="3281" spans="1:21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30</v>
      </c>
    </row>
    <row r="3282" spans="1:21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35</v>
      </c>
    </row>
    <row r="3283" spans="1:21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30</v>
      </c>
    </row>
    <row r="3284" spans="1:21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44</v>
      </c>
    </row>
    <row r="3285" spans="1:21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31</v>
      </c>
    </row>
    <row r="3286" spans="1:21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18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32</v>
      </c>
    </row>
    <row r="3288" spans="1:21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30</v>
      </c>
    </row>
    <row r="3289" spans="1:21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25</v>
      </c>
    </row>
    <row r="3290" spans="1:21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36</v>
      </c>
    </row>
    <row r="3291" spans="1:21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28</v>
      </c>
    </row>
    <row r="3292" spans="1:21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30</v>
      </c>
    </row>
    <row r="3293" spans="1:21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32</v>
      </c>
    </row>
    <row r="3294" spans="1:21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60</v>
      </c>
    </row>
    <row r="3295" spans="1:21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30</v>
      </c>
    </row>
    <row r="3296" spans="1:21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30</v>
      </c>
    </row>
    <row r="3297" spans="1:21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30</v>
      </c>
    </row>
    <row r="3298" spans="1:21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21</v>
      </c>
    </row>
    <row r="3299" spans="1:21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19</v>
      </c>
    </row>
    <row r="3300" spans="1:21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21</v>
      </c>
    </row>
    <row r="3301" spans="1:21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30</v>
      </c>
    </row>
    <row r="3302" spans="1:21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21</v>
      </c>
    </row>
    <row r="3303" spans="1:21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45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30</v>
      </c>
    </row>
    <row r="3305" spans="1:21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35</v>
      </c>
    </row>
    <row r="3306" spans="1:21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30</v>
      </c>
    </row>
    <row r="3307" spans="1:21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30</v>
      </c>
    </row>
    <row r="3308" spans="1:21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38</v>
      </c>
    </row>
    <row r="3309" spans="1:21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30</v>
      </c>
    </row>
    <row r="3310" spans="1:21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21</v>
      </c>
    </row>
    <row r="3311" spans="1:21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31</v>
      </c>
    </row>
    <row r="3312" spans="1:21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30</v>
      </c>
    </row>
    <row r="3313" spans="1:21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30</v>
      </c>
    </row>
    <row r="3314" spans="1:21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21</v>
      </c>
    </row>
    <row r="3315" spans="1:21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14</v>
      </c>
    </row>
    <row r="3316" spans="1:21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27</v>
      </c>
    </row>
    <row r="3317" spans="1:21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30</v>
      </c>
    </row>
    <row r="3318" spans="1:21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33</v>
      </c>
    </row>
    <row r="3319" spans="1:21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30</v>
      </c>
    </row>
    <row r="3320" spans="1:21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40</v>
      </c>
    </row>
    <row r="3321" spans="1:21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45</v>
      </c>
    </row>
    <row r="3322" spans="1:21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30</v>
      </c>
    </row>
    <row r="3323" spans="1:21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14</v>
      </c>
    </row>
    <row r="3324" spans="1:21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22</v>
      </c>
    </row>
    <row r="3325" spans="1:21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30</v>
      </c>
    </row>
    <row r="3326" spans="1:21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14</v>
      </c>
    </row>
    <row r="3327" spans="1:21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35</v>
      </c>
    </row>
    <row r="3328" spans="1:21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30</v>
      </c>
    </row>
    <row r="3329" spans="1:21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30</v>
      </c>
    </row>
    <row r="3330" spans="1:21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7"/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3</v>
      </c>
    </row>
    <row r="3331" spans="1:21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4">ROUND(E3331/D3331*100,0)</f>
        <v>117</v>
      </c>
      <c r="P3331">
        <f t="shared" ref="P3331:P3394" si="365" xml:space="preserve"> IF(E3331 &gt;0,  ROUND((E3331/L3331),2), 0)</f>
        <v>44.92</v>
      </c>
      <c r="Q3331" t="str">
        <f t="shared" ref="Q3331:Q3394" si="366">LEFT(N3331,   FIND("/",N3331)-1)</f>
        <v>theater</v>
      </c>
      <c r="R3331" t="str">
        <f t="shared" ref="R3331:R3394" si="367">RIGHT(N3331,   LEN(N3331) - FIND("/",N3331))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>
        <f t="shared" ref="U3331:U3394" si="370">DATEDIF(S3331,T3331,"D")</f>
        <v>10</v>
      </c>
    </row>
    <row r="3332" spans="1:21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30</v>
      </c>
    </row>
    <row r="3333" spans="1:21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35</v>
      </c>
    </row>
    <row r="3334" spans="1:21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30</v>
      </c>
    </row>
    <row r="3335" spans="1:21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22</v>
      </c>
    </row>
    <row r="3336" spans="1:21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30</v>
      </c>
    </row>
    <row r="3337" spans="1:21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27</v>
      </c>
    </row>
    <row r="3338" spans="1:21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28</v>
      </c>
    </row>
    <row r="3339" spans="1:21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21</v>
      </c>
    </row>
    <row r="3340" spans="1:21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21</v>
      </c>
    </row>
    <row r="3341" spans="1:21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30</v>
      </c>
    </row>
    <row r="3342" spans="1:21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25</v>
      </c>
    </row>
    <row r="3343" spans="1:21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23</v>
      </c>
    </row>
    <row r="3344" spans="1:21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33</v>
      </c>
    </row>
    <row r="3345" spans="1:21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21</v>
      </c>
    </row>
    <row r="3346" spans="1:21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30</v>
      </c>
    </row>
    <row r="3347" spans="1:21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59</v>
      </c>
    </row>
    <row r="3348" spans="1:21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7</v>
      </c>
    </row>
    <row r="3349" spans="1:21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14</v>
      </c>
    </row>
    <row r="3350" spans="1:21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24</v>
      </c>
    </row>
    <row r="3351" spans="1:21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21</v>
      </c>
    </row>
    <row r="3352" spans="1:21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35</v>
      </c>
    </row>
    <row r="3353" spans="1:21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37</v>
      </c>
    </row>
    <row r="3354" spans="1:21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57</v>
      </c>
    </row>
    <row r="3355" spans="1:21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13</v>
      </c>
    </row>
    <row r="3356" spans="1:21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36</v>
      </c>
    </row>
    <row r="3357" spans="1:21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11</v>
      </c>
    </row>
    <row r="3358" spans="1:21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30</v>
      </c>
    </row>
    <row r="3359" spans="1:21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30</v>
      </c>
    </row>
    <row r="3360" spans="1:21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30</v>
      </c>
    </row>
    <row r="3361" spans="1:21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45</v>
      </c>
    </row>
    <row r="3362" spans="1:21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21</v>
      </c>
    </row>
    <row r="3363" spans="1:21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17</v>
      </c>
    </row>
    <row r="3364" spans="1:21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14</v>
      </c>
    </row>
    <row r="3365" spans="1:21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19</v>
      </c>
    </row>
    <row r="3366" spans="1:21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22</v>
      </c>
    </row>
    <row r="3367" spans="1:21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30</v>
      </c>
    </row>
    <row r="3368" spans="1:21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30</v>
      </c>
    </row>
    <row r="3369" spans="1:21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25</v>
      </c>
    </row>
    <row r="3370" spans="1:21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36</v>
      </c>
    </row>
    <row r="3371" spans="1:21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60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31</v>
      </c>
    </row>
    <row r="3373" spans="1:21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28</v>
      </c>
    </row>
    <row r="3374" spans="1:21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21</v>
      </c>
    </row>
    <row r="3375" spans="1:21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24</v>
      </c>
    </row>
    <row r="3376" spans="1:21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30</v>
      </c>
    </row>
    <row r="3377" spans="1:21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12</v>
      </c>
    </row>
    <row r="3378" spans="1:21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60</v>
      </c>
    </row>
    <row r="3379" spans="1:21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30</v>
      </c>
    </row>
    <row r="3380" spans="1:21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24</v>
      </c>
    </row>
    <row r="3381" spans="1:21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17</v>
      </c>
    </row>
    <row r="3382" spans="1:21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35</v>
      </c>
    </row>
    <row r="3383" spans="1:21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30</v>
      </c>
    </row>
    <row r="3384" spans="1:21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24</v>
      </c>
    </row>
    <row r="3385" spans="1:21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</v>
      </c>
    </row>
    <row r="3386" spans="1:21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37</v>
      </c>
    </row>
    <row r="3387" spans="1:21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30</v>
      </c>
    </row>
    <row r="3388" spans="1:21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30</v>
      </c>
    </row>
    <row r="3389" spans="1:21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40</v>
      </c>
    </row>
    <row r="3390" spans="1:21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30</v>
      </c>
    </row>
    <row r="3391" spans="1:21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30</v>
      </c>
    </row>
    <row r="3392" spans="1:21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15</v>
      </c>
    </row>
    <row r="3393" spans="1:21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29</v>
      </c>
    </row>
    <row r="3394" spans="1:21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4"/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50</v>
      </c>
    </row>
    <row r="3395" spans="1:21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1">ROUND(E3395/D3395*100,0)</f>
        <v>106</v>
      </c>
      <c r="P3395">
        <f t="shared" ref="P3395:P3458" si="372" xml:space="preserve"> IF(E3395 &gt;0,  ROUND((E3395/L3395),2), 0)</f>
        <v>36.07</v>
      </c>
      <c r="Q3395" t="str">
        <f t="shared" ref="Q3395:Q3458" si="373">LEFT(N3395,   FIND("/",N3395)-1)</f>
        <v>theater</v>
      </c>
      <c r="R3395" t="str">
        <f t="shared" ref="R3395:R3458" si="374">RIGHT(N3395,   LEN(N3395) - FIND("/",N3395))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>
        <f t="shared" ref="U3395:U3458" si="377">DATEDIF(S3395,T3395,"D")</f>
        <v>26</v>
      </c>
    </row>
    <row r="3396" spans="1:21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30</v>
      </c>
    </row>
    <row r="3397" spans="1:21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14</v>
      </c>
    </row>
    <row r="3398" spans="1:21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27</v>
      </c>
    </row>
    <row r="3399" spans="1:21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40</v>
      </c>
    </row>
    <row r="3400" spans="1:21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23</v>
      </c>
    </row>
    <row r="3401" spans="1:21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30</v>
      </c>
    </row>
    <row r="3402" spans="1:21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45</v>
      </c>
    </row>
    <row r="3403" spans="1:21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30</v>
      </c>
    </row>
    <row r="3404" spans="1:21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30</v>
      </c>
    </row>
    <row r="3405" spans="1:21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30</v>
      </c>
    </row>
    <row r="3406" spans="1:21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</v>
      </c>
    </row>
    <row r="3407" spans="1:21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</v>
      </c>
    </row>
    <row r="3408" spans="1:21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45</v>
      </c>
    </row>
    <row r="3409" spans="1:21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30</v>
      </c>
    </row>
    <row r="3410" spans="1:21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30</v>
      </c>
    </row>
    <row r="3411" spans="1:21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38</v>
      </c>
    </row>
    <row r="3412" spans="1:21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27</v>
      </c>
    </row>
    <row r="3413" spans="1:21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</v>
      </c>
    </row>
    <row r="3414" spans="1:21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30</v>
      </c>
    </row>
    <row r="3415" spans="1:21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10</v>
      </c>
    </row>
    <row r="3416" spans="1:21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30</v>
      </c>
    </row>
    <row r="3417" spans="1:21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10</v>
      </c>
    </row>
    <row r="3418" spans="1:21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28</v>
      </c>
    </row>
    <row r="3419" spans="1:21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44</v>
      </c>
    </row>
    <row r="3420" spans="1:21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30</v>
      </c>
    </row>
    <row r="3421" spans="1:21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18</v>
      </c>
    </row>
    <row r="3422" spans="1:21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9</v>
      </c>
    </row>
    <row r="3423" spans="1:21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30</v>
      </c>
    </row>
    <row r="3424" spans="1:21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29</v>
      </c>
    </row>
    <row r="3425" spans="1:21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30</v>
      </c>
    </row>
    <row r="3426" spans="1:21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22</v>
      </c>
    </row>
    <row r="3427" spans="1:21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32</v>
      </c>
    </row>
    <row r="3428" spans="1:21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19</v>
      </c>
    </row>
    <row r="3429" spans="1:21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30</v>
      </c>
    </row>
    <row r="3430" spans="1:21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25</v>
      </c>
    </row>
    <row r="3431" spans="1:21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14</v>
      </c>
    </row>
    <row r="3432" spans="1:21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30</v>
      </c>
    </row>
    <row r="3433" spans="1:21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30</v>
      </c>
    </row>
    <row r="3434" spans="1:21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25</v>
      </c>
    </row>
    <row r="3435" spans="1:21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31</v>
      </c>
    </row>
    <row r="3436" spans="1:21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30</v>
      </c>
    </row>
    <row r="3437" spans="1:21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17</v>
      </c>
    </row>
    <row r="3438" spans="1:21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21</v>
      </c>
    </row>
    <row r="3439" spans="1:21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30</v>
      </c>
    </row>
    <row r="3440" spans="1:21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26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14</v>
      </c>
    </row>
    <row r="3442" spans="1:21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22</v>
      </c>
    </row>
    <row r="3443" spans="1:21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27</v>
      </c>
    </row>
    <row r="3444" spans="1:21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30</v>
      </c>
    </row>
    <row r="3445" spans="1:21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30</v>
      </c>
    </row>
    <row r="3446" spans="1:21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8</v>
      </c>
    </row>
    <row r="3447" spans="1:21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28</v>
      </c>
    </row>
    <row r="3448" spans="1:21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24</v>
      </c>
    </row>
    <row r="3449" spans="1:21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45</v>
      </c>
    </row>
    <row r="3450" spans="1:21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30</v>
      </c>
    </row>
    <row r="3451" spans="1:21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28</v>
      </c>
    </row>
    <row r="3452" spans="1:21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60</v>
      </c>
    </row>
    <row r="3453" spans="1:21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27</v>
      </c>
    </row>
    <row r="3454" spans="1:21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23</v>
      </c>
    </row>
    <row r="3455" spans="1:21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60</v>
      </c>
    </row>
    <row r="3456" spans="1:21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30</v>
      </c>
    </row>
    <row r="3457" spans="1:21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30</v>
      </c>
    </row>
    <row r="3458" spans="1:21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1"/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31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8">ROUND(E3459/D3459*100,0)</f>
        <v>140</v>
      </c>
      <c r="P3459">
        <f t="shared" ref="P3459:P3522" si="379" xml:space="preserve"> IF(E3459 &gt;0,  ROUND((E3459/L3459),2), 0)</f>
        <v>50.98</v>
      </c>
      <c r="Q3459" t="str">
        <f t="shared" ref="Q3459:Q3522" si="380">LEFT(N3459,   FIND("/",N3459)-1)</f>
        <v>theater</v>
      </c>
      <c r="R3459" t="str">
        <f t="shared" ref="R3459:R3522" si="381">RIGHT(N3459,   LEN(N3459) - FIND("/",N3459))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>
        <f t="shared" ref="U3459:U3522" si="384">DATEDIF(S3459,T3459,"D")</f>
        <v>31</v>
      </c>
    </row>
    <row r="3460" spans="1:21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27</v>
      </c>
    </row>
    <row r="3461" spans="1:21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30</v>
      </c>
    </row>
    <row r="3462" spans="1:21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14</v>
      </c>
    </row>
    <row r="3463" spans="1:21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29</v>
      </c>
    </row>
    <row r="3464" spans="1:21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16</v>
      </c>
    </row>
    <row r="3465" spans="1:21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42</v>
      </c>
    </row>
    <row r="3466" spans="1:21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30</v>
      </c>
    </row>
    <row r="3467" spans="1:21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25</v>
      </c>
    </row>
    <row r="3468" spans="1:21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59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30</v>
      </c>
    </row>
    <row r="3470" spans="1:21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29</v>
      </c>
    </row>
    <row r="3471" spans="1:21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30</v>
      </c>
    </row>
    <row r="3472" spans="1:21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37</v>
      </c>
    </row>
    <row r="3473" spans="1:21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41</v>
      </c>
    </row>
    <row r="3474" spans="1:21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21</v>
      </c>
    </row>
    <row r="3475" spans="1:21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21</v>
      </c>
    </row>
    <row r="3476" spans="1:21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30</v>
      </c>
    </row>
    <row r="3477" spans="1:21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28</v>
      </c>
    </row>
    <row r="3478" spans="1:21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18</v>
      </c>
    </row>
    <row r="3479" spans="1:21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13</v>
      </c>
    </row>
    <row r="3480" spans="1:21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26</v>
      </c>
    </row>
    <row r="3481" spans="1:21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30</v>
      </c>
    </row>
    <row r="3482" spans="1:21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24</v>
      </c>
    </row>
    <row r="3483" spans="1:21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17</v>
      </c>
    </row>
    <row r="3484" spans="1:21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30</v>
      </c>
    </row>
    <row r="3485" spans="1:21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30</v>
      </c>
    </row>
    <row r="3486" spans="1:21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30</v>
      </c>
    </row>
    <row r="3487" spans="1:21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30</v>
      </c>
    </row>
    <row r="3488" spans="1:21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32</v>
      </c>
    </row>
    <row r="3489" spans="1:21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30</v>
      </c>
    </row>
    <row r="3490" spans="1:21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24</v>
      </c>
    </row>
    <row r="3491" spans="1:21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30</v>
      </c>
    </row>
    <row r="3492" spans="1:21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30</v>
      </c>
    </row>
    <row r="3493" spans="1:21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21</v>
      </c>
    </row>
    <row r="3494" spans="1:21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35</v>
      </c>
    </row>
    <row r="3495" spans="1:21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</v>
      </c>
    </row>
    <row r="3496" spans="1:21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11</v>
      </c>
    </row>
    <row r="3497" spans="1:21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29</v>
      </c>
    </row>
    <row r="3498" spans="1:21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40</v>
      </c>
    </row>
    <row r="3499" spans="1:21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12</v>
      </c>
    </row>
    <row r="3500" spans="1:21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59</v>
      </c>
    </row>
    <row r="3501" spans="1:21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54</v>
      </c>
    </row>
    <row r="3502" spans="1:21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17</v>
      </c>
    </row>
    <row r="3503" spans="1:21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25</v>
      </c>
    </row>
    <row r="3504" spans="1:21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15</v>
      </c>
    </row>
    <row r="3505" spans="1:21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30</v>
      </c>
    </row>
    <row r="3506" spans="1:21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30</v>
      </c>
    </row>
    <row r="3507" spans="1:21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12</v>
      </c>
    </row>
    <row r="3508" spans="1:21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45</v>
      </c>
    </row>
    <row r="3509" spans="1:21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30</v>
      </c>
    </row>
    <row r="3510" spans="1:21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23</v>
      </c>
    </row>
    <row r="3511" spans="1:21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14</v>
      </c>
    </row>
    <row r="3512" spans="1:21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</v>
      </c>
    </row>
    <row r="3513" spans="1:21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23</v>
      </c>
    </row>
    <row r="3514" spans="1:21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60</v>
      </c>
    </row>
    <row r="3515" spans="1:21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13</v>
      </c>
    </row>
    <row r="3516" spans="1:21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17</v>
      </c>
    </row>
    <row r="3517" spans="1:21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30</v>
      </c>
    </row>
    <row r="3518" spans="1:21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34</v>
      </c>
    </row>
    <row r="3519" spans="1:21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30</v>
      </c>
    </row>
    <row r="3520" spans="1:21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21</v>
      </c>
    </row>
    <row r="3521" spans="1:21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30</v>
      </c>
    </row>
    <row r="3522" spans="1:21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8"/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26</v>
      </c>
    </row>
    <row r="3523" spans="1:21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5">ROUND(E3523/D3523*100,0)</f>
        <v>169</v>
      </c>
      <c r="P3523">
        <f t="shared" ref="P3523:P3586" si="386" xml:space="preserve"> IF(E3523 &gt;0,  ROUND((E3523/L3523),2), 0)</f>
        <v>45.62</v>
      </c>
      <c r="Q3523" t="str">
        <f t="shared" ref="Q3523:Q3586" si="387">LEFT(N3523,   FIND("/",N3523)-1)</f>
        <v>theater</v>
      </c>
      <c r="R3523" t="str">
        <f t="shared" ref="R3523:R3586" si="388">RIGHT(N3523,   LEN(N3523) - FIND("/",N3523))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>
        <f t="shared" ref="U3523:U3586" si="391">DATEDIF(S3523,T3523,"D")</f>
        <v>30</v>
      </c>
    </row>
    <row r="3524" spans="1:21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28</v>
      </c>
    </row>
    <row r="3525" spans="1:21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57</v>
      </c>
    </row>
    <row r="3526" spans="1:21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15</v>
      </c>
    </row>
    <row r="3527" spans="1:21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11</v>
      </c>
    </row>
    <row r="3528" spans="1:21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28</v>
      </c>
    </row>
    <row r="3529" spans="1:21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29</v>
      </c>
    </row>
    <row r="3530" spans="1:21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</v>
      </c>
    </row>
    <row r="3531" spans="1:21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21</v>
      </c>
    </row>
    <row r="3532" spans="1:21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28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30</v>
      </c>
    </row>
    <row r="3534" spans="1:21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16</v>
      </c>
    </row>
    <row r="3535" spans="1:21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30</v>
      </c>
    </row>
    <row r="3536" spans="1:21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35</v>
      </c>
    </row>
    <row r="3537" spans="1:21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31</v>
      </c>
    </row>
    <row r="3538" spans="1:21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30</v>
      </c>
    </row>
    <row r="3539" spans="1:21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37</v>
      </c>
    </row>
    <row r="3540" spans="1:21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28</v>
      </c>
    </row>
    <row r="3541" spans="1:21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21</v>
      </c>
    </row>
    <row r="3542" spans="1:21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30</v>
      </c>
    </row>
    <row r="3543" spans="1:21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25</v>
      </c>
    </row>
    <row r="3544" spans="1:21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60</v>
      </c>
    </row>
    <row r="3545" spans="1:21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30</v>
      </c>
    </row>
    <row r="3546" spans="1:21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30</v>
      </c>
    </row>
    <row r="3547" spans="1:21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30</v>
      </c>
    </row>
    <row r="3548" spans="1:21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22</v>
      </c>
    </row>
    <row r="3549" spans="1:21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24</v>
      </c>
    </row>
    <row r="3550" spans="1:21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23</v>
      </c>
    </row>
    <row r="3551" spans="1:21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28</v>
      </c>
    </row>
    <row r="3552" spans="1:21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30</v>
      </c>
    </row>
    <row r="3553" spans="1:21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28</v>
      </c>
    </row>
    <row r="3554" spans="1:21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30</v>
      </c>
    </row>
    <row r="3555" spans="1:21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32</v>
      </c>
    </row>
    <row r="3556" spans="1:21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30</v>
      </c>
    </row>
    <row r="3557" spans="1:21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30</v>
      </c>
    </row>
    <row r="3558" spans="1:21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60</v>
      </c>
    </row>
    <row r="3559" spans="1:21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34</v>
      </c>
    </row>
    <row r="3560" spans="1:21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42</v>
      </c>
    </row>
    <row r="3561" spans="1:21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22</v>
      </c>
    </row>
    <row r="3562" spans="1:21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36</v>
      </c>
    </row>
    <row r="3563" spans="1:21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18</v>
      </c>
    </row>
    <row r="3564" spans="1:21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9</v>
      </c>
    </row>
    <row r="3565" spans="1:21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28</v>
      </c>
    </row>
    <row r="3566" spans="1:21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46</v>
      </c>
    </row>
    <row r="3567" spans="1:21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30</v>
      </c>
    </row>
    <row r="3568" spans="1:21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30</v>
      </c>
    </row>
    <row r="3569" spans="1:21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30</v>
      </c>
    </row>
    <row r="3570" spans="1:21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30</v>
      </c>
    </row>
    <row r="3571" spans="1:21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30</v>
      </c>
    </row>
    <row r="3572" spans="1:21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28</v>
      </c>
    </row>
    <row r="3573" spans="1:21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30</v>
      </c>
    </row>
    <row r="3574" spans="1:21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30</v>
      </c>
    </row>
    <row r="3575" spans="1:21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30</v>
      </c>
    </row>
    <row r="3576" spans="1:21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30</v>
      </c>
    </row>
    <row r="3577" spans="1:21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32</v>
      </c>
    </row>
    <row r="3578" spans="1:21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60</v>
      </c>
    </row>
    <row r="3579" spans="1:21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27</v>
      </c>
    </row>
    <row r="3580" spans="1:21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30</v>
      </c>
    </row>
    <row r="3581" spans="1:21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30</v>
      </c>
    </row>
    <row r="3582" spans="1:21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38</v>
      </c>
    </row>
    <row r="3583" spans="1:21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14</v>
      </c>
    </row>
    <row r="3584" spans="1:21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14</v>
      </c>
    </row>
    <row r="3585" spans="1:21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60</v>
      </c>
    </row>
    <row r="3586" spans="1:21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30</v>
      </c>
    </row>
    <row r="3587" spans="1:21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2">ROUND(E3587/D3587*100,0)</f>
        <v>119</v>
      </c>
      <c r="P3587">
        <f t="shared" ref="P3587:P3650" si="393" xml:space="preserve"> IF(E3587 &gt;0,  ROUND((E3587/L3587),2), 0)</f>
        <v>176.09</v>
      </c>
      <c r="Q3587" t="str">
        <f t="shared" ref="Q3587:Q3650" si="394">LEFT(N3587,   FIND("/",N3587)-1)</f>
        <v>theater</v>
      </c>
      <c r="R3587" t="str">
        <f t="shared" ref="R3587:R3650" si="395">RIGHT(N3587,   LEN(N3587) - FIND("/",N3587))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>
        <f t="shared" ref="U3587:U3650" si="398">DATEDIF(S3587,T3587,"D")</f>
        <v>30</v>
      </c>
    </row>
    <row r="3588" spans="1:21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60</v>
      </c>
    </row>
    <row r="3589" spans="1:21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45</v>
      </c>
    </row>
    <row r="3590" spans="1:21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22</v>
      </c>
    </row>
    <row r="3591" spans="1:21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25</v>
      </c>
    </row>
    <row r="3592" spans="1:21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30</v>
      </c>
    </row>
    <row r="3593" spans="1:21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25</v>
      </c>
    </row>
    <row r="3594" spans="1:21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58</v>
      </c>
    </row>
    <row r="3595" spans="1:21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35</v>
      </c>
    </row>
    <row r="3596" spans="1:21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25</v>
      </c>
    </row>
    <row r="3597" spans="1:21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26</v>
      </c>
    </row>
    <row r="3598" spans="1:21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21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15</v>
      </c>
    </row>
    <row r="3600" spans="1:21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19</v>
      </c>
    </row>
    <row r="3601" spans="1:21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26</v>
      </c>
    </row>
    <row r="3602" spans="1:21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28</v>
      </c>
    </row>
    <row r="3603" spans="1:21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30</v>
      </c>
    </row>
    <row r="3604" spans="1:21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60</v>
      </c>
    </row>
    <row r="3605" spans="1:21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30</v>
      </c>
    </row>
    <row r="3606" spans="1:21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6</v>
      </c>
    </row>
    <row r="3607" spans="1:21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30</v>
      </c>
    </row>
    <row r="3608" spans="1:21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30</v>
      </c>
    </row>
    <row r="3609" spans="1:21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15</v>
      </c>
    </row>
    <row r="3610" spans="1:21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32</v>
      </c>
    </row>
    <row r="3611" spans="1:21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30</v>
      </c>
    </row>
    <row r="3612" spans="1:21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30</v>
      </c>
    </row>
    <row r="3613" spans="1:21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30</v>
      </c>
    </row>
    <row r="3614" spans="1:21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10</v>
      </c>
    </row>
    <row r="3615" spans="1:21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30</v>
      </c>
    </row>
    <row r="3616" spans="1:21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30</v>
      </c>
    </row>
    <row r="3617" spans="1:21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30</v>
      </c>
    </row>
    <row r="3618" spans="1:21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30</v>
      </c>
    </row>
    <row r="3619" spans="1:21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15</v>
      </c>
    </row>
    <row r="3620" spans="1:21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30</v>
      </c>
    </row>
    <row r="3621" spans="1:21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32</v>
      </c>
    </row>
    <row r="3622" spans="1:21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31</v>
      </c>
    </row>
    <row r="3623" spans="1:21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24</v>
      </c>
    </row>
    <row r="3624" spans="1:21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33</v>
      </c>
    </row>
    <row r="3625" spans="1:21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18</v>
      </c>
    </row>
    <row r="3626" spans="1:21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60</v>
      </c>
    </row>
    <row r="3627" spans="1:21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30</v>
      </c>
    </row>
    <row r="3628" spans="1:21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21</v>
      </c>
    </row>
    <row r="3629" spans="1:21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51</v>
      </c>
    </row>
    <row r="3630" spans="1:21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60</v>
      </c>
    </row>
    <row r="3631" spans="1:21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58</v>
      </c>
    </row>
    <row r="3632" spans="1:21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30</v>
      </c>
    </row>
    <row r="3633" spans="1:21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25</v>
      </c>
    </row>
    <row r="3634" spans="1:21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</v>
      </c>
    </row>
    <row r="3635" spans="1:21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44</v>
      </c>
    </row>
    <row r="3636" spans="1:21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48</v>
      </c>
    </row>
    <row r="3637" spans="1:21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30</v>
      </c>
    </row>
    <row r="3638" spans="1:21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35</v>
      </c>
    </row>
    <row r="3639" spans="1:21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30</v>
      </c>
    </row>
    <row r="3640" spans="1:21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60</v>
      </c>
    </row>
    <row r="3641" spans="1:21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60</v>
      </c>
    </row>
    <row r="3642" spans="1:21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30</v>
      </c>
    </row>
    <row r="3643" spans="1:21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18</v>
      </c>
    </row>
    <row r="3644" spans="1:21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41</v>
      </c>
    </row>
    <row r="3645" spans="1:21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40</v>
      </c>
    </row>
    <row r="3646" spans="1:21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28</v>
      </c>
    </row>
    <row r="3647" spans="1:21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31</v>
      </c>
    </row>
    <row r="3648" spans="1:21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31</v>
      </c>
    </row>
    <row r="3649" spans="1:21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45</v>
      </c>
    </row>
    <row r="3650" spans="1:21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2"/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30</v>
      </c>
    </row>
    <row r="3651" spans="1:21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99">ROUND(E3651/D3651*100,0)</f>
        <v>104</v>
      </c>
      <c r="P3651">
        <f t="shared" ref="P3651:P3714" si="400" xml:space="preserve"> IF(E3651 &gt;0,  ROUND((E3651/L3651),2), 0)</f>
        <v>97.5</v>
      </c>
      <c r="Q3651" t="str">
        <f t="shared" ref="Q3651:Q3714" si="401">LEFT(N3651,   FIND("/",N3651)-1)</f>
        <v>theater</v>
      </c>
      <c r="R3651" t="str">
        <f t="shared" ref="R3651:R3714" si="402">RIGHT(N3651,   LEN(N3651) - FIND("/",N3651))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>
        <f t="shared" ref="U3651:U3714" si="405">DATEDIF(S3651,T3651,"D")</f>
        <v>26</v>
      </c>
    </row>
    <row r="3652" spans="1:21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21</v>
      </c>
    </row>
    <row r="3653" spans="1:21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33</v>
      </c>
    </row>
    <row r="3654" spans="1:21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11</v>
      </c>
    </row>
    <row r="3655" spans="1:21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30</v>
      </c>
    </row>
    <row r="3656" spans="1:21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23</v>
      </c>
    </row>
    <row r="3657" spans="1:21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30</v>
      </c>
    </row>
    <row r="3658" spans="1:21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30</v>
      </c>
    </row>
    <row r="3659" spans="1:21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23</v>
      </c>
    </row>
    <row r="3660" spans="1:21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47</v>
      </c>
    </row>
    <row r="3661" spans="1:21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27</v>
      </c>
    </row>
    <row r="3662" spans="1:21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25</v>
      </c>
    </row>
    <row r="3663" spans="1:21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23</v>
      </c>
    </row>
    <row r="3664" spans="1:21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30</v>
      </c>
    </row>
    <row r="3665" spans="1:21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60</v>
      </c>
    </row>
    <row r="3666" spans="1:21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14</v>
      </c>
    </row>
    <row r="3667" spans="1:21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11</v>
      </c>
    </row>
    <row r="3668" spans="1:21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22</v>
      </c>
    </row>
    <row r="3669" spans="1:21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30</v>
      </c>
    </row>
    <row r="3670" spans="1:21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23</v>
      </c>
    </row>
    <row r="3671" spans="1:21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30</v>
      </c>
    </row>
    <row r="3672" spans="1:21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13</v>
      </c>
    </row>
    <row r="3673" spans="1:21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21</v>
      </c>
    </row>
    <row r="3674" spans="1:21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30</v>
      </c>
    </row>
    <row r="3675" spans="1:21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34</v>
      </c>
    </row>
    <row r="3676" spans="1:21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60</v>
      </c>
    </row>
    <row r="3677" spans="1:21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12</v>
      </c>
    </row>
    <row r="3678" spans="1:21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18</v>
      </c>
    </row>
    <row r="3679" spans="1:21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21</v>
      </c>
    </row>
    <row r="3680" spans="1:21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35</v>
      </c>
    </row>
    <row r="3681" spans="1:21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35</v>
      </c>
    </row>
    <row r="3682" spans="1:21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21</v>
      </c>
    </row>
    <row r="3683" spans="1:21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10</v>
      </c>
    </row>
    <row r="3684" spans="1:21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34</v>
      </c>
    </row>
    <row r="3685" spans="1:21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30</v>
      </c>
    </row>
    <row r="3686" spans="1:21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30</v>
      </c>
    </row>
    <row r="3687" spans="1:21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25</v>
      </c>
    </row>
    <row r="3688" spans="1:21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15</v>
      </c>
    </row>
    <row r="3689" spans="1:21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30</v>
      </c>
    </row>
    <row r="3690" spans="1:21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30</v>
      </c>
    </row>
    <row r="3691" spans="1:21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29</v>
      </c>
    </row>
    <row r="3692" spans="1:21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30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45</v>
      </c>
    </row>
    <row r="3694" spans="1:21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10</v>
      </c>
    </row>
    <row r="3695" spans="1:21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29</v>
      </c>
    </row>
    <row r="3696" spans="1:21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37</v>
      </c>
    </row>
    <row r="3697" spans="1:21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</v>
      </c>
    </row>
    <row r="3698" spans="1:21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60</v>
      </c>
    </row>
    <row r="3699" spans="1:21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21</v>
      </c>
    </row>
    <row r="3700" spans="1:21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30</v>
      </c>
    </row>
    <row r="3701" spans="1:21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30</v>
      </c>
    </row>
    <row r="3702" spans="1:21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30</v>
      </c>
    </row>
    <row r="3703" spans="1:21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30</v>
      </c>
    </row>
    <row r="3704" spans="1:21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37</v>
      </c>
    </row>
    <row r="3705" spans="1:21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39</v>
      </c>
    </row>
    <row r="3706" spans="1:21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60</v>
      </c>
    </row>
    <row r="3707" spans="1:21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21</v>
      </c>
    </row>
    <row r="3708" spans="1:21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15</v>
      </c>
    </row>
    <row r="3709" spans="1:21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21</v>
      </c>
    </row>
    <row r="3710" spans="1:21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14</v>
      </c>
    </row>
    <row r="3711" spans="1:21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30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25</v>
      </c>
    </row>
    <row r="3713" spans="1:21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26</v>
      </c>
    </row>
    <row r="3714" spans="1:21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21</v>
      </c>
    </row>
    <row r="3715" spans="1:21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6">ROUND(E3715/D3715*100,0)</f>
        <v>102</v>
      </c>
      <c r="P3715">
        <f t="shared" ref="P3715:P3778" si="407" xml:space="preserve"> IF(E3715 &gt;0,  ROUND((E3715/L3715),2), 0)</f>
        <v>106.84</v>
      </c>
      <c r="Q3715" t="str">
        <f t="shared" ref="Q3715:Q3778" si="408">LEFT(N3715,   FIND("/",N3715)-1)</f>
        <v>theater</v>
      </c>
      <c r="R3715" t="str">
        <f t="shared" ref="R3715:R3778" si="409">RIGHT(N3715,   LEN(N3715) - FIND("/",N3715))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>
        <f t="shared" ref="U3715:U3778" si="412">DATEDIF(S3715,T3715,"D")</f>
        <v>20</v>
      </c>
    </row>
    <row r="3716" spans="1:21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32</v>
      </c>
    </row>
    <row r="3717" spans="1:21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58</v>
      </c>
    </row>
    <row r="3718" spans="1:21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30</v>
      </c>
    </row>
    <row r="3719" spans="1:21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31</v>
      </c>
    </row>
    <row r="3720" spans="1:21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30</v>
      </c>
    </row>
    <row r="3721" spans="1:21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30</v>
      </c>
    </row>
    <row r="3722" spans="1:21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22</v>
      </c>
    </row>
    <row r="3723" spans="1:21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21</v>
      </c>
    </row>
    <row r="3724" spans="1:21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30</v>
      </c>
    </row>
    <row r="3725" spans="1:21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30</v>
      </c>
    </row>
    <row r="3726" spans="1:21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29</v>
      </c>
    </row>
    <row r="3727" spans="1:21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17</v>
      </c>
    </row>
    <row r="3728" spans="1:21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27</v>
      </c>
    </row>
    <row r="3729" spans="1:21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31</v>
      </c>
    </row>
    <row r="3730" spans="1:21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30</v>
      </c>
    </row>
    <row r="3731" spans="1:21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45</v>
      </c>
    </row>
    <row r="3732" spans="1:21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30</v>
      </c>
    </row>
    <row r="3733" spans="1:21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31</v>
      </c>
    </row>
    <row r="3734" spans="1:21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60</v>
      </c>
    </row>
    <row r="3735" spans="1:21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9</v>
      </c>
    </row>
    <row r="3736" spans="1:21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60</v>
      </c>
    </row>
    <row r="3737" spans="1:21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30</v>
      </c>
    </row>
    <row r="3738" spans="1:21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38</v>
      </c>
    </row>
    <row r="3739" spans="1:21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23</v>
      </c>
    </row>
    <row r="3740" spans="1:21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22</v>
      </c>
    </row>
    <row r="3741" spans="1:21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</v>
      </c>
    </row>
    <row r="3742" spans="1:21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30</v>
      </c>
    </row>
    <row r="3743" spans="1:21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30</v>
      </c>
    </row>
    <row r="3744" spans="1:21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30</v>
      </c>
    </row>
    <row r="3745" spans="1:21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30</v>
      </c>
    </row>
    <row r="3746" spans="1:21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32</v>
      </c>
    </row>
    <row r="3747" spans="1:21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30</v>
      </c>
    </row>
    <row r="3748" spans="1:21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30</v>
      </c>
    </row>
    <row r="3749" spans="1:21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26</v>
      </c>
    </row>
    <row r="3750" spans="1:21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21</v>
      </c>
    </row>
    <row r="3751" spans="1:21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31</v>
      </c>
    </row>
    <row r="3752" spans="1:21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29</v>
      </c>
    </row>
    <row r="3753" spans="1:21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59</v>
      </c>
    </row>
    <row r="3754" spans="1:21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40</v>
      </c>
    </row>
    <row r="3755" spans="1:21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30</v>
      </c>
    </row>
    <row r="3756" spans="1:21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38</v>
      </c>
    </row>
    <row r="3757" spans="1:21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30</v>
      </c>
    </row>
    <row r="3758" spans="1:21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30</v>
      </c>
    </row>
    <row r="3759" spans="1:21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</v>
      </c>
    </row>
    <row r="3760" spans="1:21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31</v>
      </c>
    </row>
    <row r="3761" spans="1:21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60</v>
      </c>
    </row>
    <row r="3762" spans="1:21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25</v>
      </c>
    </row>
    <row r="3763" spans="1:21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53</v>
      </c>
    </row>
    <row r="3764" spans="1:21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25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30</v>
      </c>
    </row>
    <row r="3766" spans="1:21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</v>
      </c>
    </row>
    <row r="3767" spans="1:21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30</v>
      </c>
    </row>
    <row r="3768" spans="1:21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35</v>
      </c>
    </row>
    <row r="3769" spans="1:21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14</v>
      </c>
    </row>
    <row r="3770" spans="1:21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30</v>
      </c>
    </row>
    <row r="3771" spans="1:21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30</v>
      </c>
    </row>
    <row r="3772" spans="1:21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30</v>
      </c>
    </row>
    <row r="3773" spans="1:21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15</v>
      </c>
    </row>
    <row r="3774" spans="1:21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21</v>
      </c>
    </row>
    <row r="3775" spans="1:21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33</v>
      </c>
    </row>
    <row r="3776" spans="1:21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16</v>
      </c>
    </row>
    <row r="3777" spans="1:21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28</v>
      </c>
    </row>
    <row r="3778" spans="1:21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6"/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38</v>
      </c>
    </row>
    <row r="3779" spans="1:21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3">ROUND(E3779/D3779*100,0)</f>
        <v>143</v>
      </c>
      <c r="P3779">
        <f t="shared" ref="P3779:P3842" si="414" xml:space="preserve"> IF(E3779 &gt;0,  ROUND((E3779/L3779),2), 0)</f>
        <v>48.54</v>
      </c>
      <c r="Q3779" t="str">
        <f t="shared" ref="Q3779:Q3842" si="415">LEFT(N3779,   FIND("/",N3779)-1)</f>
        <v>theater</v>
      </c>
      <c r="R3779" t="str">
        <f t="shared" ref="R3779:R3842" si="416">RIGHT(N3779,   LEN(N3779) - FIND("/",N3779))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>
        <f t="shared" ref="U3779:U3842" si="419">DATEDIF(S3779,T3779,"D")</f>
        <v>22</v>
      </c>
    </row>
    <row r="3780" spans="1:21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60</v>
      </c>
    </row>
    <row r="3781" spans="1:21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30</v>
      </c>
    </row>
    <row r="3782" spans="1:21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32</v>
      </c>
    </row>
    <row r="3783" spans="1:21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25</v>
      </c>
    </row>
    <row r="3784" spans="1:21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29</v>
      </c>
    </row>
    <row r="3785" spans="1:21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24</v>
      </c>
    </row>
    <row r="3786" spans="1:21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30</v>
      </c>
    </row>
    <row r="3787" spans="1:21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36</v>
      </c>
    </row>
    <row r="3788" spans="1:21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30</v>
      </c>
    </row>
    <row r="3789" spans="1:21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29</v>
      </c>
    </row>
    <row r="3790" spans="1:21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28</v>
      </c>
    </row>
    <row r="3791" spans="1:21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32</v>
      </c>
    </row>
    <row r="3792" spans="1:21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30</v>
      </c>
    </row>
    <row r="3793" spans="1:21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60</v>
      </c>
    </row>
    <row r="3794" spans="1:21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30</v>
      </c>
    </row>
    <row r="3795" spans="1:21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21</v>
      </c>
    </row>
    <row r="3796" spans="1:21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30</v>
      </c>
    </row>
    <row r="3797" spans="1:21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43</v>
      </c>
    </row>
    <row r="3798" spans="1:21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60</v>
      </c>
    </row>
    <row r="3799" spans="1:21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30</v>
      </c>
    </row>
    <row r="3800" spans="1:21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30</v>
      </c>
    </row>
    <row r="3801" spans="1:21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30</v>
      </c>
    </row>
    <row r="3802" spans="1:21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33</v>
      </c>
    </row>
    <row r="3803" spans="1:21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31</v>
      </c>
    </row>
    <row r="3804" spans="1:21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30</v>
      </c>
    </row>
    <row r="3805" spans="1:21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30</v>
      </c>
    </row>
    <row r="3806" spans="1:21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55</v>
      </c>
    </row>
    <row r="3807" spans="1:21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60</v>
      </c>
    </row>
    <row r="3808" spans="1:21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</v>
      </c>
    </row>
    <row r="3809" spans="1:21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7</v>
      </c>
    </row>
    <row r="3810" spans="1:21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60</v>
      </c>
    </row>
    <row r="3811" spans="1:21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50</v>
      </c>
    </row>
    <row r="3812" spans="1:21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30</v>
      </c>
    </row>
    <row r="3813" spans="1:21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34</v>
      </c>
    </row>
    <row r="3814" spans="1:21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47</v>
      </c>
    </row>
    <row r="3815" spans="1:21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38</v>
      </c>
    </row>
    <row r="3816" spans="1:21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37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29</v>
      </c>
    </row>
    <row r="3818" spans="1:21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30</v>
      </c>
    </row>
    <row r="3819" spans="1:21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17</v>
      </c>
    </row>
    <row r="3820" spans="1:21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30</v>
      </c>
    </row>
    <row r="3821" spans="1:21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18</v>
      </c>
    </row>
    <row r="3822" spans="1:21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30</v>
      </c>
    </row>
    <row r="3823" spans="1:21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32</v>
      </c>
    </row>
    <row r="3824" spans="1:21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59</v>
      </c>
    </row>
    <row r="3825" spans="1:21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35</v>
      </c>
    </row>
    <row r="3826" spans="1:21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12</v>
      </c>
    </row>
    <row r="3827" spans="1:21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21</v>
      </c>
    </row>
    <row r="3828" spans="1:21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30</v>
      </c>
    </row>
    <row r="3829" spans="1:21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56</v>
      </c>
    </row>
    <row r="3830" spans="1:21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60</v>
      </c>
    </row>
    <row r="3831" spans="1:21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</v>
      </c>
    </row>
    <row r="3832" spans="1:21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14</v>
      </c>
    </row>
    <row r="3833" spans="1:21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21</v>
      </c>
    </row>
    <row r="3834" spans="1:21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45</v>
      </c>
    </row>
    <row r="3835" spans="1:21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11</v>
      </c>
    </row>
    <row r="3836" spans="1:21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30</v>
      </c>
    </row>
    <row r="3837" spans="1:21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21</v>
      </c>
    </row>
    <row r="3838" spans="1:21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32</v>
      </c>
    </row>
    <row r="3839" spans="1:21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36</v>
      </c>
    </row>
    <row r="3840" spans="1:21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30</v>
      </c>
    </row>
    <row r="3841" spans="1:21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60</v>
      </c>
    </row>
    <row r="3842" spans="1:21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25</v>
      </c>
    </row>
    <row r="3843" spans="1:21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0">ROUND(E3843/D3843*100,0)</f>
        <v>9</v>
      </c>
      <c r="P3843">
        <f t="shared" ref="P3843:P3906" si="421" xml:space="preserve"> IF(E3843 &gt;0,  ROUND((E3843/L3843),2), 0)</f>
        <v>25.65</v>
      </c>
      <c r="Q3843" t="str">
        <f t="shared" ref="Q3843:Q3906" si="422">LEFT(N3843,   FIND("/",N3843)-1)</f>
        <v>theater</v>
      </c>
      <c r="R3843" t="str">
        <f t="shared" ref="R3843:R3906" si="423">RIGHT(N3843,   LEN(N3843) - FIND("/",N3843))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>
        <f t="shared" ref="U3843:U3906" si="426">DATEDIF(S3843,T3843,"D")</f>
        <v>60</v>
      </c>
    </row>
    <row r="3844" spans="1:21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30</v>
      </c>
    </row>
    <row r="3845" spans="1:21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25</v>
      </c>
    </row>
    <row r="3846" spans="1:21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27</v>
      </c>
    </row>
    <row r="3847" spans="1:21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30</v>
      </c>
    </row>
    <row r="3848" spans="1:21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31</v>
      </c>
    </row>
    <row r="3849" spans="1:21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45</v>
      </c>
    </row>
    <row r="3850" spans="1:21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30</v>
      </c>
    </row>
    <row r="3851" spans="1:21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30</v>
      </c>
    </row>
    <row r="3852" spans="1:21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30</v>
      </c>
    </row>
    <row r="3853" spans="1:21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30</v>
      </c>
    </row>
    <row r="3854" spans="1:21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25</v>
      </c>
    </row>
    <row r="3855" spans="1:21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35</v>
      </c>
    </row>
    <row r="3856" spans="1:21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30</v>
      </c>
    </row>
    <row r="3857" spans="1:21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30</v>
      </c>
    </row>
    <row r="3858" spans="1:21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30</v>
      </c>
    </row>
    <row r="3859" spans="1:21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23</v>
      </c>
    </row>
    <row r="3860" spans="1:21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18</v>
      </c>
    </row>
    <row r="3861" spans="1:21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26</v>
      </c>
    </row>
    <row r="3862" spans="1:21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30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41</v>
      </c>
    </row>
    <row r="3864" spans="1:21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14</v>
      </c>
    </row>
    <row r="3865" spans="1:21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60</v>
      </c>
    </row>
    <row r="3866" spans="1:21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30</v>
      </c>
    </row>
    <row r="3867" spans="1:21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40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50</v>
      </c>
    </row>
    <row r="3869" spans="1:21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30</v>
      </c>
    </row>
    <row r="3870" spans="1:21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25</v>
      </c>
    </row>
    <row r="3871" spans="1:21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30</v>
      </c>
    </row>
    <row r="3872" spans="1:21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30</v>
      </c>
    </row>
    <row r="3873" spans="1:21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60</v>
      </c>
    </row>
    <row r="3874" spans="1:21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50</v>
      </c>
    </row>
    <row r="3875" spans="1:21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30</v>
      </c>
    </row>
    <row r="3876" spans="1:21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21</v>
      </c>
    </row>
    <row r="3877" spans="1:21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1</v>
      </c>
    </row>
    <row r="3878" spans="1:21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30</v>
      </c>
    </row>
    <row r="3879" spans="1:21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30</v>
      </c>
    </row>
    <row r="3880" spans="1:21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31</v>
      </c>
    </row>
    <row r="3881" spans="1:21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30</v>
      </c>
    </row>
    <row r="3882" spans="1:21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35</v>
      </c>
    </row>
    <row r="3883" spans="1:21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30</v>
      </c>
    </row>
    <row r="3884" spans="1:21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27</v>
      </c>
    </row>
    <row r="3885" spans="1:21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30</v>
      </c>
    </row>
    <row r="3886" spans="1:21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25</v>
      </c>
    </row>
    <row r="3887" spans="1:21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30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30</v>
      </c>
    </row>
    <row r="3889" spans="1:21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46</v>
      </c>
    </row>
    <row r="3890" spans="1:21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30</v>
      </c>
    </row>
    <row r="3891" spans="1:21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31</v>
      </c>
    </row>
    <row r="3892" spans="1:21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60</v>
      </c>
    </row>
    <row r="3893" spans="1:21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30</v>
      </c>
    </row>
    <row r="3894" spans="1:21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8</v>
      </c>
    </row>
    <row r="3895" spans="1:21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42</v>
      </c>
    </row>
    <row r="3896" spans="1:21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31</v>
      </c>
    </row>
    <row r="3897" spans="1:21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31</v>
      </c>
    </row>
    <row r="3898" spans="1:21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14</v>
      </c>
    </row>
    <row r="3899" spans="1:21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30</v>
      </c>
    </row>
    <row r="3900" spans="1:21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40</v>
      </c>
    </row>
    <row r="3901" spans="1:21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</v>
      </c>
    </row>
    <row r="3902" spans="1:21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30</v>
      </c>
    </row>
    <row r="3903" spans="1:21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40</v>
      </c>
    </row>
    <row r="3904" spans="1:21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25</v>
      </c>
    </row>
    <row r="3905" spans="1:21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44</v>
      </c>
    </row>
    <row r="3906" spans="1:21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0"/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14</v>
      </c>
    </row>
    <row r="3907" spans="1:21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7">ROUND(E3907/D3907*100,0)</f>
        <v>12</v>
      </c>
      <c r="P3907">
        <f t="shared" ref="P3907:P3970" si="428" xml:space="preserve"> IF(E3907 &gt;0,  ROUND((E3907/L3907),2), 0)</f>
        <v>24.71</v>
      </c>
      <c r="Q3907" t="str">
        <f t="shared" ref="Q3907:Q3970" si="429">LEFT(N3907,   FIND("/",N3907)-1)</f>
        <v>theater</v>
      </c>
      <c r="R3907" t="str">
        <f t="shared" ref="R3907:R3970" si="430">RIGHT(N3907,   LEN(N3907) - FIND("/",N3907))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>
        <f t="shared" ref="U3907:U3970" si="433">DATEDIF(S3907,T3907,"D")</f>
        <v>42</v>
      </c>
    </row>
    <row r="3908" spans="1:21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38</v>
      </c>
    </row>
    <row r="3909" spans="1:21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32</v>
      </c>
    </row>
    <row r="3910" spans="1:21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15</v>
      </c>
    </row>
    <row r="3911" spans="1:21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30</v>
      </c>
    </row>
    <row r="3912" spans="1:21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30</v>
      </c>
    </row>
    <row r="3913" spans="1:21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30</v>
      </c>
    </row>
    <row r="3914" spans="1:21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60</v>
      </c>
    </row>
    <row r="3915" spans="1:21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30</v>
      </c>
    </row>
    <row r="3916" spans="1:21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</v>
      </c>
    </row>
    <row r="3917" spans="1:21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30</v>
      </c>
    </row>
    <row r="3918" spans="1:21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30</v>
      </c>
    </row>
    <row r="3919" spans="1:21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30</v>
      </c>
    </row>
    <row r="3920" spans="1:21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12</v>
      </c>
    </row>
    <row r="3921" spans="1:21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29</v>
      </c>
    </row>
    <row r="3922" spans="1:21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30</v>
      </c>
    </row>
    <row r="3923" spans="1:21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12</v>
      </c>
    </row>
    <row r="3924" spans="1:21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45</v>
      </c>
    </row>
    <row r="3925" spans="1:21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28</v>
      </c>
    </row>
    <row r="3926" spans="1:21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30</v>
      </c>
    </row>
    <row r="3927" spans="1:21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30</v>
      </c>
    </row>
    <row r="3928" spans="1:21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30</v>
      </c>
    </row>
    <row r="3929" spans="1:21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30</v>
      </c>
    </row>
    <row r="3930" spans="1:21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28</v>
      </c>
    </row>
    <row r="3931" spans="1:21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30</v>
      </c>
    </row>
    <row r="3932" spans="1:21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28</v>
      </c>
    </row>
    <row r="3933" spans="1:21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25</v>
      </c>
    </row>
    <row r="3934" spans="1:21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30</v>
      </c>
    </row>
    <row r="3935" spans="1:21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30</v>
      </c>
    </row>
    <row r="3936" spans="1:21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45</v>
      </c>
    </row>
    <row r="3937" spans="1:21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60</v>
      </c>
    </row>
    <row r="3938" spans="1:21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30</v>
      </c>
    </row>
    <row r="3939" spans="1:21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28</v>
      </c>
    </row>
    <row r="3940" spans="1:21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31</v>
      </c>
    </row>
    <row r="3941" spans="1:21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4</v>
      </c>
    </row>
    <row r="3942" spans="1:21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45</v>
      </c>
    </row>
    <row r="3943" spans="1:21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28</v>
      </c>
    </row>
    <row r="3944" spans="1:21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60</v>
      </c>
    </row>
    <row r="3945" spans="1:21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31</v>
      </c>
    </row>
    <row r="3946" spans="1:21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30</v>
      </c>
    </row>
    <row r="3947" spans="1:21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30</v>
      </c>
    </row>
    <row r="3948" spans="1:21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32</v>
      </c>
    </row>
    <row r="3949" spans="1:21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30</v>
      </c>
    </row>
    <row r="3950" spans="1:21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60</v>
      </c>
    </row>
    <row r="3951" spans="1:21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30</v>
      </c>
    </row>
    <row r="3952" spans="1:21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29</v>
      </c>
    </row>
    <row r="3953" spans="1:21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60</v>
      </c>
    </row>
    <row r="3954" spans="1:21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60</v>
      </c>
    </row>
    <row r="3955" spans="1:21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30</v>
      </c>
    </row>
    <row r="3956" spans="1:21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60</v>
      </c>
    </row>
    <row r="3957" spans="1:21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30</v>
      </c>
    </row>
    <row r="3958" spans="1:21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28</v>
      </c>
    </row>
    <row r="3959" spans="1:21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46</v>
      </c>
    </row>
    <row r="3960" spans="1:21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37</v>
      </c>
    </row>
    <row r="3961" spans="1:21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30</v>
      </c>
    </row>
    <row r="3962" spans="1:21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30</v>
      </c>
    </row>
    <row r="3963" spans="1:21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22</v>
      </c>
    </row>
    <row r="3964" spans="1:21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25</v>
      </c>
    </row>
    <row r="3965" spans="1:21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30</v>
      </c>
    </row>
    <row r="3966" spans="1:21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60</v>
      </c>
    </row>
    <row r="3967" spans="1:21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60</v>
      </c>
    </row>
    <row r="3968" spans="1:21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43</v>
      </c>
    </row>
    <row r="3969" spans="1:21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30</v>
      </c>
    </row>
    <row r="3970" spans="1:21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60</v>
      </c>
    </row>
    <row r="3971" spans="1:21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4">ROUND(E3971/D3971*100,0)</f>
        <v>7</v>
      </c>
      <c r="P3971">
        <f t="shared" ref="P3971:P4034" si="435" xml:space="preserve"> IF(E3971 &gt;0,  ROUND((E3971/L3971),2), 0)</f>
        <v>35.17</v>
      </c>
      <c r="Q3971" t="str">
        <f t="shared" ref="Q3971:Q4034" si="436">LEFT(N3971,   FIND("/",N3971)-1)</f>
        <v>theater</v>
      </c>
      <c r="R3971" t="str">
        <f t="shared" ref="R3971:R4034" si="437">RIGHT(N3971,   LEN(N3971) - FIND("/",N3971))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>
        <f t="shared" ref="U3971:U4034" si="440">DATEDIF(S3971,T3971,"D")</f>
        <v>10</v>
      </c>
    </row>
    <row r="3972" spans="1:21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30</v>
      </c>
    </row>
    <row r="3973" spans="1:21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30</v>
      </c>
    </row>
    <row r="3974" spans="1:21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60</v>
      </c>
    </row>
    <row r="3975" spans="1:21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30</v>
      </c>
    </row>
    <row r="3976" spans="1:21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30</v>
      </c>
    </row>
    <row r="3977" spans="1:21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30</v>
      </c>
    </row>
    <row r="3978" spans="1:21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22</v>
      </c>
    </row>
    <row r="3979" spans="1:21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30</v>
      </c>
    </row>
    <row r="3980" spans="1:21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60</v>
      </c>
    </row>
    <row r="3981" spans="1:21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23</v>
      </c>
    </row>
    <row r="3982" spans="1:21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30</v>
      </c>
    </row>
    <row r="3983" spans="1:21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60</v>
      </c>
    </row>
    <row r="3984" spans="1:21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60</v>
      </c>
    </row>
    <row r="3985" spans="1:21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32</v>
      </c>
    </row>
    <row r="3986" spans="1:21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31</v>
      </c>
    </row>
    <row r="3987" spans="1:21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21</v>
      </c>
    </row>
    <row r="3988" spans="1:21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29</v>
      </c>
    </row>
    <row r="3989" spans="1:21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10</v>
      </c>
    </row>
    <row r="3990" spans="1:21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15</v>
      </c>
    </row>
    <row r="3991" spans="1:21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30</v>
      </c>
    </row>
    <row r="3992" spans="1:21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30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30</v>
      </c>
    </row>
    <row r="3994" spans="1:21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60</v>
      </c>
    </row>
    <row r="3995" spans="1:21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30</v>
      </c>
    </row>
    <row r="3996" spans="1:21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30</v>
      </c>
    </row>
    <row r="3997" spans="1:21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30</v>
      </c>
    </row>
    <row r="3998" spans="1:21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13</v>
      </c>
    </row>
    <row r="3999" spans="1:21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30</v>
      </c>
    </row>
    <row r="4000" spans="1:21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30</v>
      </c>
    </row>
    <row r="4001" spans="1:21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40</v>
      </c>
    </row>
    <row r="4002" spans="1:21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60</v>
      </c>
    </row>
    <row r="4003" spans="1:21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</v>
      </c>
    </row>
    <row r="4004" spans="1:21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30</v>
      </c>
    </row>
    <row r="4005" spans="1:21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30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30</v>
      </c>
    </row>
    <row r="4007" spans="1:21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60</v>
      </c>
    </row>
    <row r="4008" spans="1:21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25</v>
      </c>
    </row>
    <row r="4009" spans="1:21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29</v>
      </c>
    </row>
    <row r="4010" spans="1:21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30</v>
      </c>
    </row>
    <row r="4011" spans="1:21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40</v>
      </c>
    </row>
    <row r="4012" spans="1:21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17</v>
      </c>
    </row>
    <row r="4013" spans="1:21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30</v>
      </c>
    </row>
    <row r="4014" spans="1:21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30</v>
      </c>
    </row>
    <row r="4015" spans="1:21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30</v>
      </c>
    </row>
    <row r="4016" spans="1:21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15</v>
      </c>
    </row>
    <row r="4017" spans="1:21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30</v>
      </c>
    </row>
    <row r="4018" spans="1:21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30</v>
      </c>
    </row>
    <row r="4019" spans="1:21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30</v>
      </c>
    </row>
    <row r="4020" spans="1:21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30</v>
      </c>
    </row>
    <row r="4021" spans="1:21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58</v>
      </c>
    </row>
    <row r="4022" spans="1:21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30</v>
      </c>
    </row>
    <row r="4023" spans="1:21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60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46</v>
      </c>
    </row>
    <row r="4025" spans="1:21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45</v>
      </c>
    </row>
    <row r="4026" spans="1:21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30</v>
      </c>
    </row>
    <row r="4027" spans="1:21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60</v>
      </c>
    </row>
    <row r="4028" spans="1:21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60</v>
      </c>
    </row>
    <row r="4029" spans="1:21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21</v>
      </c>
    </row>
    <row r="4030" spans="1:21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30</v>
      </c>
    </row>
    <row r="4031" spans="1:21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30</v>
      </c>
    </row>
    <row r="4032" spans="1:21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29</v>
      </c>
    </row>
    <row r="4033" spans="1:21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50</v>
      </c>
    </row>
    <row r="4034" spans="1:21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60</v>
      </c>
    </row>
    <row r="4035" spans="1:21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ROUND(E4035/D4035*100,0)</f>
        <v>26</v>
      </c>
      <c r="P4035">
        <f t="shared" ref="P4035:P4098" si="442" xml:space="preserve"> IF(E4035 &gt;0,  ROUND((E4035/L4035),2), 0)</f>
        <v>65.34</v>
      </c>
      <c r="Q4035" t="str">
        <f t="shared" ref="Q4035:Q4098" si="443">LEFT(N4035,   FIND("/",N4035)-1)</f>
        <v>theater</v>
      </c>
      <c r="R4035" t="str">
        <f t="shared" ref="R4035:R4098" si="444">RIGHT(N4035,   LEN(N4035) - FIND("/",N4035))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>
        <f t="shared" ref="U4035:U4098" si="447">DATEDIF(S4035,T4035,"D")</f>
        <v>31</v>
      </c>
    </row>
    <row r="4036" spans="1:21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30</v>
      </c>
    </row>
    <row r="4037" spans="1:21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30</v>
      </c>
    </row>
    <row r="4038" spans="1:21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17</v>
      </c>
    </row>
    <row r="4039" spans="1:21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17</v>
      </c>
    </row>
    <row r="4040" spans="1:21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60</v>
      </c>
    </row>
    <row r="4041" spans="1:21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34</v>
      </c>
    </row>
    <row r="4042" spans="1:21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59</v>
      </c>
    </row>
    <row r="4043" spans="1:21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60</v>
      </c>
    </row>
    <row r="4044" spans="1:21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29</v>
      </c>
    </row>
    <row r="4045" spans="1:21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15</v>
      </c>
    </row>
    <row r="4046" spans="1:21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30</v>
      </c>
    </row>
    <row r="4047" spans="1:21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30</v>
      </c>
    </row>
    <row r="4048" spans="1:21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30</v>
      </c>
    </row>
    <row r="4049" spans="1:21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24</v>
      </c>
    </row>
    <row r="4050" spans="1:21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35</v>
      </c>
    </row>
    <row r="4051" spans="1:21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30</v>
      </c>
    </row>
    <row r="4052" spans="1:21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30</v>
      </c>
    </row>
    <row r="4053" spans="1:21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7</v>
      </c>
    </row>
    <row r="4054" spans="1:21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60</v>
      </c>
    </row>
    <row r="4055" spans="1:21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30</v>
      </c>
    </row>
    <row r="4056" spans="1:21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31</v>
      </c>
    </row>
    <row r="4057" spans="1:21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30</v>
      </c>
    </row>
    <row r="4058" spans="1:21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</v>
      </c>
    </row>
    <row r="4059" spans="1:21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23</v>
      </c>
    </row>
    <row r="4060" spans="1:21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15</v>
      </c>
    </row>
    <row r="4061" spans="1:21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32</v>
      </c>
    </row>
    <row r="4062" spans="1:21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34</v>
      </c>
    </row>
    <row r="4063" spans="1:21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60</v>
      </c>
    </row>
    <row r="4064" spans="1:21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30</v>
      </c>
    </row>
    <row r="4065" spans="1:21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30</v>
      </c>
    </row>
    <row r="4066" spans="1:21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30</v>
      </c>
    </row>
    <row r="4067" spans="1:21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30</v>
      </c>
    </row>
    <row r="4068" spans="1:21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30</v>
      </c>
    </row>
    <row r="4069" spans="1:21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40</v>
      </c>
    </row>
    <row r="4070" spans="1:21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30</v>
      </c>
    </row>
    <row r="4071" spans="1:21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41</v>
      </c>
    </row>
    <row r="4072" spans="1:21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33</v>
      </c>
    </row>
    <row r="4073" spans="1:21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30</v>
      </c>
    </row>
    <row r="4074" spans="1:21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60</v>
      </c>
    </row>
    <row r="4075" spans="1:21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55</v>
      </c>
    </row>
    <row r="4076" spans="1:21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30</v>
      </c>
    </row>
    <row r="4077" spans="1:21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41</v>
      </c>
    </row>
    <row r="4078" spans="1:21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28</v>
      </c>
    </row>
    <row r="4079" spans="1:21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30</v>
      </c>
    </row>
    <row r="4080" spans="1:21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30</v>
      </c>
    </row>
    <row r="4081" spans="1:21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30</v>
      </c>
    </row>
    <row r="4082" spans="1:21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24</v>
      </c>
    </row>
    <row r="4083" spans="1:21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30</v>
      </c>
    </row>
    <row r="4084" spans="1:21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15</v>
      </c>
    </row>
    <row r="4085" spans="1:21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30</v>
      </c>
    </row>
    <row r="4086" spans="1:21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30</v>
      </c>
    </row>
    <row r="4087" spans="1:21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29</v>
      </c>
    </row>
    <row r="4088" spans="1:21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25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30</v>
      </c>
    </row>
    <row r="4090" spans="1:21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30</v>
      </c>
    </row>
    <row r="4091" spans="1:21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33</v>
      </c>
    </row>
    <row r="4092" spans="1:21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14</v>
      </c>
    </row>
    <row r="4093" spans="1:21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30</v>
      </c>
    </row>
    <row r="4094" spans="1:21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60</v>
      </c>
    </row>
    <row r="4095" spans="1:21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60</v>
      </c>
    </row>
    <row r="4096" spans="1:21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44</v>
      </c>
    </row>
    <row r="4097" spans="1:21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30</v>
      </c>
    </row>
    <row r="4098" spans="1:21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44</v>
      </c>
    </row>
    <row r="4099" spans="1:21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8">ROUND(E4099/D4099*100,0)</f>
        <v>0</v>
      </c>
      <c r="P4099">
        <f t="shared" ref="P4099:P4115" si="449" xml:space="preserve"> IF(E4099 &gt;0,  ROUND((E4099/L4099),2), 0)</f>
        <v>0</v>
      </c>
      <c r="Q4099" t="str">
        <f t="shared" ref="Q4099:Q4115" si="450">LEFT(N4099,   FIND("/",N4099)-1)</f>
        <v>theater</v>
      </c>
      <c r="R4099" t="str">
        <f t="shared" ref="R4099:R4115" si="451">RIGHT(N4099,   LEN(N4099) - FIND("/",N4099))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>
        <f t="shared" ref="U4099:U4115" si="454">DATEDIF(S4099,T4099,"D")</f>
        <v>56</v>
      </c>
    </row>
    <row r="4100" spans="1:21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30</v>
      </c>
    </row>
    <row r="4101" spans="1:21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45</v>
      </c>
    </row>
    <row r="4102" spans="1:21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10</v>
      </c>
    </row>
    <row r="4103" spans="1:21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30</v>
      </c>
    </row>
    <row r="4104" spans="1:21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30</v>
      </c>
    </row>
    <row r="4105" spans="1:21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54</v>
      </c>
    </row>
    <row r="4106" spans="1:21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30</v>
      </c>
    </row>
    <row r="4107" spans="1:21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33</v>
      </c>
    </row>
    <row r="4108" spans="1:21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43</v>
      </c>
    </row>
    <row r="4109" spans="1:21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23</v>
      </c>
    </row>
    <row r="4110" spans="1:21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30</v>
      </c>
    </row>
    <row r="4111" spans="1:21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30</v>
      </c>
    </row>
    <row r="4112" spans="1:21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60</v>
      </c>
    </row>
    <row r="4113" spans="1:21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30</v>
      </c>
    </row>
    <row r="4114" spans="1:21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28</v>
      </c>
    </row>
    <row r="4115" spans="1:21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19</v>
      </c>
    </row>
  </sheetData>
  <conditionalFormatting sqref="F1:F1048576">
    <cfRule type="containsText" dxfId="14" priority="8" operator="containsText" text="live">
      <formula>NOT(ISERROR(SEARCH("live",F1)))</formula>
    </cfRule>
    <cfRule type="containsText" dxfId="13" priority="9" operator="containsText" text="canceled">
      <formula>NOT(ISERROR(SEARCH("canceled",F1)))</formula>
    </cfRule>
    <cfRule type="cellIs" dxfId="12" priority="10" operator="equal">
      <formula>"failed"</formula>
    </cfRule>
    <cfRule type="cellIs" dxfId="11" priority="11" operator="equal">
      <formula>"successful"</formula>
    </cfRule>
  </conditionalFormatting>
  <conditionalFormatting sqref="O2:O4115">
    <cfRule type="cellIs" dxfId="10" priority="1" operator="greaterThan">
      <formula>199</formula>
    </cfRule>
    <cfRule type="cellIs" dxfId="9" priority="2" operator="between">
      <formula>100</formula>
      <formula>199</formula>
    </cfRule>
    <cfRule type="cellIs" dxfId="8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3CE8-6429-4813-AA65-B7F2A2A3D83B}">
  <sheetPr codeName="Sheet6"/>
  <dimension ref="A1:H13"/>
  <sheetViews>
    <sheetView workbookViewId="0">
      <selection activeCell="B2" sqref="B2"/>
    </sheetView>
  </sheetViews>
  <sheetFormatPr defaultRowHeight="15"/>
  <cols>
    <col min="1" max="1" width="27.140625" bestFit="1" customWidth="1"/>
    <col min="2" max="2" width="18.1406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20.28515625" style="13" bestFit="1" customWidth="1"/>
  </cols>
  <sheetData>
    <row r="1" spans="1:8">
      <c r="A1" t="s">
        <v>8345</v>
      </c>
      <c r="B1" t="s">
        <v>8346</v>
      </c>
      <c r="C1" s="12" t="s">
        <v>8347</v>
      </c>
      <c r="D1" s="12" t="s">
        <v>8348</v>
      </c>
      <c r="E1" s="12" t="s">
        <v>8349</v>
      </c>
      <c r="F1" s="12" t="s">
        <v>8350</v>
      </c>
      <c r="G1" s="12" t="s">
        <v>8351</v>
      </c>
      <c r="H1" s="14" t="s">
        <v>8352</v>
      </c>
    </row>
    <row r="2" spans="1:8">
      <c r="A2" t="s">
        <v>8353</v>
      </c>
      <c r="B2">
        <f>COUNTIFS(Sheet1!D2:'Sheet1'!D4115,"&lt;1000",Sheet1!F2:'Sheet1'!F4115,"successful")</f>
        <v>322</v>
      </c>
      <c r="C2">
        <f>COUNTIFS(Sheet1!D2:'Sheet1'!D4115,"&lt;1000",Sheet1!F2:'Sheet1'!F4115,"failed")</f>
        <v>113</v>
      </c>
      <c r="D2">
        <f>COUNTIFS(Sheet1!D2:'Sheet1'!D4115,"&lt;1000",Sheet1!F2:'Sheet1'!F4115,"canceled")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>
      <c r="A3" t="s">
        <v>8354</v>
      </c>
      <c r="B3">
        <f>COUNTIFS(Sheet1!D2:'Sheet1'!D4115,"&gt;=1000",Sheet1!D2:'Sheet1'!D4115,"&lt;=4999",Sheet1!F2:'Sheet1'!F4115,"successful")</f>
        <v>932</v>
      </c>
      <c r="C3">
        <f>COUNTIFS(Sheet1!D2:'Sheet1'!D4115,"&gt;=1000",Sheet1!D2:'Sheet1'!D4115,"&lt;=4999", Sheet1!F2:'Sheet1'!F4115,"failed")</f>
        <v>420</v>
      </c>
      <c r="D3">
        <f>COUNTIFS(Sheet1!D2:'Sheet1'!D4115,"&gt;=1000",Sheet1!D2:'Sheet1'!D4115,"&lt;=4999", Sheet1!F2:'Sheet1'!F4115,"canceled")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>
      <c r="A4" t="s">
        <v>8355</v>
      </c>
      <c r="B4">
        <f>COUNTIFS(Sheet1!D2:'Sheet1'!D4115,"&gt;=5000",Sheet1!D2:'Sheet1'!D4115,"&lt;=9999", Sheet1!F2:'Sheet1'!F4115,"successful")</f>
        <v>381</v>
      </c>
      <c r="C4">
        <f>COUNTIFS(Sheet1!D2:'Sheet1'!D4115,"&gt;=5000",Sheet1!D2:'Sheet1'!D4115,"&lt;=9999", Sheet1!F2:'Sheet1'!F4115,"failed")</f>
        <v>283</v>
      </c>
      <c r="D4">
        <f>COUNTIFS(Sheet1!D2:'Sheet1'!D4115,"&gt;=5000",Sheet1!D2:'Sheet1'!D4115,"&lt;=9999", Sheet1!F2:'Sheet1'!F4115,"canceled")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>
      <c r="A5" t="s">
        <v>8356</v>
      </c>
      <c r="B5">
        <f>COUNTIFS(Sheet1!D2:'Sheet1'!D4115,"&gt;=10000",Sheet1!D2:'Sheet1'!D4115,"&lt;=14999", Sheet1!F2:'Sheet1'!F4115,"successful")</f>
        <v>168</v>
      </c>
      <c r="C5">
        <f>COUNTIFS(Sheet1!D2:'Sheet1'!D4115,"&gt;=10000",Sheet1!D2:'Sheet1'!D4115,"&lt;=14999", Sheet1!F2:'Sheet1'!F4115,"failed")</f>
        <v>144</v>
      </c>
      <c r="D5">
        <f>COUNTIFS(Sheet1!D2:'Sheet1'!D4115,"&gt;=10000",Sheet1!D2:'Sheet1'!D4115,"&lt;=14999", Sheet1!F2:'Sheet1'!F4115,"canceled")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>
      <c r="A6" t="s">
        <v>8357</v>
      </c>
      <c r="B6">
        <f>COUNTIFS(Sheet1!D2:'Sheet1'!D4115,"&gt;=15000",Sheet1!D2:'Sheet1'!D4115,"&lt;=19999", Sheet1!F2:'Sheet1'!F4115,"successful")</f>
        <v>94</v>
      </c>
      <c r="C6">
        <f>COUNTIFS(Sheet1!D2:'Sheet1'!D4115,"&gt;=15000",Sheet1!D2:'Sheet1'!D4115,"&lt;=19999", Sheet1!F2:'Sheet1'!F4115,"failed")</f>
        <v>90</v>
      </c>
      <c r="D6">
        <f>COUNTIFS(Sheet1!D2:'Sheet1'!D4115,"&gt;=15000",Sheet1!D2:'Sheet1'!D4115,"&lt;=19999", Sheet1!F2:'Sheet1'!F4115,"canceled")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>
      <c r="A7" t="s">
        <v>8358</v>
      </c>
      <c r="B7">
        <f>COUNTIFS(Sheet1!D2:'Sheet1'!D4115,"&gt;=20000",Sheet1!D2:'Sheet1'!D4115,"&lt;=24999", Sheet1!F2:'Sheet1'!F4115,"successful")</f>
        <v>62</v>
      </c>
      <c r="C7">
        <f>COUNTIFS(Sheet1!D2:'Sheet1'!D4115,"&gt;=20000",Sheet1!D2:'Sheet1'!D4115,"&lt;=24999", Sheet1!F2:'Sheet1'!F4115,"failed")</f>
        <v>72</v>
      </c>
      <c r="D7">
        <f>COUNTIFS(Sheet1!D2:'Sheet1'!D4115,"&gt;=20000",Sheet1!D2:'Sheet1'!D4115,"&lt;=24999", Sheet1!F2:'Sheet1'!F4115,"canceled")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>
      <c r="A8" t="s">
        <v>8359</v>
      </c>
      <c r="B8">
        <f>COUNTIFS(Sheet1!D2:'Sheet1'!D4115,"&gt;=25000",Sheet1!D2:'Sheet1'!D4115,"&lt;=29999", Sheet1!F2:'Sheet1'!F4115,"successful")</f>
        <v>55</v>
      </c>
      <c r="C8">
        <f>COUNTIFS(Sheet1!D2:'Sheet1'!D4115,"&gt;=25000",Sheet1!D2:'Sheet1'!D4115,"&lt;=29999", Sheet1!F2:'Sheet1'!F4115,"failed")</f>
        <v>64</v>
      </c>
      <c r="D8">
        <f>COUNTIFS(Sheet1!D2:'Sheet1'!D4115,"&gt;=25000",Sheet1!D2:'Sheet1'!D4115,"&lt;=29999", Sheet1!F2:'Sheet1'!F4115,"canceled")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>
      <c r="A9" t="s">
        <v>8360</v>
      </c>
      <c r="B9">
        <f>COUNTIFS(Sheet1!D2:'Sheet1'!D4115,"&gt;=30000",Sheet1!D2:'Sheet1'!D4115,"&lt;=34999", Sheet1!F2:'Sheet1'!F4115,"successful")</f>
        <v>32</v>
      </c>
      <c r="C9">
        <f>COUNTIFS(Sheet1!D2:'Sheet1'!D4115,"&gt;=30000",Sheet1!D2:'Sheet1'!D4115,"&lt;=34999", Sheet1!F2:'Sheet1'!F4115,"failed")</f>
        <v>37</v>
      </c>
      <c r="D9">
        <f>COUNTIFS(Sheet1!D2:'Sheet1'!D4115,"&gt;=30000",Sheet1!D2:'Sheet1'!D4115,"&lt;=34999", Sheet1!F2:'Sheet1'!F4115,"canceled")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>
      <c r="A10" t="s">
        <v>8361</v>
      </c>
      <c r="B10">
        <f>COUNTIFS(Sheet1!D2:'Sheet1'!D4115,"&gt;=35000",Sheet1!D2:'Sheet1'!D4115,"&lt;=39999", Sheet1!F2:'Sheet1'!F4115,"successful")</f>
        <v>26</v>
      </c>
      <c r="C10">
        <f>COUNTIFS(Sheet1!D2:'Sheet1'!D4115,"&gt;=35000",Sheet1!D2:'Sheet1'!D4115,"&lt;=39999", Sheet1!F2:'Sheet1'!F4115,"failed")</f>
        <v>22</v>
      </c>
      <c r="D10">
        <f>COUNTIFS(Sheet1!D2:'Sheet1'!D4115,"&gt;=35000",Sheet1!D2:'Sheet1'!D4115,"&lt;=39999", Sheet1!F2:'Sheet1'!F4115,"canceled")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>
      <c r="A11" t="s">
        <v>8362</v>
      </c>
      <c r="B11">
        <f>COUNTIFS(Sheet1!D2:'Sheet1'!D4115,"&gt;=40000",Sheet1!D2:'Sheet1'!D4115,"&lt;=44999", Sheet1!F2:'Sheet1'!F4115,"successful")</f>
        <v>21</v>
      </c>
      <c r="C11">
        <f>COUNTIFS(Sheet1!D2:'Sheet1'!D4115,"&gt;=40000",Sheet1!D2:'Sheet1'!D4115,"&lt;=44999", Sheet1!F2:'Sheet1'!F4115,"failed")</f>
        <v>16</v>
      </c>
      <c r="D11">
        <f>COUNTIFS(Sheet1!D2:'Sheet1'!D4115,"&gt;=40000",Sheet1!D2:'Sheet1'!D4115,"&lt;=44999", Sheet1!F2:'Sheet1'!F4115,"canceled")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>
      <c r="A12" t="s">
        <v>8363</v>
      </c>
      <c r="B12">
        <f>COUNTIFS(Sheet1!D2:'Sheet1'!D4115,"&gt;=45000",Sheet1!D2:'Sheet1'!D4115,"&lt;=49999", Sheet1!F2:'Sheet1'!F4115,"successful")</f>
        <v>6</v>
      </c>
      <c r="C12">
        <f>COUNTIFS(Sheet1!D2:'Sheet1'!D4115,"&gt;=45000",Sheet1!D2:'Sheet1'!D4115,"&lt;=49999", Sheet1!F2:'Sheet1'!F4115,"failed")</f>
        <v>11</v>
      </c>
      <c r="D12">
        <f>COUNTIFS(Sheet1!D2:'Sheet1'!D4115,"&gt;=45000",Sheet1!D2:'Sheet1'!D4115,"&lt;=49999", Sheet1!F2:'Sheet1'!F4115,"canceled")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>
      <c r="A13" t="s">
        <v>8364</v>
      </c>
      <c r="B13">
        <f>COUNTIFS(Sheet1!D2:'Sheet1'!D4115,"&gt;=50000",Sheet1!F2:'Sheet1'!F4115,"successful")</f>
        <v>86</v>
      </c>
      <c r="C13">
        <f>COUNTIFS(Sheet1!D2:'Sheet1'!D4115,"&gt;=50000",Sheet1!F2:'Sheet1'!F4115,"failed")</f>
        <v>258</v>
      </c>
      <c r="D13">
        <f>COUNTIFS(Sheet1!D2:'Sheet1'!D4115,"&gt;=50000",Sheet1!F2:'Sheet1'!F4115,"canceled")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F9209-7F78-49BD-AFB5-09657A5D0065}">
  <dimension ref="A1:H2186"/>
  <sheetViews>
    <sheetView topLeftCell="A4" workbookViewId="0">
      <selection activeCell="G34" sqref="G34"/>
    </sheetView>
  </sheetViews>
  <sheetFormatPr defaultRowHeight="15"/>
  <cols>
    <col min="1" max="1" width="10" bestFit="1" customWidth="1"/>
    <col min="2" max="2" width="13.85546875" bestFit="1" customWidth="1"/>
    <col min="4" max="4" width="6.140625" bestFit="1" customWidth="1"/>
    <col min="5" max="5" width="13.85546875" bestFit="1" customWidth="1"/>
    <col min="7" max="7" width="45.5703125" bestFit="1" customWidth="1"/>
  </cols>
  <sheetData>
    <row r="1" spans="1:8">
      <c r="A1" s="1" t="s">
        <v>8218</v>
      </c>
      <c r="B1" s="1" t="s">
        <v>8262</v>
      </c>
      <c r="D1" s="1" t="s">
        <v>8218</v>
      </c>
      <c r="E1" s="1" t="s">
        <v>8262</v>
      </c>
    </row>
    <row r="2" spans="1:8">
      <c r="A2" t="s">
        <v>8219</v>
      </c>
      <c r="B2">
        <v>182</v>
      </c>
      <c r="D2" t="s">
        <v>8221</v>
      </c>
      <c r="E2">
        <v>0</v>
      </c>
    </row>
    <row r="3" spans="1:8">
      <c r="A3" t="s">
        <v>8219</v>
      </c>
      <c r="B3">
        <v>79</v>
      </c>
      <c r="D3" t="s">
        <v>8221</v>
      </c>
      <c r="E3">
        <v>1</v>
      </c>
    </row>
    <row r="4" spans="1:8" ht="21">
      <c r="A4" t="s">
        <v>8219</v>
      </c>
      <c r="B4">
        <v>35</v>
      </c>
      <c r="D4" t="s">
        <v>8221</v>
      </c>
      <c r="E4">
        <v>10</v>
      </c>
      <c r="G4" s="15" t="s">
        <v>8403</v>
      </c>
      <c r="H4" s="16"/>
    </row>
    <row r="5" spans="1:8">
      <c r="A5" t="s">
        <v>8219</v>
      </c>
      <c r="B5">
        <v>150</v>
      </c>
      <c r="D5" t="s">
        <v>8221</v>
      </c>
      <c r="E5">
        <v>0</v>
      </c>
      <c r="G5" s="16" t="s">
        <v>8404</v>
      </c>
      <c r="H5" s="16">
        <f>AVERAGE(B2:B2186)</f>
        <v>194.42517162471395</v>
      </c>
    </row>
    <row r="6" spans="1:8">
      <c r="A6" t="s">
        <v>8219</v>
      </c>
      <c r="B6">
        <v>284</v>
      </c>
      <c r="D6" t="s">
        <v>8221</v>
      </c>
      <c r="E6">
        <v>7</v>
      </c>
      <c r="G6" s="16" t="s">
        <v>8405</v>
      </c>
      <c r="H6" s="16">
        <f>MEDIAN(B2:B2186)</f>
        <v>62</v>
      </c>
    </row>
    <row r="7" spans="1:8">
      <c r="A7" t="s">
        <v>8219</v>
      </c>
      <c r="B7">
        <v>47</v>
      </c>
      <c r="D7" t="s">
        <v>8221</v>
      </c>
      <c r="E7">
        <v>0</v>
      </c>
      <c r="G7" s="16" t="s">
        <v>8406</v>
      </c>
      <c r="H7" s="16">
        <f>MIN(B2:B2186)</f>
        <v>1</v>
      </c>
    </row>
    <row r="8" spans="1:8">
      <c r="A8" t="s">
        <v>8219</v>
      </c>
      <c r="B8">
        <v>58</v>
      </c>
      <c r="D8" t="s">
        <v>8221</v>
      </c>
      <c r="E8">
        <v>1</v>
      </c>
      <c r="G8" s="16" t="s">
        <v>8407</v>
      </c>
      <c r="H8" s="16">
        <f>MAX(B2:B2186)</f>
        <v>26457</v>
      </c>
    </row>
    <row r="9" spans="1:8">
      <c r="A9" t="s">
        <v>8219</v>
      </c>
      <c r="B9">
        <v>57</v>
      </c>
      <c r="D9" t="s">
        <v>8221</v>
      </c>
      <c r="E9">
        <v>2</v>
      </c>
      <c r="G9" s="16" t="s">
        <v>8408</v>
      </c>
      <c r="H9" s="16">
        <f>VAR(B2:B2186)</f>
        <v>713167.37912800396</v>
      </c>
    </row>
    <row r="10" spans="1:8">
      <c r="A10" t="s">
        <v>8219</v>
      </c>
      <c r="B10">
        <v>12</v>
      </c>
      <c r="D10" t="s">
        <v>8221</v>
      </c>
      <c r="E10">
        <v>3</v>
      </c>
      <c r="G10" s="16" t="s">
        <v>8409</v>
      </c>
      <c r="H10" s="16">
        <f>_xlfn.STDEV.P(B2:B2186)</f>
        <v>844.29910975602149</v>
      </c>
    </row>
    <row r="11" spans="1:8">
      <c r="A11" t="s">
        <v>8219</v>
      </c>
      <c r="B11">
        <v>20</v>
      </c>
      <c r="D11" t="s">
        <v>8221</v>
      </c>
      <c r="E11">
        <v>10</v>
      </c>
      <c r="G11" s="16"/>
      <c r="H11" s="16"/>
    </row>
    <row r="12" spans="1:8">
      <c r="A12" t="s">
        <v>8219</v>
      </c>
      <c r="B12">
        <v>19</v>
      </c>
      <c r="D12" t="s">
        <v>8221</v>
      </c>
      <c r="E12">
        <v>10</v>
      </c>
    </row>
    <row r="13" spans="1:8">
      <c r="A13" t="s">
        <v>8219</v>
      </c>
      <c r="B13">
        <v>75</v>
      </c>
      <c r="D13" t="s">
        <v>8221</v>
      </c>
      <c r="E13">
        <v>1</v>
      </c>
    </row>
    <row r="14" spans="1:8">
      <c r="A14" t="s">
        <v>8219</v>
      </c>
      <c r="B14">
        <v>827</v>
      </c>
      <c r="D14" t="s">
        <v>8221</v>
      </c>
      <c r="E14">
        <v>0</v>
      </c>
    </row>
    <row r="15" spans="1:8">
      <c r="A15" t="s">
        <v>8219</v>
      </c>
      <c r="B15">
        <v>51</v>
      </c>
      <c r="D15" t="s">
        <v>8221</v>
      </c>
      <c r="E15">
        <v>0</v>
      </c>
    </row>
    <row r="16" spans="1:8">
      <c r="A16" t="s">
        <v>8219</v>
      </c>
      <c r="B16">
        <v>41</v>
      </c>
      <c r="D16" t="s">
        <v>8221</v>
      </c>
      <c r="E16">
        <v>0</v>
      </c>
    </row>
    <row r="17" spans="1:8">
      <c r="A17" t="s">
        <v>8219</v>
      </c>
      <c r="B17">
        <v>98</v>
      </c>
      <c r="D17" t="s">
        <v>8221</v>
      </c>
      <c r="E17">
        <v>26</v>
      </c>
    </row>
    <row r="18" spans="1:8" ht="21">
      <c r="A18" t="s">
        <v>8219</v>
      </c>
      <c r="B18">
        <v>70</v>
      </c>
      <c r="D18" t="s">
        <v>8221</v>
      </c>
      <c r="E18">
        <v>0</v>
      </c>
      <c r="G18" s="15" t="s">
        <v>8410</v>
      </c>
      <c r="H18" s="16"/>
    </row>
    <row r="19" spans="1:8">
      <c r="A19" t="s">
        <v>8219</v>
      </c>
      <c r="B19">
        <v>36</v>
      </c>
      <c r="D19" t="s">
        <v>8221</v>
      </c>
      <c r="E19">
        <v>7</v>
      </c>
      <c r="G19" s="16" t="s">
        <v>8404</v>
      </c>
      <c r="H19" s="16">
        <f>AVERAGE(E2:E1531)</f>
        <v>17.709803921568628</v>
      </c>
    </row>
    <row r="20" spans="1:8">
      <c r="A20" t="s">
        <v>8219</v>
      </c>
      <c r="B20">
        <v>342</v>
      </c>
      <c r="D20" t="s">
        <v>8221</v>
      </c>
      <c r="E20">
        <v>0</v>
      </c>
      <c r="G20" s="16" t="s">
        <v>8405</v>
      </c>
      <c r="H20" s="16">
        <f>MEDIAN(E2:E1531)</f>
        <v>4</v>
      </c>
    </row>
    <row r="21" spans="1:8">
      <c r="A21" t="s">
        <v>8219</v>
      </c>
      <c r="B21">
        <v>22</v>
      </c>
      <c r="D21" t="s">
        <v>8221</v>
      </c>
      <c r="E21">
        <v>2</v>
      </c>
      <c r="G21" s="16" t="s">
        <v>8406</v>
      </c>
      <c r="H21" s="16">
        <f>MIN(E2:E1531)</f>
        <v>0</v>
      </c>
    </row>
    <row r="22" spans="1:8">
      <c r="A22" t="s">
        <v>8219</v>
      </c>
      <c r="B22">
        <v>25</v>
      </c>
      <c r="D22" t="s">
        <v>8221</v>
      </c>
      <c r="E22">
        <v>13</v>
      </c>
      <c r="G22" s="16" t="s">
        <v>8407</v>
      </c>
      <c r="H22" s="16">
        <f>MAX(E2:E1531)</f>
        <v>1293</v>
      </c>
    </row>
    <row r="23" spans="1:8">
      <c r="A23" t="s">
        <v>8219</v>
      </c>
      <c r="B23">
        <v>101</v>
      </c>
      <c r="D23" t="s">
        <v>8221</v>
      </c>
      <c r="E23">
        <v>4</v>
      </c>
      <c r="G23" s="16" t="s">
        <v>8408</v>
      </c>
      <c r="H23" s="16">
        <f>VAR(E2:E1531)</f>
        <v>3775.6894394644714</v>
      </c>
    </row>
    <row r="24" spans="1:8">
      <c r="A24" t="s">
        <v>8219</v>
      </c>
      <c r="B24">
        <v>8</v>
      </c>
      <c r="D24" t="s">
        <v>8221</v>
      </c>
      <c r="E24">
        <v>0</v>
      </c>
      <c r="G24" s="16" t="s">
        <v>8409</v>
      </c>
      <c r="H24" s="16">
        <f>_xlfn.STDEV.P(E2:E1531)</f>
        <v>61.426555076684906</v>
      </c>
    </row>
    <row r="25" spans="1:8">
      <c r="A25" t="s">
        <v>8219</v>
      </c>
      <c r="B25">
        <v>23</v>
      </c>
      <c r="D25" t="s">
        <v>8221</v>
      </c>
      <c r="E25">
        <v>12</v>
      </c>
      <c r="G25" s="16"/>
      <c r="H25" s="16"/>
    </row>
    <row r="26" spans="1:8">
      <c r="A26" t="s">
        <v>8219</v>
      </c>
      <c r="B26">
        <v>574</v>
      </c>
      <c r="D26" t="s">
        <v>8221</v>
      </c>
      <c r="E26">
        <v>2</v>
      </c>
    </row>
    <row r="27" spans="1:8">
      <c r="A27" t="s">
        <v>8219</v>
      </c>
      <c r="B27">
        <v>14</v>
      </c>
      <c r="D27" t="s">
        <v>8221</v>
      </c>
      <c r="E27">
        <v>10</v>
      </c>
    </row>
    <row r="28" spans="1:8">
      <c r="A28" t="s">
        <v>8219</v>
      </c>
      <c r="B28">
        <v>19</v>
      </c>
      <c r="D28" t="s">
        <v>8221</v>
      </c>
      <c r="E28">
        <v>0</v>
      </c>
    </row>
    <row r="29" spans="1:8">
      <c r="A29" t="s">
        <v>8219</v>
      </c>
      <c r="B29">
        <v>150</v>
      </c>
      <c r="D29" t="s">
        <v>8221</v>
      </c>
      <c r="E29">
        <v>5</v>
      </c>
    </row>
    <row r="30" spans="1:8">
      <c r="A30" t="s">
        <v>8219</v>
      </c>
      <c r="B30">
        <v>71</v>
      </c>
      <c r="D30" t="s">
        <v>8221</v>
      </c>
      <c r="E30">
        <v>0</v>
      </c>
    </row>
    <row r="31" spans="1:8">
      <c r="A31" t="s">
        <v>8219</v>
      </c>
      <c r="B31">
        <v>117</v>
      </c>
      <c r="D31" t="s">
        <v>8221</v>
      </c>
      <c r="E31">
        <v>5</v>
      </c>
    </row>
    <row r="32" spans="1:8">
      <c r="A32" t="s">
        <v>8219</v>
      </c>
      <c r="B32">
        <v>53</v>
      </c>
      <c r="D32" t="s">
        <v>8221</v>
      </c>
      <c r="E32">
        <v>1</v>
      </c>
    </row>
    <row r="33" spans="1:7">
      <c r="A33" t="s">
        <v>8219</v>
      </c>
      <c r="B33">
        <v>1</v>
      </c>
      <c r="D33" t="s">
        <v>8221</v>
      </c>
      <c r="E33">
        <v>3</v>
      </c>
      <c r="G33" t="s">
        <v>8411</v>
      </c>
    </row>
    <row r="34" spans="1:7">
      <c r="A34" t="s">
        <v>8219</v>
      </c>
      <c r="B34">
        <v>89</v>
      </c>
      <c r="D34" t="s">
        <v>8221</v>
      </c>
      <c r="E34">
        <v>3</v>
      </c>
    </row>
    <row r="35" spans="1:7">
      <c r="A35" t="s">
        <v>8219</v>
      </c>
      <c r="B35">
        <v>64</v>
      </c>
      <c r="D35" t="s">
        <v>8221</v>
      </c>
      <c r="E35">
        <v>0</v>
      </c>
    </row>
    <row r="36" spans="1:7">
      <c r="A36" t="s">
        <v>8219</v>
      </c>
      <c r="B36">
        <v>68</v>
      </c>
      <c r="D36" t="s">
        <v>8221</v>
      </c>
      <c r="E36">
        <v>3</v>
      </c>
    </row>
    <row r="37" spans="1:7">
      <c r="A37" t="s">
        <v>8219</v>
      </c>
      <c r="B37">
        <v>28</v>
      </c>
      <c r="D37" t="s">
        <v>8221</v>
      </c>
      <c r="E37">
        <v>0</v>
      </c>
    </row>
    <row r="38" spans="1:7">
      <c r="A38" t="s">
        <v>8219</v>
      </c>
      <c r="B38">
        <v>44</v>
      </c>
      <c r="D38" t="s">
        <v>8221</v>
      </c>
      <c r="E38">
        <v>19</v>
      </c>
    </row>
    <row r="39" spans="1:7">
      <c r="A39" t="s">
        <v>8219</v>
      </c>
      <c r="B39">
        <v>253</v>
      </c>
      <c r="D39" t="s">
        <v>8221</v>
      </c>
      <c r="E39">
        <v>8</v>
      </c>
    </row>
    <row r="40" spans="1:7">
      <c r="A40" t="s">
        <v>8219</v>
      </c>
      <c r="B40">
        <v>66</v>
      </c>
      <c r="D40" t="s">
        <v>8221</v>
      </c>
      <c r="E40">
        <v>6</v>
      </c>
    </row>
    <row r="41" spans="1:7">
      <c r="A41" t="s">
        <v>8219</v>
      </c>
      <c r="B41">
        <v>217</v>
      </c>
      <c r="D41" t="s">
        <v>8221</v>
      </c>
      <c r="E41">
        <v>0</v>
      </c>
    </row>
    <row r="42" spans="1:7">
      <c r="A42" t="s">
        <v>8219</v>
      </c>
      <c r="B42">
        <v>16</v>
      </c>
      <c r="D42" t="s">
        <v>8221</v>
      </c>
      <c r="E42">
        <v>18</v>
      </c>
    </row>
    <row r="43" spans="1:7">
      <c r="A43" t="s">
        <v>8219</v>
      </c>
      <c r="B43">
        <v>19</v>
      </c>
      <c r="D43" t="s">
        <v>8221</v>
      </c>
      <c r="E43">
        <v>7</v>
      </c>
    </row>
    <row r="44" spans="1:7">
      <c r="A44" t="s">
        <v>8219</v>
      </c>
      <c r="B44">
        <v>169</v>
      </c>
      <c r="D44" t="s">
        <v>8221</v>
      </c>
      <c r="E44">
        <v>0</v>
      </c>
    </row>
    <row r="45" spans="1:7">
      <c r="A45" t="s">
        <v>8219</v>
      </c>
      <c r="B45">
        <v>263</v>
      </c>
      <c r="D45" t="s">
        <v>8221</v>
      </c>
      <c r="E45">
        <v>8</v>
      </c>
    </row>
    <row r="46" spans="1:7">
      <c r="A46" t="s">
        <v>8219</v>
      </c>
      <c r="B46">
        <v>15</v>
      </c>
      <c r="D46" t="s">
        <v>8221</v>
      </c>
      <c r="E46">
        <v>1293</v>
      </c>
    </row>
    <row r="47" spans="1:7">
      <c r="A47" t="s">
        <v>8219</v>
      </c>
      <c r="B47">
        <v>61</v>
      </c>
      <c r="D47" t="s">
        <v>8221</v>
      </c>
      <c r="E47">
        <v>17</v>
      </c>
    </row>
    <row r="48" spans="1:7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4C9A6-7889-4F92-8DCF-A9BFC18C2D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Sheet7</vt:lpstr>
      <vt:lpstr>Sheet2</vt:lpstr>
      <vt:lpstr>Sheet5</vt:lpstr>
      <vt:lpstr>Sheet1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2020-09-15T15:17:06Z</dcterms:modified>
</cp:coreProperties>
</file>